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0" windowWidth="14810" windowHeight="7980" firstSheet="7" activeTab="8"/>
  </bookViews>
  <sheets>
    <sheet name="全体" sheetId="1" r:id="rId1"/>
    <sheet name="Ｍ" sheetId="38" r:id="rId2"/>
    <sheet name="Ｍ営" sheetId="39" r:id="rId3"/>
    <sheet name="Ｍ技" sheetId="40" r:id="rId4"/>
    <sheet name="Ｖ" sheetId="41" r:id="rId5"/>
    <sheet name="Ｖ営＋Ｖ拓" sheetId="42" r:id="rId6"/>
    <sheet name="Ｖ技" sheetId="43" r:id="rId7"/>
    <sheet name="Ｖ営企" sheetId="44" r:id="rId8"/>
    <sheet name="Ｖ広" sheetId="45" r:id="rId9"/>
    <sheet name="Ｒ" sheetId="46" r:id="rId10"/>
    <sheet name="中国Ｒ" sheetId="47" r:id="rId11"/>
    <sheet name="上海Ｒ" sheetId="101" r:id="rId12"/>
    <sheet name="中国Ｒ営" sheetId="52" r:id="rId13"/>
    <sheet name="中国Ｒ技" sheetId="51" r:id="rId14"/>
    <sheet name="広州Ｒ" sheetId="49" r:id="rId15"/>
    <sheet name="成都Ｒ" sheetId="50" r:id="rId16"/>
    <sheet name="中国汽" sheetId="48" r:id="rId17"/>
    <sheet name="中国汽営" sheetId="53" r:id="rId18"/>
    <sheet name="中国汽技" sheetId="54" r:id="rId19"/>
    <sheet name="Ｋ" sheetId="55" r:id="rId20"/>
    <sheet name="ＣＳ" sheetId="56" r:id="rId21"/>
    <sheet name="上海ＣＳ" sheetId="57" r:id="rId22"/>
    <sheet name="広州ＣＳ" sheetId="58" r:id="rId23"/>
    <sheet name="西安ＣＳ" sheetId="59" r:id="rId24"/>
    <sheet name="分公司" sheetId="60" r:id="rId25"/>
    <sheet name="調達" sheetId="100" r:id="rId26"/>
    <sheet name="総経理" sheetId="61" r:id="rId27"/>
    <sheet name="北京" sheetId="62" r:id="rId28"/>
    <sheet name="広州" sheetId="63" r:id="rId29"/>
    <sheet name="成都" sheetId="64" r:id="rId30"/>
    <sheet name="財務" sheetId="65" r:id="rId31"/>
    <sheet name="物流" sheetId="66" r:id="rId32"/>
    <sheet name="ＩＴ" sheetId="67" r:id="rId33"/>
    <sheet name="経企" sheetId="68" r:id="rId34"/>
    <sheet name="法務" sheetId="69" r:id="rId35"/>
    <sheet name="Ｇ経営" sheetId="70" r:id="rId36"/>
    <sheet name="人総" sheetId="71" r:id="rId37"/>
    <sheet name="業務" sheetId="72" r:id="rId38"/>
    <sheet name="深圳ＳＣ" sheetId="73" r:id="rId39"/>
    <sheet name="品証" sheetId="74" r:id="rId40"/>
    <sheet name="医療" sheetId="75" r:id="rId41"/>
    <sheet name="Ｉ3" sheetId="76" r:id="rId42"/>
    <sheet name="1903间接费" sheetId="77" r:id="rId43"/>
    <sheet name="1904间接费" sheetId="89" r:id="rId44"/>
    <sheet name="1905间接费" sheetId="90" r:id="rId45"/>
    <sheet name="1906间接费" sheetId="91" r:id="rId46"/>
    <sheet name="1907间接费" sheetId="92" r:id="rId47"/>
    <sheet name="1908间接费" sheetId="93" r:id="rId48"/>
    <sheet name="1909间接费" sheetId="94" r:id="rId49"/>
    <sheet name="1910间接费" sheetId="95" r:id="rId50"/>
    <sheet name="1911间接费" sheetId="96" r:id="rId51"/>
    <sheet name="1912间接费" sheetId="97" r:id="rId52"/>
    <sheet name="2001间接费" sheetId="98" r:id="rId53"/>
    <sheet name="2002间接费" sheetId="99" r:id="rId54"/>
  </sheets>
  <calcPr calcId="152511"/>
</workbook>
</file>

<file path=xl/calcChain.xml><?xml version="1.0" encoding="utf-8"?>
<calcChain xmlns="http://schemas.openxmlformats.org/spreadsheetml/2006/main">
  <c r="G53" i="101" l="1"/>
  <c r="W67" i="101"/>
  <c r="V67" i="101"/>
  <c r="X67" i="101" s="1"/>
  <c r="U67" i="101"/>
  <c r="W66" i="101"/>
  <c r="V66" i="101"/>
  <c r="U66" i="101"/>
  <c r="X66" i="101" s="1"/>
  <c r="W65" i="101"/>
  <c r="V65" i="101"/>
  <c r="X65" i="101" s="1"/>
  <c r="U65" i="101"/>
  <c r="W64" i="101"/>
  <c r="X64" i="101" s="1"/>
  <c r="V64" i="101"/>
  <c r="U64" i="101"/>
  <c r="W63" i="101"/>
  <c r="V63" i="101"/>
  <c r="X63" i="101" s="1"/>
  <c r="U63" i="101"/>
  <c r="W62" i="101"/>
  <c r="V62" i="101"/>
  <c r="U62" i="101"/>
  <c r="X62" i="101" s="1"/>
  <c r="W61" i="101"/>
  <c r="V61" i="101"/>
  <c r="U61" i="101"/>
  <c r="W60" i="101"/>
  <c r="V60" i="101"/>
  <c r="U60" i="101"/>
  <c r="X60" i="101" s="1"/>
  <c r="W59" i="101"/>
  <c r="V59" i="101"/>
  <c r="U59" i="101"/>
  <c r="S67" i="101"/>
  <c r="R67" i="101"/>
  <c r="Q67" i="101"/>
  <c r="S66" i="101"/>
  <c r="R66" i="101"/>
  <c r="T66" i="101" s="1"/>
  <c r="Q66" i="101"/>
  <c r="S65" i="101"/>
  <c r="R65" i="101"/>
  <c r="Q65" i="101"/>
  <c r="S64" i="101"/>
  <c r="R64" i="101"/>
  <c r="Q64" i="101"/>
  <c r="S63" i="101"/>
  <c r="R63" i="101"/>
  <c r="Q63" i="101"/>
  <c r="S62" i="101"/>
  <c r="R62" i="101"/>
  <c r="Q62" i="101"/>
  <c r="S61" i="101"/>
  <c r="S68" i="101" s="1"/>
  <c r="R61" i="101"/>
  <c r="Q61" i="101"/>
  <c r="S60" i="101"/>
  <c r="R60" i="101"/>
  <c r="Q60" i="101"/>
  <c r="S59" i="101"/>
  <c r="R59" i="101"/>
  <c r="Q59" i="101"/>
  <c r="Q68" i="101" s="1"/>
  <c r="M67" i="101"/>
  <c r="L67" i="101"/>
  <c r="N67" i="101" s="1"/>
  <c r="K67" i="101"/>
  <c r="M66" i="101"/>
  <c r="N66" i="101" s="1"/>
  <c r="L66" i="101"/>
  <c r="K66" i="101"/>
  <c r="M65" i="101"/>
  <c r="L65" i="101"/>
  <c r="N65" i="101" s="1"/>
  <c r="K65" i="101"/>
  <c r="M64" i="101"/>
  <c r="L64" i="101"/>
  <c r="K64" i="101"/>
  <c r="N64" i="101" s="1"/>
  <c r="M63" i="101"/>
  <c r="L63" i="101"/>
  <c r="K63" i="101"/>
  <c r="M62" i="101"/>
  <c r="L62" i="101"/>
  <c r="K62" i="101"/>
  <c r="M61" i="101"/>
  <c r="L61" i="101"/>
  <c r="N61" i="101" s="1"/>
  <c r="K61" i="101"/>
  <c r="M60" i="101"/>
  <c r="L60" i="101"/>
  <c r="K60" i="101"/>
  <c r="M59" i="101"/>
  <c r="L59" i="101"/>
  <c r="L68" i="101" s="1"/>
  <c r="K59" i="101"/>
  <c r="W57" i="101"/>
  <c r="V57" i="101"/>
  <c r="U57" i="101"/>
  <c r="X57" i="101" s="1"/>
  <c r="W56" i="101"/>
  <c r="V56" i="101"/>
  <c r="U56" i="101"/>
  <c r="W55" i="101"/>
  <c r="V55" i="101"/>
  <c r="U55" i="101"/>
  <c r="W54" i="101"/>
  <c r="V54" i="101"/>
  <c r="V58" i="101" s="1"/>
  <c r="U54" i="101"/>
  <c r="S57" i="101"/>
  <c r="R57" i="101"/>
  <c r="Q57" i="101"/>
  <c r="S56" i="101"/>
  <c r="R56" i="101"/>
  <c r="Q56" i="101"/>
  <c r="S55" i="101"/>
  <c r="R55" i="101"/>
  <c r="R58" i="101" s="1"/>
  <c r="Q55" i="101"/>
  <c r="S54" i="101"/>
  <c r="R54" i="101"/>
  <c r="Q54" i="101"/>
  <c r="Q58" i="101" s="1"/>
  <c r="W52" i="101"/>
  <c r="V52" i="101"/>
  <c r="U52" i="101"/>
  <c r="W51" i="101"/>
  <c r="V51" i="101"/>
  <c r="U51" i="101"/>
  <c r="X51" i="101" s="1"/>
  <c r="W50" i="101"/>
  <c r="V50" i="101"/>
  <c r="X50" i="101" s="1"/>
  <c r="U50" i="101"/>
  <c r="W49" i="101"/>
  <c r="V49" i="101"/>
  <c r="U49" i="101"/>
  <c r="W48" i="101"/>
  <c r="V48" i="101"/>
  <c r="U48" i="101"/>
  <c r="X48" i="101" s="1"/>
  <c r="W47" i="101"/>
  <c r="X47" i="101" s="1"/>
  <c r="V47" i="101"/>
  <c r="U47" i="101"/>
  <c r="S52" i="101"/>
  <c r="R52" i="101"/>
  <c r="Q52" i="101"/>
  <c r="S51" i="101"/>
  <c r="R51" i="101"/>
  <c r="Q51" i="101"/>
  <c r="T51" i="101" s="1"/>
  <c r="S50" i="101"/>
  <c r="R50" i="101"/>
  <c r="Q50" i="101"/>
  <c r="S49" i="101"/>
  <c r="R49" i="101"/>
  <c r="Q49" i="101"/>
  <c r="T49" i="101" s="1"/>
  <c r="S48" i="101"/>
  <c r="S53" i="101" s="1"/>
  <c r="R48" i="101"/>
  <c r="T48" i="101" s="1"/>
  <c r="Y48" i="101" s="1"/>
  <c r="Q48" i="101"/>
  <c r="S47" i="101"/>
  <c r="R47" i="101"/>
  <c r="Q47" i="101"/>
  <c r="W45" i="101"/>
  <c r="V45" i="101"/>
  <c r="U45" i="101"/>
  <c r="W44" i="101"/>
  <c r="X44" i="101" s="1"/>
  <c r="V44" i="101"/>
  <c r="U44" i="101"/>
  <c r="W43" i="101"/>
  <c r="V43" i="101"/>
  <c r="U43" i="101"/>
  <c r="W42" i="101"/>
  <c r="V42" i="101"/>
  <c r="U42" i="101"/>
  <c r="W41" i="101"/>
  <c r="V41" i="101"/>
  <c r="U41" i="101"/>
  <c r="W40" i="101"/>
  <c r="V40" i="101"/>
  <c r="U40" i="101"/>
  <c r="W39" i="101"/>
  <c r="V39" i="101"/>
  <c r="U39" i="101"/>
  <c r="X39" i="101" s="1"/>
  <c r="W38" i="101"/>
  <c r="X38" i="101" s="1"/>
  <c r="V38" i="101"/>
  <c r="U38" i="101"/>
  <c r="W37" i="101"/>
  <c r="V37" i="101"/>
  <c r="U37" i="101"/>
  <c r="W36" i="101"/>
  <c r="V36" i="101"/>
  <c r="U36" i="101"/>
  <c r="X36" i="101" s="1"/>
  <c r="W35" i="101"/>
  <c r="V35" i="101"/>
  <c r="U35" i="101"/>
  <c r="W34" i="101"/>
  <c r="V34" i="101"/>
  <c r="U34" i="101"/>
  <c r="W33" i="101"/>
  <c r="V33" i="101"/>
  <c r="V46" i="101" s="1"/>
  <c r="U33" i="101"/>
  <c r="S45" i="101"/>
  <c r="R45" i="101"/>
  <c r="Q45" i="101"/>
  <c r="S44" i="101"/>
  <c r="R44" i="101"/>
  <c r="Q44" i="101"/>
  <c r="S43" i="101"/>
  <c r="T43" i="101" s="1"/>
  <c r="R43" i="101"/>
  <c r="Q43" i="101"/>
  <c r="S42" i="101"/>
  <c r="R42" i="101"/>
  <c r="Q42" i="101"/>
  <c r="S41" i="101"/>
  <c r="R41" i="101"/>
  <c r="Q41" i="101"/>
  <c r="S40" i="101"/>
  <c r="R40" i="101"/>
  <c r="Q40" i="101"/>
  <c r="S39" i="101"/>
  <c r="R39" i="101"/>
  <c r="Q39" i="101"/>
  <c r="T39" i="101" s="1"/>
  <c r="S38" i="101"/>
  <c r="R38" i="101"/>
  <c r="Q38" i="101"/>
  <c r="S37" i="101"/>
  <c r="R37" i="101"/>
  <c r="Q37" i="101"/>
  <c r="T37" i="101" s="1"/>
  <c r="Y37" i="101" s="1"/>
  <c r="S36" i="101"/>
  <c r="R36" i="101"/>
  <c r="T36" i="101" s="1"/>
  <c r="Q36" i="101"/>
  <c r="S35" i="101"/>
  <c r="R35" i="101"/>
  <c r="Q35" i="101"/>
  <c r="S34" i="101"/>
  <c r="R34" i="101"/>
  <c r="Q34" i="101"/>
  <c r="S33" i="101"/>
  <c r="R33" i="101"/>
  <c r="Q33" i="101"/>
  <c r="W30" i="101"/>
  <c r="V30" i="101"/>
  <c r="U30" i="101"/>
  <c r="W29" i="101"/>
  <c r="V29" i="101"/>
  <c r="X29" i="101" s="1"/>
  <c r="U29" i="101"/>
  <c r="S30" i="101"/>
  <c r="R30" i="101"/>
  <c r="R31" i="101" s="1"/>
  <c r="Q30" i="101"/>
  <c r="T30" i="101" s="1"/>
  <c r="S29" i="101"/>
  <c r="R29" i="101"/>
  <c r="Q29" i="101"/>
  <c r="W27" i="101"/>
  <c r="V27" i="101"/>
  <c r="U27" i="101"/>
  <c r="W26" i="101"/>
  <c r="V26" i="101"/>
  <c r="U26" i="101"/>
  <c r="X26" i="101" s="1"/>
  <c r="W25" i="101"/>
  <c r="V25" i="101"/>
  <c r="U25" i="101"/>
  <c r="W24" i="101"/>
  <c r="V24" i="101"/>
  <c r="U24" i="101"/>
  <c r="W23" i="101"/>
  <c r="V23" i="101"/>
  <c r="X23" i="101" s="1"/>
  <c r="U23" i="101"/>
  <c r="W22" i="101"/>
  <c r="X22" i="101" s="1"/>
  <c r="V22" i="101"/>
  <c r="U22" i="101"/>
  <c r="S27" i="101"/>
  <c r="R27" i="101"/>
  <c r="Q27" i="101"/>
  <c r="S26" i="101"/>
  <c r="S28" i="101" s="1"/>
  <c r="R26" i="101"/>
  <c r="Q26" i="101"/>
  <c r="Q28" i="101" s="1"/>
  <c r="S25" i="101"/>
  <c r="R25" i="101"/>
  <c r="Q25" i="101"/>
  <c r="S24" i="101"/>
  <c r="R24" i="101"/>
  <c r="Q24" i="101"/>
  <c r="T24" i="101" s="1"/>
  <c r="Y24" i="101" s="1"/>
  <c r="S23" i="101"/>
  <c r="R23" i="101"/>
  <c r="Q23" i="101"/>
  <c r="S22" i="101"/>
  <c r="R22" i="101"/>
  <c r="Q22" i="101"/>
  <c r="W20" i="101"/>
  <c r="W21" i="101" s="1"/>
  <c r="V20" i="101"/>
  <c r="U20" i="101"/>
  <c r="W19" i="101"/>
  <c r="V19" i="101"/>
  <c r="X19" i="101" s="1"/>
  <c r="U19" i="101"/>
  <c r="S20" i="101"/>
  <c r="S21" i="101" s="1"/>
  <c r="R20" i="101"/>
  <c r="R21" i="101" s="1"/>
  <c r="Q20" i="101"/>
  <c r="Q21" i="101" s="1"/>
  <c r="S19" i="101"/>
  <c r="R19" i="101"/>
  <c r="Q19" i="101"/>
  <c r="W17" i="101"/>
  <c r="X17" i="101" s="1"/>
  <c r="V17" i="101"/>
  <c r="U17" i="101"/>
  <c r="W16" i="101"/>
  <c r="W18" i="101" s="1"/>
  <c r="V16" i="101"/>
  <c r="U16" i="101"/>
  <c r="X16" i="101" s="1"/>
  <c r="S17" i="101"/>
  <c r="R17" i="101"/>
  <c r="Q17" i="101"/>
  <c r="T17" i="101" s="1"/>
  <c r="S16" i="101"/>
  <c r="R16" i="101"/>
  <c r="Q16" i="101"/>
  <c r="W13" i="101"/>
  <c r="X13" i="101" s="1"/>
  <c r="X12" i="101" s="1"/>
  <c r="V13" i="101"/>
  <c r="U13" i="101"/>
  <c r="S13" i="101"/>
  <c r="R13" i="101"/>
  <c r="R12" i="101" s="1"/>
  <c r="Q13" i="101"/>
  <c r="W11" i="101"/>
  <c r="X11" i="101" s="1"/>
  <c r="X10" i="101" s="1"/>
  <c r="V11" i="101"/>
  <c r="U11" i="101"/>
  <c r="S11" i="101"/>
  <c r="R11" i="101"/>
  <c r="Q11" i="101"/>
  <c r="W9" i="101"/>
  <c r="V9" i="101"/>
  <c r="V8" i="101" s="1"/>
  <c r="U9" i="101"/>
  <c r="S9" i="101"/>
  <c r="S8" i="101" s="1"/>
  <c r="R9" i="101"/>
  <c r="Q9" i="101"/>
  <c r="W7" i="101"/>
  <c r="V7" i="101"/>
  <c r="X7" i="101" s="1"/>
  <c r="U7" i="101"/>
  <c r="S7" i="101"/>
  <c r="R7" i="101"/>
  <c r="Q7" i="101"/>
  <c r="N63" i="101"/>
  <c r="N62" i="101"/>
  <c r="N60" i="101"/>
  <c r="I67" i="101"/>
  <c r="H67" i="101"/>
  <c r="I66" i="101"/>
  <c r="H66" i="101"/>
  <c r="I65" i="101"/>
  <c r="H65" i="101"/>
  <c r="I64" i="101"/>
  <c r="H64" i="101"/>
  <c r="I63" i="101"/>
  <c r="H63" i="101"/>
  <c r="J63" i="101" s="1"/>
  <c r="I62" i="101"/>
  <c r="J62" i="101" s="1"/>
  <c r="H62" i="101"/>
  <c r="I61" i="101"/>
  <c r="J61" i="101" s="1"/>
  <c r="H61" i="101"/>
  <c r="I60" i="101"/>
  <c r="H60" i="101"/>
  <c r="I59" i="101"/>
  <c r="H59" i="101"/>
  <c r="M57" i="101"/>
  <c r="L57" i="101"/>
  <c r="K57" i="101"/>
  <c r="M56" i="101"/>
  <c r="L56" i="101"/>
  <c r="K56" i="101"/>
  <c r="K58" i="101" s="1"/>
  <c r="M55" i="101"/>
  <c r="L55" i="101"/>
  <c r="N55" i="101" s="1"/>
  <c r="K55" i="101"/>
  <c r="M54" i="101"/>
  <c r="L54" i="101"/>
  <c r="K54" i="101"/>
  <c r="I57" i="101"/>
  <c r="H57" i="101"/>
  <c r="H58" i="101" s="1"/>
  <c r="I56" i="101"/>
  <c r="H56" i="101"/>
  <c r="I55" i="101"/>
  <c r="H55" i="101"/>
  <c r="I54" i="101"/>
  <c r="H54" i="101"/>
  <c r="M52" i="101"/>
  <c r="L52" i="101"/>
  <c r="N52" i="101" s="1"/>
  <c r="K52" i="101"/>
  <c r="M51" i="101"/>
  <c r="L51" i="101"/>
  <c r="K51" i="101"/>
  <c r="M50" i="101"/>
  <c r="L50" i="101"/>
  <c r="K50" i="101"/>
  <c r="M49" i="101"/>
  <c r="L49" i="101"/>
  <c r="K49" i="101"/>
  <c r="M48" i="101"/>
  <c r="L48" i="101"/>
  <c r="N48" i="101" s="1"/>
  <c r="O48" i="101" s="1"/>
  <c r="K48" i="101"/>
  <c r="M47" i="101"/>
  <c r="L47" i="101"/>
  <c r="K47" i="101"/>
  <c r="I52" i="101"/>
  <c r="H52" i="101"/>
  <c r="I51" i="101"/>
  <c r="H51" i="101"/>
  <c r="J51" i="101" s="1"/>
  <c r="I50" i="101"/>
  <c r="H50" i="101"/>
  <c r="I49" i="101"/>
  <c r="H49" i="101"/>
  <c r="J49" i="101" s="1"/>
  <c r="I48" i="101"/>
  <c r="H48" i="101"/>
  <c r="I47" i="101"/>
  <c r="H47" i="101"/>
  <c r="H53" i="101" s="1"/>
  <c r="M45" i="101"/>
  <c r="L45" i="101"/>
  <c r="K45" i="101"/>
  <c r="M44" i="101"/>
  <c r="N44" i="101" s="1"/>
  <c r="L44" i="101"/>
  <c r="K44" i="101"/>
  <c r="M43" i="101"/>
  <c r="L43" i="101"/>
  <c r="N43" i="101" s="1"/>
  <c r="K43" i="101"/>
  <c r="M42" i="101"/>
  <c r="L42" i="101"/>
  <c r="K42" i="101"/>
  <c r="N42" i="101" s="1"/>
  <c r="M41" i="101"/>
  <c r="L41" i="101"/>
  <c r="K41" i="101"/>
  <c r="M40" i="101"/>
  <c r="N40" i="101" s="1"/>
  <c r="L40" i="101"/>
  <c r="K40" i="101"/>
  <c r="M39" i="101"/>
  <c r="L39" i="101"/>
  <c r="N39" i="101" s="1"/>
  <c r="K39" i="101"/>
  <c r="M38" i="101"/>
  <c r="L38" i="101"/>
  <c r="K38" i="101"/>
  <c r="N38" i="101" s="1"/>
  <c r="M37" i="101"/>
  <c r="L37" i="101"/>
  <c r="K37" i="101"/>
  <c r="M36" i="101"/>
  <c r="N36" i="101" s="1"/>
  <c r="L36" i="101"/>
  <c r="K36" i="101"/>
  <c r="M35" i="101"/>
  <c r="L35" i="101"/>
  <c r="N35" i="101" s="1"/>
  <c r="K35" i="101"/>
  <c r="M34" i="101"/>
  <c r="L34" i="101"/>
  <c r="K34" i="101"/>
  <c r="M33" i="101"/>
  <c r="L33" i="101"/>
  <c r="K33" i="101"/>
  <c r="I45" i="101"/>
  <c r="H45" i="101"/>
  <c r="I44" i="101"/>
  <c r="H44" i="101"/>
  <c r="I43" i="101"/>
  <c r="H43" i="101"/>
  <c r="I42" i="101"/>
  <c r="H42" i="101"/>
  <c r="I41" i="101"/>
  <c r="J41" i="101" s="1"/>
  <c r="H41" i="101"/>
  <c r="I40" i="101"/>
  <c r="H40" i="101"/>
  <c r="I39" i="101"/>
  <c r="J39" i="101" s="1"/>
  <c r="O39" i="101" s="1"/>
  <c r="H39" i="101"/>
  <c r="I38" i="101"/>
  <c r="H38" i="101"/>
  <c r="J38" i="101" s="1"/>
  <c r="I37" i="101"/>
  <c r="H37" i="101"/>
  <c r="I36" i="101"/>
  <c r="H36" i="101"/>
  <c r="I35" i="101"/>
  <c r="H35" i="101"/>
  <c r="I34" i="101"/>
  <c r="H34" i="101"/>
  <c r="I33" i="101"/>
  <c r="J33" i="101" s="1"/>
  <c r="H33" i="101"/>
  <c r="M30" i="101"/>
  <c r="L30" i="101"/>
  <c r="L31" i="101" s="1"/>
  <c r="K30" i="101"/>
  <c r="M29" i="101"/>
  <c r="L29" i="101"/>
  <c r="K29" i="101"/>
  <c r="K31" i="101" s="1"/>
  <c r="I30" i="101"/>
  <c r="H30" i="101"/>
  <c r="I29" i="101"/>
  <c r="I31" i="101" s="1"/>
  <c r="H29" i="101"/>
  <c r="M27" i="101"/>
  <c r="L27" i="101"/>
  <c r="K27" i="101"/>
  <c r="M26" i="101"/>
  <c r="L26" i="101"/>
  <c r="K26" i="101"/>
  <c r="K28" i="101" s="1"/>
  <c r="M25" i="101"/>
  <c r="L25" i="101"/>
  <c r="K25" i="101"/>
  <c r="M24" i="101"/>
  <c r="L24" i="101"/>
  <c r="K24" i="101"/>
  <c r="M23" i="101"/>
  <c r="L23" i="101"/>
  <c r="N23" i="101" s="1"/>
  <c r="K23" i="101"/>
  <c r="M22" i="101"/>
  <c r="N22" i="101" s="1"/>
  <c r="L22" i="101"/>
  <c r="K22" i="101"/>
  <c r="I27" i="101"/>
  <c r="H27" i="101"/>
  <c r="I26" i="101"/>
  <c r="H26" i="101"/>
  <c r="H28" i="101" s="1"/>
  <c r="I25" i="101"/>
  <c r="H25" i="101"/>
  <c r="I24" i="101"/>
  <c r="H24" i="101"/>
  <c r="I23" i="101"/>
  <c r="H23" i="101"/>
  <c r="I22" i="101"/>
  <c r="H22" i="101"/>
  <c r="M20" i="101"/>
  <c r="M21" i="101" s="1"/>
  <c r="L20" i="101"/>
  <c r="K20" i="101"/>
  <c r="M19" i="101"/>
  <c r="N19" i="101" s="1"/>
  <c r="L19" i="101"/>
  <c r="K19" i="101"/>
  <c r="I20" i="101"/>
  <c r="H20" i="101"/>
  <c r="H21" i="101" s="1"/>
  <c r="I19" i="101"/>
  <c r="I21" i="101" s="1"/>
  <c r="H19" i="101"/>
  <c r="M17" i="101"/>
  <c r="M18" i="101" s="1"/>
  <c r="L17" i="101"/>
  <c r="K17" i="101"/>
  <c r="M16" i="101"/>
  <c r="L16" i="101"/>
  <c r="K16" i="101"/>
  <c r="I17" i="101"/>
  <c r="H17" i="101"/>
  <c r="J17" i="101" s="1"/>
  <c r="I16" i="101"/>
  <c r="I18" i="101" s="1"/>
  <c r="H16" i="101"/>
  <c r="M15" i="101"/>
  <c r="L15" i="101"/>
  <c r="K15" i="101"/>
  <c r="I15" i="101"/>
  <c r="H15" i="101"/>
  <c r="M13" i="101"/>
  <c r="N13" i="101" s="1"/>
  <c r="N12" i="101" s="1"/>
  <c r="L13" i="101"/>
  <c r="K13" i="101"/>
  <c r="I13" i="101"/>
  <c r="H13" i="101"/>
  <c r="M11" i="101"/>
  <c r="L11" i="101"/>
  <c r="L10" i="101" s="1"/>
  <c r="K11" i="101"/>
  <c r="I11" i="101"/>
  <c r="H11" i="101"/>
  <c r="M9" i="101"/>
  <c r="L9" i="101"/>
  <c r="K9" i="101"/>
  <c r="I9" i="101"/>
  <c r="H9" i="101"/>
  <c r="M7" i="101"/>
  <c r="L7" i="101"/>
  <c r="K7" i="101"/>
  <c r="I7" i="101"/>
  <c r="H7" i="101"/>
  <c r="G67" i="101"/>
  <c r="G66" i="101"/>
  <c r="G65" i="101"/>
  <c r="J65" i="101" s="1"/>
  <c r="G64" i="101"/>
  <c r="G63" i="101"/>
  <c r="G62" i="101"/>
  <c r="G61" i="101"/>
  <c r="G60" i="101"/>
  <c r="G59" i="101"/>
  <c r="G68" i="101" s="1"/>
  <c r="G57" i="101"/>
  <c r="G56" i="101"/>
  <c r="G55" i="101"/>
  <c r="G54" i="101"/>
  <c r="G52" i="101"/>
  <c r="J52" i="101" s="1"/>
  <c r="G51" i="101"/>
  <c r="G50" i="101"/>
  <c r="G49" i="101"/>
  <c r="G48" i="101"/>
  <c r="G47" i="101"/>
  <c r="G45" i="101"/>
  <c r="G44" i="101"/>
  <c r="G43" i="101"/>
  <c r="J43" i="101" s="1"/>
  <c r="G42" i="101"/>
  <c r="G41" i="101"/>
  <c r="G40" i="101"/>
  <c r="G39" i="101"/>
  <c r="G38" i="101"/>
  <c r="G37" i="101"/>
  <c r="G36" i="101"/>
  <c r="G35" i="101"/>
  <c r="G34" i="101"/>
  <c r="G33" i="101"/>
  <c r="G30" i="101"/>
  <c r="G29" i="101"/>
  <c r="G27" i="101"/>
  <c r="G26" i="101"/>
  <c r="G25" i="101"/>
  <c r="G24" i="101"/>
  <c r="G23" i="101"/>
  <c r="G22" i="101"/>
  <c r="G20" i="101"/>
  <c r="G19" i="101"/>
  <c r="G17" i="101"/>
  <c r="G16" i="101"/>
  <c r="G13" i="101"/>
  <c r="G11" i="101"/>
  <c r="G15" i="101" s="1"/>
  <c r="G9" i="101"/>
  <c r="G7" i="101"/>
  <c r="G6" i="101" s="1"/>
  <c r="X74" i="101"/>
  <c r="T74" i="101"/>
  <c r="Y74" i="101" s="1"/>
  <c r="N74" i="101"/>
  <c r="J74" i="101"/>
  <c r="O74" i="101" s="1"/>
  <c r="Z74" i="101" s="1"/>
  <c r="X73" i="101"/>
  <c r="T73" i="101"/>
  <c r="Y73" i="101" s="1"/>
  <c r="Z73" i="101" s="1"/>
  <c r="Z3" i="101" s="1"/>
  <c r="O73" i="101"/>
  <c r="N73" i="101"/>
  <c r="J73" i="101"/>
  <c r="T67" i="101"/>
  <c r="J67" i="101"/>
  <c r="T65" i="101"/>
  <c r="T64" i="101"/>
  <c r="T63" i="101"/>
  <c r="T62" i="101"/>
  <c r="X61" i="101"/>
  <c r="T61" i="101"/>
  <c r="Y61" i="101" s="1"/>
  <c r="T60" i="101"/>
  <c r="J60" i="101"/>
  <c r="V68" i="101"/>
  <c r="I58" i="101"/>
  <c r="T57" i="101"/>
  <c r="N57" i="101"/>
  <c r="X56" i="101"/>
  <c r="T56" i="101"/>
  <c r="X55" i="101"/>
  <c r="J55" i="101"/>
  <c r="W58" i="101"/>
  <c r="U58" i="101"/>
  <c r="X52" i="101"/>
  <c r="T52" i="101"/>
  <c r="Y52" i="101" s="1"/>
  <c r="N51" i="101"/>
  <c r="R53" i="101"/>
  <c r="N50" i="101"/>
  <c r="N49" i="101"/>
  <c r="J48" i="101"/>
  <c r="V53" i="101"/>
  <c r="T47" i="101"/>
  <c r="X45" i="101"/>
  <c r="T45" i="101"/>
  <c r="Y45" i="101" s="1"/>
  <c r="N45" i="101"/>
  <c r="T44" i="101"/>
  <c r="J44" i="101"/>
  <c r="X43" i="101"/>
  <c r="X42" i="101"/>
  <c r="J42" i="101"/>
  <c r="T41" i="101"/>
  <c r="X40" i="101"/>
  <c r="T40" i="101"/>
  <c r="Y40" i="101" s="1"/>
  <c r="T38" i="101"/>
  <c r="X37" i="101"/>
  <c r="N37" i="101"/>
  <c r="J36" i="101"/>
  <c r="X35" i="101"/>
  <c r="W46" i="101"/>
  <c r="T35" i="101"/>
  <c r="Y35" i="101" s="1"/>
  <c r="J35" i="101"/>
  <c r="X34" i="101"/>
  <c r="N34" i="101"/>
  <c r="I46" i="101"/>
  <c r="S46" i="101"/>
  <c r="T33" i="101"/>
  <c r="S31" i="101"/>
  <c r="W31" i="101"/>
  <c r="N30" i="101"/>
  <c r="N29" i="101"/>
  <c r="H31" i="101"/>
  <c r="G31" i="101"/>
  <c r="L28" i="101"/>
  <c r="X27" i="101"/>
  <c r="T27" i="101"/>
  <c r="N27" i="101"/>
  <c r="W28" i="101"/>
  <c r="V28" i="101"/>
  <c r="R28" i="101"/>
  <c r="M28" i="101"/>
  <c r="I28" i="101"/>
  <c r="T25" i="101"/>
  <c r="J25" i="101"/>
  <c r="X24" i="101"/>
  <c r="N24" i="101"/>
  <c r="T23" i="101"/>
  <c r="J23" i="101"/>
  <c r="T22" i="101"/>
  <c r="T20" i="101"/>
  <c r="L21" i="101"/>
  <c r="V21" i="101"/>
  <c r="T19" i="101"/>
  <c r="S18" i="101"/>
  <c r="R18" i="101"/>
  <c r="V18" i="101"/>
  <c r="L18" i="101"/>
  <c r="N16" i="101"/>
  <c r="H18" i="101"/>
  <c r="I12" i="101"/>
  <c r="V12" i="101"/>
  <c r="U12" i="101"/>
  <c r="S12" i="101"/>
  <c r="L12" i="101"/>
  <c r="K12" i="101"/>
  <c r="G12" i="101"/>
  <c r="V10" i="101"/>
  <c r="U10" i="101"/>
  <c r="S10" i="101"/>
  <c r="R10" i="101"/>
  <c r="Q10" i="101"/>
  <c r="M10" i="101"/>
  <c r="K10" i="101"/>
  <c r="I10" i="101"/>
  <c r="H10" i="101"/>
  <c r="M8" i="101"/>
  <c r="L8" i="101"/>
  <c r="J9" i="101"/>
  <c r="W8" i="101"/>
  <c r="R8" i="101"/>
  <c r="Q8" i="101"/>
  <c r="K8" i="101"/>
  <c r="I8" i="101"/>
  <c r="H8" i="101"/>
  <c r="G8" i="101"/>
  <c r="S6" i="101"/>
  <c r="Q15" i="101"/>
  <c r="Q14" i="101" s="1"/>
  <c r="M14" i="101"/>
  <c r="K6" i="101"/>
  <c r="W6" i="101"/>
  <c r="V6" i="101"/>
  <c r="U6" i="101"/>
  <c r="R6" i="101"/>
  <c r="Q6" i="101"/>
  <c r="M6" i="101"/>
  <c r="L6" i="101"/>
  <c r="I6" i="101"/>
  <c r="Y3" i="101"/>
  <c r="X3" i="101"/>
  <c r="W3" i="101"/>
  <c r="V3" i="101"/>
  <c r="U3" i="101"/>
  <c r="T3" i="101"/>
  <c r="S3" i="101"/>
  <c r="R3" i="101"/>
  <c r="Q3" i="101"/>
  <c r="O3" i="101"/>
  <c r="N3" i="101"/>
  <c r="M3" i="101"/>
  <c r="L3" i="101"/>
  <c r="K3" i="101"/>
  <c r="J3" i="101"/>
  <c r="I3" i="101"/>
  <c r="H3" i="101"/>
  <c r="G3" i="101"/>
  <c r="O61" i="101" l="1"/>
  <c r="O62" i="101"/>
  <c r="N59" i="101"/>
  <c r="Y64" i="101"/>
  <c r="Y63" i="101"/>
  <c r="O67" i="101"/>
  <c r="Y57" i="101"/>
  <c r="Z48" i="101"/>
  <c r="Y36" i="101"/>
  <c r="Y39" i="101"/>
  <c r="Y44" i="101"/>
  <c r="Y23" i="101"/>
  <c r="U28" i="101"/>
  <c r="W12" i="101"/>
  <c r="R15" i="101"/>
  <c r="W15" i="101"/>
  <c r="T11" i="101"/>
  <c r="W10" i="101"/>
  <c r="T9" i="101"/>
  <c r="S15" i="101"/>
  <c r="S14" i="101" s="1"/>
  <c r="O65" i="101"/>
  <c r="Z65" i="101" s="1"/>
  <c r="O60" i="101"/>
  <c r="Z60" i="101" s="1"/>
  <c r="J64" i="101"/>
  <c r="O55" i="101"/>
  <c r="N56" i="101"/>
  <c r="J56" i="101"/>
  <c r="O56" i="101" s="1"/>
  <c r="J57" i="101"/>
  <c r="O57" i="101" s="1"/>
  <c r="Z57" i="101" s="1"/>
  <c r="L53" i="101"/>
  <c r="J47" i="101"/>
  <c r="M46" i="101"/>
  <c r="O42" i="101"/>
  <c r="J37" i="101"/>
  <c r="O37" i="101" s="1"/>
  <c r="Z37" i="101" s="1"/>
  <c r="O35" i="101"/>
  <c r="Z35" i="101" s="1"/>
  <c r="O43" i="101"/>
  <c r="O23" i="101"/>
  <c r="N26" i="101"/>
  <c r="N28" i="101" s="1"/>
  <c r="J22" i="101"/>
  <c r="H32" i="101"/>
  <c r="N20" i="101"/>
  <c r="N21" i="101" s="1"/>
  <c r="J20" i="101"/>
  <c r="M12" i="101"/>
  <c r="H14" i="101"/>
  <c r="N11" i="101"/>
  <c r="N10" i="101" s="1"/>
  <c r="H6" i="101"/>
  <c r="J66" i="101"/>
  <c r="O66" i="101" s="1"/>
  <c r="J30" i="101"/>
  <c r="O30" i="101" s="1"/>
  <c r="O64" i="101"/>
  <c r="Z64" i="101" s="1"/>
  <c r="J7" i="101"/>
  <c r="J6" i="101" s="1"/>
  <c r="G14" i="101"/>
  <c r="T8" i="101"/>
  <c r="T21" i="101"/>
  <c r="Y19" i="101"/>
  <c r="Z61" i="101"/>
  <c r="R14" i="101"/>
  <c r="U21" i="101"/>
  <c r="X20" i="101"/>
  <c r="X21" i="101" s="1"/>
  <c r="Y22" i="101"/>
  <c r="X30" i="101"/>
  <c r="X31" i="101" s="1"/>
  <c r="K46" i="101"/>
  <c r="T34" i="101"/>
  <c r="Y34" i="101" s="1"/>
  <c r="Y38" i="101"/>
  <c r="W53" i="101"/>
  <c r="O49" i="101"/>
  <c r="Y51" i="101"/>
  <c r="W68" i="101"/>
  <c r="X59" i="101"/>
  <c r="X68" i="101" s="1"/>
  <c r="Y65" i="101"/>
  <c r="K68" i="101"/>
  <c r="G18" i="101"/>
  <c r="J16" i="101"/>
  <c r="G10" i="101"/>
  <c r="J11" i="101"/>
  <c r="Y11" i="101"/>
  <c r="Y10" i="101" s="1"/>
  <c r="T10" i="101"/>
  <c r="U18" i="101"/>
  <c r="O22" i="101"/>
  <c r="Z23" i="101"/>
  <c r="X28" i="101"/>
  <c r="L46" i="101"/>
  <c r="R46" i="101"/>
  <c r="O38" i="101"/>
  <c r="Z39" i="101"/>
  <c r="M53" i="101"/>
  <c r="U53" i="101"/>
  <c r="X49" i="101"/>
  <c r="X53" i="101" s="1"/>
  <c r="O51" i="101"/>
  <c r="Z51" i="101" s="1"/>
  <c r="M68" i="101"/>
  <c r="Y62" i="101"/>
  <c r="Z62" i="101" s="1"/>
  <c r="Q12" i="101"/>
  <c r="T13" i="101"/>
  <c r="G21" i="101"/>
  <c r="G32" i="101" s="1"/>
  <c r="G69" i="101" s="1"/>
  <c r="J19" i="101"/>
  <c r="N47" i="101"/>
  <c r="N53" i="101" s="1"/>
  <c r="K53" i="101"/>
  <c r="J8" i="101"/>
  <c r="N17" i="101"/>
  <c r="O17" i="101" s="1"/>
  <c r="Z17" i="101" s="1"/>
  <c r="S32" i="101"/>
  <c r="T7" i="101"/>
  <c r="U8" i="101"/>
  <c r="X9" i="101"/>
  <c r="X8" i="101" s="1"/>
  <c r="H12" i="101"/>
  <c r="J13" i="101"/>
  <c r="W14" i="101"/>
  <c r="K21" i="101"/>
  <c r="K32" i="101" s="1"/>
  <c r="L32" i="101"/>
  <c r="J26" i="101"/>
  <c r="V31" i="101"/>
  <c r="V32" i="101" s="1"/>
  <c r="J45" i="101"/>
  <c r="O45" i="101" s="1"/>
  <c r="Z45" i="101" s="1"/>
  <c r="T50" i="101"/>
  <c r="Y50" i="101" s="1"/>
  <c r="L58" i="101"/>
  <c r="N68" i="101"/>
  <c r="Y60" i="101"/>
  <c r="O63" i="101"/>
  <c r="Z63" i="101" s="1"/>
  <c r="Y67" i="101"/>
  <c r="X6" i="101"/>
  <c r="N31" i="101"/>
  <c r="O41" i="101"/>
  <c r="M58" i="101"/>
  <c r="N54" i="101"/>
  <c r="N58" i="101" s="1"/>
  <c r="S58" i="101"/>
  <c r="T55" i="101"/>
  <c r="Y55" i="101" s="1"/>
  <c r="Z55" i="101" s="1"/>
  <c r="V15" i="101"/>
  <c r="N9" i="101"/>
  <c r="N8" i="101" s="1"/>
  <c r="X18" i="101"/>
  <c r="Y17" i="101"/>
  <c r="W32" i="101"/>
  <c r="I32" i="101"/>
  <c r="J24" i="101"/>
  <c r="O24" i="101" s="1"/>
  <c r="Z24" i="101" s="1"/>
  <c r="X25" i="101"/>
  <c r="Y25" i="101" s="1"/>
  <c r="J34" i="101"/>
  <c r="O34" i="101" s="1"/>
  <c r="J40" i="101"/>
  <c r="O40" i="101" s="1"/>
  <c r="Z40" i="101" s="1"/>
  <c r="X41" i="101"/>
  <c r="Y41" i="101" s="1"/>
  <c r="O44" i="101"/>
  <c r="Q53" i="101"/>
  <c r="R68" i="101"/>
  <c r="G28" i="101"/>
  <c r="J27" i="101"/>
  <c r="O27" i="101" s="1"/>
  <c r="Y27" i="101"/>
  <c r="M31" i="101"/>
  <c r="M32" i="101" s="1"/>
  <c r="Y43" i="101"/>
  <c r="Y47" i="101"/>
  <c r="H68" i="101"/>
  <c r="Y66" i="101"/>
  <c r="N7" i="101"/>
  <c r="O7" i="101" s="1"/>
  <c r="Q18" i="101"/>
  <c r="T16" i="101"/>
  <c r="O20" i="101"/>
  <c r="R32" i="101"/>
  <c r="R69" i="101" s="1"/>
  <c r="N25" i="101"/>
  <c r="O25" i="101" s="1"/>
  <c r="Q31" i="101"/>
  <c r="Q32" i="101" s="1"/>
  <c r="T29" i="101"/>
  <c r="H46" i="101"/>
  <c r="H69" i="101" s="1"/>
  <c r="U46" i="101"/>
  <c r="X33" i="101"/>
  <c r="O36" i="101"/>
  <c r="Z36" i="101" s="1"/>
  <c r="N41" i="101"/>
  <c r="T42" i="101"/>
  <c r="Y42" i="101" s="1"/>
  <c r="Z42" i="101" s="1"/>
  <c r="I53" i="101"/>
  <c r="J50" i="101"/>
  <c r="O50" i="101" s="1"/>
  <c r="O52" i="101"/>
  <c r="Z52" i="101" s="1"/>
  <c r="G58" i="101"/>
  <c r="Y56" i="101"/>
  <c r="I68" i="101"/>
  <c r="U68" i="101"/>
  <c r="U15" i="101"/>
  <c r="K18" i="101"/>
  <c r="T26" i="101"/>
  <c r="J29" i="101"/>
  <c r="U31" i="101"/>
  <c r="N33" i="101"/>
  <c r="N46" i="101" s="1"/>
  <c r="G46" i="101"/>
  <c r="X54" i="101"/>
  <c r="X58" i="101" s="1"/>
  <c r="Q46" i="101"/>
  <c r="J59" i="101"/>
  <c r="J54" i="101"/>
  <c r="T59" i="101"/>
  <c r="T54" i="101"/>
  <c r="Z67" i="101" l="1"/>
  <c r="Z66" i="101"/>
  <c r="Z50" i="101"/>
  <c r="Y49" i="101"/>
  <c r="T53" i="101"/>
  <c r="W69" i="101"/>
  <c r="X46" i="101"/>
  <c r="Z38" i="101"/>
  <c r="Z43" i="101"/>
  <c r="Q69" i="101"/>
  <c r="Y33" i="101"/>
  <c r="Y46" i="101" s="1"/>
  <c r="Z44" i="101"/>
  <c r="Y30" i="101"/>
  <c r="Z27" i="101"/>
  <c r="Z25" i="101"/>
  <c r="Z22" i="101"/>
  <c r="Y20" i="101"/>
  <c r="Y21" i="101" s="1"/>
  <c r="S69" i="101"/>
  <c r="Z56" i="101"/>
  <c r="O47" i="101"/>
  <c r="M69" i="101"/>
  <c r="O33" i="101"/>
  <c r="N32" i="101"/>
  <c r="N18" i="101"/>
  <c r="O9" i="101"/>
  <c r="J46" i="101"/>
  <c r="J53" i="101"/>
  <c r="O6" i="101"/>
  <c r="Z33" i="101"/>
  <c r="O46" i="101"/>
  <c r="O54" i="101"/>
  <c r="J58" i="101"/>
  <c r="Y26" i="101"/>
  <c r="Y28" i="101" s="1"/>
  <c r="T28" i="101"/>
  <c r="J21" i="101"/>
  <c r="O19" i="101"/>
  <c r="Y9" i="101"/>
  <c r="Y8" i="101" s="1"/>
  <c r="N15" i="101"/>
  <c r="N6" i="101"/>
  <c r="J28" i="101"/>
  <c r="O26" i="101"/>
  <c r="Z49" i="101"/>
  <c r="U32" i="101"/>
  <c r="U69" i="101" s="1"/>
  <c r="J68" i="101"/>
  <c r="O59" i="101"/>
  <c r="U14" i="101"/>
  <c r="T18" i="101"/>
  <c r="Y16" i="101"/>
  <c r="Y18" i="101" s="1"/>
  <c r="Z34" i="101"/>
  <c r="K14" i="101"/>
  <c r="K69" i="101"/>
  <c r="X15" i="101"/>
  <c r="O13" i="101"/>
  <c r="J12" i="101"/>
  <c r="Y13" i="101"/>
  <c r="Y12" i="101" s="1"/>
  <c r="T12" i="101"/>
  <c r="V69" i="101"/>
  <c r="V14" i="101"/>
  <c r="O8" i="101"/>
  <c r="L14" i="101"/>
  <c r="L69" i="101"/>
  <c r="Y53" i="101"/>
  <c r="X32" i="101"/>
  <c r="J10" i="101"/>
  <c r="J15" i="101"/>
  <c r="O11" i="101"/>
  <c r="Y54" i="101"/>
  <c r="Y58" i="101" s="1"/>
  <c r="T58" i="101"/>
  <c r="T31" i="101"/>
  <c r="T32" i="101" s="1"/>
  <c r="Y29" i="101"/>
  <c r="Y31" i="101" s="1"/>
  <c r="O53" i="101"/>
  <c r="Z47" i="101"/>
  <c r="Z41" i="101"/>
  <c r="I14" i="101"/>
  <c r="I69" i="101"/>
  <c r="Y7" i="101"/>
  <c r="T6" i="101"/>
  <c r="T15" i="101"/>
  <c r="T46" i="101"/>
  <c r="Y59" i="101"/>
  <c r="Y68" i="101" s="1"/>
  <c r="T68" i="101"/>
  <c r="O29" i="101"/>
  <c r="J31" i="101"/>
  <c r="Z30" i="101"/>
  <c r="J18" i="101"/>
  <c r="O16" i="101"/>
  <c r="Y32" i="101" l="1"/>
  <c r="Z20" i="101"/>
  <c r="Z9" i="101"/>
  <c r="Z8" i="101" s="1"/>
  <c r="Z53" i="101"/>
  <c r="O21" i="101"/>
  <c r="Z19" i="101"/>
  <c r="Z21" i="101" s="1"/>
  <c r="Y15" i="101"/>
  <c r="Y6" i="101"/>
  <c r="N69" i="101"/>
  <c r="N14" i="101"/>
  <c r="O58" i="101"/>
  <c r="Z54" i="101"/>
  <c r="Z58" i="101" s="1"/>
  <c r="O31" i="101"/>
  <c r="Z29" i="101"/>
  <c r="Z31" i="101" s="1"/>
  <c r="O12" i="101"/>
  <c r="Z13" i="101"/>
  <c r="Z12" i="101" s="1"/>
  <c r="X69" i="101"/>
  <c r="X14" i="101"/>
  <c r="O68" i="101"/>
  <c r="Z59" i="101"/>
  <c r="Z68" i="101" s="1"/>
  <c r="O10" i="101"/>
  <c r="Z11" i="101"/>
  <c r="Z10" i="101" s="1"/>
  <c r="Z46" i="101"/>
  <c r="J14" i="101"/>
  <c r="J32" i="101"/>
  <c r="J69" i="101" s="1"/>
  <c r="O18" i="101"/>
  <c r="Z16" i="101"/>
  <c r="Z18" i="101" s="1"/>
  <c r="T14" i="101"/>
  <c r="T69" i="101"/>
  <c r="O15" i="101"/>
  <c r="O28" i="101"/>
  <c r="Z26" i="101"/>
  <c r="Z28" i="101" s="1"/>
  <c r="Z7" i="101"/>
  <c r="Z15" i="101" l="1"/>
  <c r="Z6" i="101"/>
  <c r="O14" i="101"/>
  <c r="Y14" i="101"/>
  <c r="Y69" i="101"/>
  <c r="Z32" i="101"/>
  <c r="O32" i="101"/>
  <c r="O69" i="101" s="1"/>
  <c r="Z14" i="101" l="1"/>
  <c r="Z69" i="101"/>
  <c r="H51" i="89" l="1"/>
  <c r="H52" i="77"/>
  <c r="H51" i="77"/>
  <c r="W67" i="47" l="1"/>
  <c r="V67" i="47"/>
  <c r="U67" i="47"/>
  <c r="W66" i="47"/>
  <c r="V66" i="47"/>
  <c r="U66" i="47"/>
  <c r="W65" i="47"/>
  <c r="V65" i="47"/>
  <c r="V65" i="46" s="1"/>
  <c r="U65" i="47"/>
  <c r="W64" i="47"/>
  <c r="V64" i="47"/>
  <c r="U64" i="47"/>
  <c r="W63" i="47"/>
  <c r="V63" i="47"/>
  <c r="V63" i="46" s="1"/>
  <c r="U63" i="47"/>
  <c r="U63" i="46" s="1"/>
  <c r="W62" i="47"/>
  <c r="W62" i="46" s="1"/>
  <c r="V62" i="47"/>
  <c r="U62" i="47"/>
  <c r="W61" i="47"/>
  <c r="V61" i="47"/>
  <c r="U61" i="47"/>
  <c r="W60" i="47"/>
  <c r="W60" i="46" s="1"/>
  <c r="V60" i="47"/>
  <c r="V60" i="46" s="1"/>
  <c r="U60" i="47"/>
  <c r="U60" i="46" s="1"/>
  <c r="W59" i="47"/>
  <c r="V59" i="47"/>
  <c r="U59" i="47"/>
  <c r="S67" i="47"/>
  <c r="R67" i="47"/>
  <c r="Q67" i="47"/>
  <c r="S66" i="47"/>
  <c r="R66" i="47"/>
  <c r="Q66" i="47"/>
  <c r="S65" i="47"/>
  <c r="R65" i="47"/>
  <c r="R65" i="46" s="1"/>
  <c r="Q65" i="47"/>
  <c r="S64" i="47"/>
  <c r="S64" i="46" s="1"/>
  <c r="R64" i="47"/>
  <c r="Q64" i="47"/>
  <c r="S63" i="47"/>
  <c r="R63" i="47"/>
  <c r="Q63" i="47"/>
  <c r="S62" i="47"/>
  <c r="R62" i="47"/>
  <c r="Q62" i="47"/>
  <c r="S61" i="47"/>
  <c r="R61" i="47"/>
  <c r="Q61" i="47"/>
  <c r="S60" i="47"/>
  <c r="R60" i="47"/>
  <c r="Q60" i="47"/>
  <c r="Q60" i="46" s="1"/>
  <c r="S59" i="47"/>
  <c r="R59" i="47"/>
  <c r="R59" i="46" s="1"/>
  <c r="Q59" i="47"/>
  <c r="M67" i="47"/>
  <c r="L67" i="47"/>
  <c r="K67" i="47"/>
  <c r="M66" i="47"/>
  <c r="L66" i="47"/>
  <c r="K66" i="47"/>
  <c r="M65" i="47"/>
  <c r="L65" i="47"/>
  <c r="L65" i="46" s="1"/>
  <c r="K65" i="47"/>
  <c r="M64" i="47"/>
  <c r="L64" i="47"/>
  <c r="K64" i="47"/>
  <c r="M63" i="47"/>
  <c r="L63" i="47"/>
  <c r="K63" i="47"/>
  <c r="M62" i="47"/>
  <c r="M62" i="46" s="1"/>
  <c r="L62" i="47"/>
  <c r="K62" i="47"/>
  <c r="M61" i="47"/>
  <c r="L61" i="47"/>
  <c r="K61" i="47"/>
  <c r="M60" i="47"/>
  <c r="L60" i="47"/>
  <c r="K60" i="47"/>
  <c r="K60" i="46" s="1"/>
  <c r="M59" i="47"/>
  <c r="L59" i="47"/>
  <c r="K59" i="47"/>
  <c r="I67" i="47"/>
  <c r="H67" i="47"/>
  <c r="G67" i="47"/>
  <c r="I66" i="47"/>
  <c r="I66" i="46" s="1"/>
  <c r="H66" i="47"/>
  <c r="G66" i="47"/>
  <c r="I65" i="47"/>
  <c r="I65" i="46" s="1"/>
  <c r="H65" i="47"/>
  <c r="H65" i="46" s="1"/>
  <c r="G65" i="47"/>
  <c r="I64" i="47"/>
  <c r="H64" i="47"/>
  <c r="G64" i="47"/>
  <c r="I63" i="47"/>
  <c r="H63" i="47"/>
  <c r="G63" i="47"/>
  <c r="G63" i="46" s="1"/>
  <c r="I62" i="47"/>
  <c r="I62" i="46" s="1"/>
  <c r="H62" i="47"/>
  <c r="G62" i="47"/>
  <c r="I61" i="47"/>
  <c r="H61" i="47"/>
  <c r="H61" i="46" s="1"/>
  <c r="G61" i="47"/>
  <c r="I60" i="47"/>
  <c r="H60" i="47"/>
  <c r="H60" i="46" s="1"/>
  <c r="G60" i="47"/>
  <c r="G60" i="46" s="1"/>
  <c r="I59" i="47"/>
  <c r="H59" i="47"/>
  <c r="G59" i="47"/>
  <c r="W57" i="47"/>
  <c r="V57" i="47"/>
  <c r="U57" i="47"/>
  <c r="W56" i="47"/>
  <c r="V56" i="47"/>
  <c r="U56" i="47"/>
  <c r="W55" i="47"/>
  <c r="V55" i="47"/>
  <c r="V55" i="46" s="1"/>
  <c r="U55" i="47"/>
  <c r="W54" i="47"/>
  <c r="V54" i="47"/>
  <c r="U54" i="47"/>
  <c r="S57" i="47"/>
  <c r="R57" i="47"/>
  <c r="Q57" i="47"/>
  <c r="S56" i="47"/>
  <c r="R56" i="47"/>
  <c r="Q56" i="47"/>
  <c r="S55" i="47"/>
  <c r="S55" i="46" s="1"/>
  <c r="R55" i="47"/>
  <c r="R55" i="46" s="1"/>
  <c r="Q55" i="47"/>
  <c r="Q55" i="46" s="1"/>
  <c r="S54" i="47"/>
  <c r="R54" i="47"/>
  <c r="Q54" i="47"/>
  <c r="M57" i="47"/>
  <c r="M57" i="46" s="1"/>
  <c r="L57" i="47"/>
  <c r="L57" i="46" s="1"/>
  <c r="K57" i="47"/>
  <c r="M56" i="47"/>
  <c r="L56" i="47"/>
  <c r="L56" i="46" s="1"/>
  <c r="K56" i="47"/>
  <c r="M55" i="47"/>
  <c r="L55" i="47"/>
  <c r="L55" i="46" s="1"/>
  <c r="K55" i="47"/>
  <c r="K55" i="46" s="1"/>
  <c r="M54" i="47"/>
  <c r="M54" i="46" s="1"/>
  <c r="L54" i="47"/>
  <c r="K54" i="47"/>
  <c r="I57" i="47"/>
  <c r="I57" i="46" s="1"/>
  <c r="H57" i="47"/>
  <c r="G57" i="47"/>
  <c r="I56" i="47"/>
  <c r="H56" i="47"/>
  <c r="H56" i="46" s="1"/>
  <c r="G56" i="47"/>
  <c r="I55" i="47"/>
  <c r="H55" i="47"/>
  <c r="H55" i="46" s="1"/>
  <c r="G55" i="47"/>
  <c r="G55" i="46" s="1"/>
  <c r="I54" i="47"/>
  <c r="H54" i="47"/>
  <c r="G54" i="47"/>
  <c r="W52" i="47"/>
  <c r="V52" i="47"/>
  <c r="U52" i="47"/>
  <c r="W51" i="47"/>
  <c r="V51" i="47"/>
  <c r="U51" i="47"/>
  <c r="W50" i="47"/>
  <c r="W50" i="46" s="1"/>
  <c r="V50" i="47"/>
  <c r="V50" i="46" s="1"/>
  <c r="U50" i="47"/>
  <c r="U50" i="46" s="1"/>
  <c r="W49" i="47"/>
  <c r="V49" i="47"/>
  <c r="V49" i="46" s="1"/>
  <c r="U49" i="47"/>
  <c r="U49" i="46" s="1"/>
  <c r="W48" i="47"/>
  <c r="V48" i="47"/>
  <c r="U48" i="47"/>
  <c r="U48" i="46" s="1"/>
  <c r="W47" i="47"/>
  <c r="W47" i="46" s="1"/>
  <c r="V47" i="47"/>
  <c r="V47" i="46" s="1"/>
  <c r="U47" i="47"/>
  <c r="S52" i="47"/>
  <c r="R52" i="47"/>
  <c r="R52" i="46" s="1"/>
  <c r="Q52" i="47"/>
  <c r="S51" i="47"/>
  <c r="R51" i="47"/>
  <c r="Q51" i="47"/>
  <c r="S50" i="47"/>
  <c r="R50" i="47"/>
  <c r="R50" i="46" s="1"/>
  <c r="Q50" i="47"/>
  <c r="S49" i="47"/>
  <c r="S49" i="46" s="1"/>
  <c r="R49" i="47"/>
  <c r="Q49" i="47"/>
  <c r="Q49" i="46" s="1"/>
  <c r="S48" i="47"/>
  <c r="R48" i="47"/>
  <c r="Q48" i="47"/>
  <c r="S47" i="47"/>
  <c r="S47" i="46" s="1"/>
  <c r="R47" i="47"/>
  <c r="Q47" i="47"/>
  <c r="Q47" i="46" s="1"/>
  <c r="M52" i="47"/>
  <c r="L52" i="47"/>
  <c r="L52" i="46" s="1"/>
  <c r="K52" i="47"/>
  <c r="K52" i="46" s="1"/>
  <c r="M51" i="47"/>
  <c r="L51" i="47"/>
  <c r="L51" i="46" s="1"/>
  <c r="K51" i="47"/>
  <c r="M50" i="47"/>
  <c r="L50" i="47"/>
  <c r="K50" i="47"/>
  <c r="M49" i="47"/>
  <c r="L49" i="47"/>
  <c r="L49" i="46" s="1"/>
  <c r="K49" i="47"/>
  <c r="M48" i="47"/>
  <c r="M48" i="46" s="1"/>
  <c r="L48" i="47"/>
  <c r="K48" i="47"/>
  <c r="M47" i="47"/>
  <c r="L47" i="47"/>
  <c r="K47" i="47"/>
  <c r="I52" i="47"/>
  <c r="I52" i="46" s="1"/>
  <c r="I51" i="47"/>
  <c r="I50" i="47"/>
  <c r="I50" i="46" s="1"/>
  <c r="H50" i="47"/>
  <c r="G50" i="47"/>
  <c r="G50" i="46" s="1"/>
  <c r="I49" i="47"/>
  <c r="I49" i="46" s="1"/>
  <c r="H49" i="47"/>
  <c r="G49" i="47"/>
  <c r="I48" i="47"/>
  <c r="H48" i="47"/>
  <c r="G48" i="47"/>
  <c r="G48" i="46" s="1"/>
  <c r="I47" i="47"/>
  <c r="H47" i="47"/>
  <c r="G47" i="47"/>
  <c r="W45" i="47"/>
  <c r="V45" i="47"/>
  <c r="U45" i="47"/>
  <c r="W44" i="47"/>
  <c r="V44" i="47"/>
  <c r="U44" i="47"/>
  <c r="U44" i="46" s="1"/>
  <c r="W43" i="47"/>
  <c r="V43" i="47"/>
  <c r="V43" i="46" s="1"/>
  <c r="U43" i="47"/>
  <c r="W42" i="47"/>
  <c r="V42" i="47"/>
  <c r="U42" i="47"/>
  <c r="W41" i="47"/>
  <c r="V41" i="47"/>
  <c r="V41" i="46" s="1"/>
  <c r="U41" i="47"/>
  <c r="W40" i="47"/>
  <c r="W40" i="46" s="1"/>
  <c r="V40" i="47"/>
  <c r="U40" i="47"/>
  <c r="U40" i="46" s="1"/>
  <c r="W39" i="47"/>
  <c r="V39" i="47"/>
  <c r="U39" i="47"/>
  <c r="W38" i="47"/>
  <c r="W38" i="46" s="1"/>
  <c r="V38" i="47"/>
  <c r="U38" i="47"/>
  <c r="U38" i="46" s="1"/>
  <c r="W37" i="47"/>
  <c r="V37" i="47"/>
  <c r="V37" i="46" s="1"/>
  <c r="U37" i="47"/>
  <c r="W36" i="47"/>
  <c r="V36" i="47"/>
  <c r="U36" i="47"/>
  <c r="W35" i="47"/>
  <c r="V35" i="47"/>
  <c r="V35" i="46" s="1"/>
  <c r="U35" i="47"/>
  <c r="W34" i="47"/>
  <c r="V34" i="47"/>
  <c r="U34" i="47"/>
  <c r="W33" i="47"/>
  <c r="V33" i="47"/>
  <c r="U33" i="47"/>
  <c r="S45" i="47"/>
  <c r="S45" i="46" s="1"/>
  <c r="R45" i="47"/>
  <c r="Q45" i="47"/>
  <c r="S44" i="47"/>
  <c r="S44" i="46" s="1"/>
  <c r="R44" i="47"/>
  <c r="Q44" i="47"/>
  <c r="S43" i="47"/>
  <c r="S43" i="46" s="1"/>
  <c r="R43" i="47"/>
  <c r="Q43" i="47"/>
  <c r="S42" i="47"/>
  <c r="R42" i="47"/>
  <c r="R42" i="46" s="1"/>
  <c r="Q42" i="47"/>
  <c r="Q42" i="46" s="1"/>
  <c r="S41" i="47"/>
  <c r="R41" i="47"/>
  <c r="Q41" i="47"/>
  <c r="S40" i="47"/>
  <c r="R40" i="47"/>
  <c r="R40" i="46" s="1"/>
  <c r="Q40" i="47"/>
  <c r="S39" i="47"/>
  <c r="R39" i="47"/>
  <c r="R39" i="46" s="1"/>
  <c r="Q39" i="47"/>
  <c r="S38" i="47"/>
  <c r="R38" i="47"/>
  <c r="Q38" i="47"/>
  <c r="S37" i="47"/>
  <c r="S37" i="46" s="1"/>
  <c r="R37" i="47"/>
  <c r="Q37" i="47"/>
  <c r="Q37" i="46" s="1"/>
  <c r="S36" i="47"/>
  <c r="R36" i="47"/>
  <c r="Q36" i="47"/>
  <c r="S35" i="47"/>
  <c r="R35" i="47"/>
  <c r="Q35" i="47"/>
  <c r="Q35" i="46" s="1"/>
  <c r="S34" i="47"/>
  <c r="R34" i="47"/>
  <c r="R34" i="46" s="1"/>
  <c r="Q34" i="47"/>
  <c r="Q34" i="46" s="1"/>
  <c r="S33" i="47"/>
  <c r="R33" i="47"/>
  <c r="Q33" i="47"/>
  <c r="M45" i="47"/>
  <c r="L45" i="47"/>
  <c r="L45" i="46" s="1"/>
  <c r="K45" i="47"/>
  <c r="M44" i="47"/>
  <c r="L44" i="47"/>
  <c r="K44" i="47"/>
  <c r="M43" i="47"/>
  <c r="L43" i="47"/>
  <c r="K43" i="47"/>
  <c r="M42" i="47"/>
  <c r="L42" i="47"/>
  <c r="K42" i="47"/>
  <c r="M41" i="47"/>
  <c r="M41" i="46" s="1"/>
  <c r="L41" i="47"/>
  <c r="K41" i="47"/>
  <c r="M40" i="47"/>
  <c r="L40" i="47"/>
  <c r="K40" i="47"/>
  <c r="M39" i="47"/>
  <c r="L39" i="47"/>
  <c r="K39" i="47"/>
  <c r="K39" i="46" s="1"/>
  <c r="M38" i="47"/>
  <c r="L38" i="47"/>
  <c r="K38" i="47"/>
  <c r="K38" i="46" s="1"/>
  <c r="M37" i="47"/>
  <c r="M37" i="46" s="1"/>
  <c r="L37" i="47"/>
  <c r="L37" i="46" s="1"/>
  <c r="K37" i="47"/>
  <c r="M36" i="47"/>
  <c r="L36" i="47"/>
  <c r="L36" i="46" s="1"/>
  <c r="K36" i="47"/>
  <c r="M35" i="47"/>
  <c r="L35" i="47"/>
  <c r="L35" i="46" s="1"/>
  <c r="K35" i="47"/>
  <c r="K35" i="46" s="1"/>
  <c r="M34" i="47"/>
  <c r="M34" i="46" s="1"/>
  <c r="L34" i="47"/>
  <c r="K34" i="47"/>
  <c r="M33" i="47"/>
  <c r="M33" i="46" s="1"/>
  <c r="L33" i="47"/>
  <c r="K33" i="47"/>
  <c r="I45" i="47"/>
  <c r="H45" i="47"/>
  <c r="H45" i="46" s="1"/>
  <c r="G45" i="47"/>
  <c r="I44" i="47"/>
  <c r="I44" i="46" s="1"/>
  <c r="H44" i="47"/>
  <c r="G44" i="47"/>
  <c r="I43" i="47"/>
  <c r="H43" i="47"/>
  <c r="H43" i="46" s="1"/>
  <c r="G43" i="47"/>
  <c r="I42" i="47"/>
  <c r="I42" i="46" s="1"/>
  <c r="H42" i="47"/>
  <c r="G42" i="47"/>
  <c r="G42" i="46" s="1"/>
  <c r="I41" i="47"/>
  <c r="H41" i="47"/>
  <c r="G41" i="47"/>
  <c r="I40" i="47"/>
  <c r="I40" i="46" s="1"/>
  <c r="H40" i="47"/>
  <c r="G40" i="47"/>
  <c r="G40" i="46" s="1"/>
  <c r="I39" i="47"/>
  <c r="H39" i="47"/>
  <c r="H39" i="46" s="1"/>
  <c r="G39" i="47"/>
  <c r="I38" i="47"/>
  <c r="H38" i="47"/>
  <c r="G38" i="47"/>
  <c r="G38" i="46" s="1"/>
  <c r="I37" i="47"/>
  <c r="H37" i="47"/>
  <c r="H37" i="46" s="1"/>
  <c r="G37" i="47"/>
  <c r="I36" i="47"/>
  <c r="I36" i="46" s="1"/>
  <c r="H36" i="47"/>
  <c r="G36" i="47"/>
  <c r="I35" i="47"/>
  <c r="H35" i="47"/>
  <c r="H35" i="46" s="1"/>
  <c r="G35" i="47"/>
  <c r="I34" i="47"/>
  <c r="I34" i="46" s="1"/>
  <c r="H34" i="47"/>
  <c r="G34" i="47"/>
  <c r="G34" i="46" s="1"/>
  <c r="I33" i="47"/>
  <c r="H33" i="47"/>
  <c r="G33" i="47"/>
  <c r="W30" i="47"/>
  <c r="V30" i="47"/>
  <c r="U30" i="47"/>
  <c r="W29" i="47"/>
  <c r="W29" i="46" s="1"/>
  <c r="V29" i="47"/>
  <c r="V29" i="46" s="1"/>
  <c r="U29" i="47"/>
  <c r="S30" i="47"/>
  <c r="S30" i="46" s="1"/>
  <c r="R30" i="47"/>
  <c r="Q30" i="47"/>
  <c r="S29" i="47"/>
  <c r="R29" i="47"/>
  <c r="Q29" i="47"/>
  <c r="M30" i="47"/>
  <c r="L30" i="47"/>
  <c r="K30" i="47"/>
  <c r="M29" i="47"/>
  <c r="M29" i="46" s="1"/>
  <c r="L29" i="47"/>
  <c r="K29" i="47"/>
  <c r="I30" i="47"/>
  <c r="H30" i="47"/>
  <c r="H30" i="46" s="1"/>
  <c r="G30" i="47"/>
  <c r="I29" i="47"/>
  <c r="H29" i="47"/>
  <c r="G29" i="47"/>
  <c r="W27" i="47"/>
  <c r="V27" i="47"/>
  <c r="U27" i="47"/>
  <c r="W26" i="47"/>
  <c r="V26" i="47"/>
  <c r="U26" i="47"/>
  <c r="W25" i="47"/>
  <c r="V25" i="47"/>
  <c r="V25" i="46" s="1"/>
  <c r="U25" i="47"/>
  <c r="W24" i="47"/>
  <c r="V24" i="47"/>
  <c r="U24" i="47"/>
  <c r="W23" i="47"/>
  <c r="V23" i="47"/>
  <c r="U23" i="47"/>
  <c r="W22" i="47"/>
  <c r="W22" i="46" s="1"/>
  <c r="V22" i="47"/>
  <c r="U22" i="47"/>
  <c r="S27" i="47"/>
  <c r="R27" i="47"/>
  <c r="R27" i="46" s="1"/>
  <c r="Q27" i="47"/>
  <c r="S26" i="47"/>
  <c r="S26" i="46" s="1"/>
  <c r="R26" i="47"/>
  <c r="Q26" i="47"/>
  <c r="S25" i="47"/>
  <c r="R25" i="47"/>
  <c r="Q25" i="47"/>
  <c r="S24" i="47"/>
  <c r="S24" i="46" s="1"/>
  <c r="R24" i="47"/>
  <c r="Q24" i="47"/>
  <c r="S23" i="47"/>
  <c r="R23" i="47"/>
  <c r="Q23" i="47"/>
  <c r="Q23" i="46" s="1"/>
  <c r="S22" i="47"/>
  <c r="S22" i="46" s="1"/>
  <c r="R22" i="47"/>
  <c r="R22" i="46" s="1"/>
  <c r="Q22" i="47"/>
  <c r="Q22" i="46" s="1"/>
  <c r="M27" i="47"/>
  <c r="M27" i="46" s="1"/>
  <c r="L27" i="47"/>
  <c r="K27" i="47"/>
  <c r="M26" i="47"/>
  <c r="L26" i="47"/>
  <c r="K26" i="47"/>
  <c r="M25" i="47"/>
  <c r="M25" i="46" s="1"/>
  <c r="L25" i="47"/>
  <c r="L25" i="46" s="1"/>
  <c r="K25" i="47"/>
  <c r="K25" i="46" s="1"/>
  <c r="M24" i="47"/>
  <c r="L24" i="47"/>
  <c r="K24" i="47"/>
  <c r="M23" i="47"/>
  <c r="L23" i="47"/>
  <c r="K23" i="47"/>
  <c r="K23" i="46" s="1"/>
  <c r="M22" i="47"/>
  <c r="M22" i="46" s="1"/>
  <c r="L22" i="47"/>
  <c r="L22" i="46" s="1"/>
  <c r="K22" i="47"/>
  <c r="I27" i="47"/>
  <c r="H27" i="47"/>
  <c r="G27" i="47"/>
  <c r="I26" i="47"/>
  <c r="H26" i="47"/>
  <c r="G26" i="47"/>
  <c r="G26" i="46" s="1"/>
  <c r="I25" i="47"/>
  <c r="I25" i="46" s="1"/>
  <c r="H25" i="47"/>
  <c r="G25" i="47"/>
  <c r="I24" i="47"/>
  <c r="H24" i="47"/>
  <c r="H24" i="46" s="1"/>
  <c r="G24" i="47"/>
  <c r="I23" i="47"/>
  <c r="H23" i="47"/>
  <c r="H23" i="46" s="1"/>
  <c r="G23" i="47"/>
  <c r="G23" i="46" s="1"/>
  <c r="I22" i="47"/>
  <c r="H22" i="47"/>
  <c r="G22" i="47"/>
  <c r="W20" i="47"/>
  <c r="V20" i="47"/>
  <c r="U20" i="47"/>
  <c r="W19" i="47"/>
  <c r="V19" i="47"/>
  <c r="U19" i="47"/>
  <c r="S20" i="47"/>
  <c r="R20" i="47"/>
  <c r="Q20" i="47"/>
  <c r="S19" i="47"/>
  <c r="R19" i="47"/>
  <c r="Q19" i="47"/>
  <c r="M20" i="47"/>
  <c r="M20" i="46" s="1"/>
  <c r="L20" i="47"/>
  <c r="L20" i="46" s="1"/>
  <c r="K20" i="47"/>
  <c r="M19" i="47"/>
  <c r="M19" i="46" s="1"/>
  <c r="L19" i="47"/>
  <c r="L19" i="46" s="1"/>
  <c r="K19" i="47"/>
  <c r="I20" i="47"/>
  <c r="I20" i="46" s="1"/>
  <c r="H20" i="47"/>
  <c r="G20" i="47"/>
  <c r="I19" i="47"/>
  <c r="H19" i="47"/>
  <c r="G19" i="47"/>
  <c r="W17" i="47"/>
  <c r="V17" i="47"/>
  <c r="U17" i="47"/>
  <c r="W16" i="47"/>
  <c r="V16" i="47"/>
  <c r="V16" i="46" s="1"/>
  <c r="U16" i="47"/>
  <c r="S17" i="47"/>
  <c r="R17" i="47"/>
  <c r="Q17" i="47"/>
  <c r="S16" i="47"/>
  <c r="R16" i="47"/>
  <c r="Q16" i="47"/>
  <c r="M17" i="47"/>
  <c r="L17" i="47"/>
  <c r="K17" i="47"/>
  <c r="M16" i="47"/>
  <c r="L16" i="47"/>
  <c r="K16" i="47"/>
  <c r="I17" i="47"/>
  <c r="I17" i="46" s="1"/>
  <c r="H17" i="47"/>
  <c r="H17" i="46" s="1"/>
  <c r="G17" i="47"/>
  <c r="G17" i="46" s="1"/>
  <c r="I16" i="47"/>
  <c r="H16" i="47"/>
  <c r="G16" i="47"/>
  <c r="W13" i="47"/>
  <c r="W13" i="46" s="1"/>
  <c r="V13" i="47"/>
  <c r="V13" i="46" s="1"/>
  <c r="U13" i="47"/>
  <c r="S13" i="47"/>
  <c r="S13" i="46" s="1"/>
  <c r="R13" i="47"/>
  <c r="R13" i="46" s="1"/>
  <c r="Q13" i="47"/>
  <c r="W11" i="47"/>
  <c r="W11" i="46" s="1"/>
  <c r="V11" i="47"/>
  <c r="U11" i="47"/>
  <c r="S11" i="47"/>
  <c r="S11" i="46" s="1"/>
  <c r="R11" i="47"/>
  <c r="Q11" i="47"/>
  <c r="M13" i="47"/>
  <c r="L13" i="47"/>
  <c r="K13" i="47"/>
  <c r="K13" i="46" s="1"/>
  <c r="M11" i="47"/>
  <c r="M11" i="46" s="1"/>
  <c r="L11" i="47"/>
  <c r="K11" i="47"/>
  <c r="I13" i="47"/>
  <c r="I13" i="46" s="1"/>
  <c r="H13" i="47"/>
  <c r="H13" i="46" s="1"/>
  <c r="G13" i="47"/>
  <c r="I11" i="47"/>
  <c r="I11" i="46" s="1"/>
  <c r="H11" i="47"/>
  <c r="G11" i="47"/>
  <c r="W9" i="47"/>
  <c r="V9" i="47"/>
  <c r="U9" i="47"/>
  <c r="S9" i="47"/>
  <c r="R9" i="47"/>
  <c r="R9" i="46" s="1"/>
  <c r="Q9" i="47"/>
  <c r="Q9" i="46" s="1"/>
  <c r="M9" i="47"/>
  <c r="L9" i="47"/>
  <c r="K9" i="47"/>
  <c r="I9" i="47"/>
  <c r="H9" i="47"/>
  <c r="G9" i="47"/>
  <c r="W7" i="47"/>
  <c r="V7" i="47"/>
  <c r="U7" i="47"/>
  <c r="S7" i="47"/>
  <c r="R7" i="47"/>
  <c r="Q7" i="47"/>
  <c r="M7" i="47"/>
  <c r="L7" i="47"/>
  <c r="K7" i="47"/>
  <c r="I7" i="47"/>
  <c r="H7" i="47"/>
  <c r="G7" i="47"/>
  <c r="W67" i="46"/>
  <c r="V67" i="46"/>
  <c r="U67" i="46"/>
  <c r="S67" i="46"/>
  <c r="R67" i="46"/>
  <c r="Q67" i="46"/>
  <c r="M67" i="46"/>
  <c r="L67" i="46"/>
  <c r="K67" i="46"/>
  <c r="I67" i="46"/>
  <c r="H67" i="46"/>
  <c r="G67" i="46"/>
  <c r="W66" i="46"/>
  <c r="V66" i="46"/>
  <c r="U66" i="46"/>
  <c r="S66" i="46"/>
  <c r="R66" i="46"/>
  <c r="Q66" i="46"/>
  <c r="M66" i="46"/>
  <c r="L66" i="46"/>
  <c r="K66" i="46"/>
  <c r="H66" i="46"/>
  <c r="G66" i="46"/>
  <c r="W65" i="46"/>
  <c r="U65" i="46"/>
  <c r="S65" i="46"/>
  <c r="Q65" i="46"/>
  <c r="M65" i="46"/>
  <c r="K65" i="46"/>
  <c r="G65" i="46"/>
  <c r="W64" i="46"/>
  <c r="V64" i="46"/>
  <c r="U64" i="46"/>
  <c r="R64" i="46"/>
  <c r="Q64" i="46"/>
  <c r="M64" i="46"/>
  <c r="L64" i="46"/>
  <c r="K64" i="46"/>
  <c r="I64" i="46"/>
  <c r="H64" i="46"/>
  <c r="G64" i="46"/>
  <c r="W63" i="46"/>
  <c r="S63" i="46"/>
  <c r="R63" i="46"/>
  <c r="Q63" i="46"/>
  <c r="M63" i="46"/>
  <c r="L63" i="46"/>
  <c r="K63" i="46"/>
  <c r="I63" i="46"/>
  <c r="H63" i="46"/>
  <c r="V62" i="46"/>
  <c r="U62" i="46"/>
  <c r="S62" i="46"/>
  <c r="R62" i="46"/>
  <c r="Q62" i="46"/>
  <c r="L62" i="46"/>
  <c r="K62" i="46"/>
  <c r="H62" i="46"/>
  <c r="G62" i="46"/>
  <c r="W61" i="46"/>
  <c r="V61" i="46"/>
  <c r="U61" i="46"/>
  <c r="S61" i="46"/>
  <c r="R61" i="46"/>
  <c r="Q61" i="46"/>
  <c r="M61" i="46"/>
  <c r="L61" i="46"/>
  <c r="K61" i="46"/>
  <c r="I61" i="46"/>
  <c r="G61" i="46"/>
  <c r="S60" i="46"/>
  <c r="R60" i="46"/>
  <c r="M60" i="46"/>
  <c r="L60" i="46"/>
  <c r="I60" i="46"/>
  <c r="W59" i="46"/>
  <c r="V59" i="46"/>
  <c r="U59" i="46"/>
  <c r="S59" i="46"/>
  <c r="Q59" i="46"/>
  <c r="M59" i="46"/>
  <c r="L59" i="46"/>
  <c r="K59" i="46"/>
  <c r="I59" i="46"/>
  <c r="H59" i="46"/>
  <c r="G59" i="46"/>
  <c r="W57" i="46"/>
  <c r="V57" i="46"/>
  <c r="U57" i="46"/>
  <c r="S57" i="46"/>
  <c r="R57" i="46"/>
  <c r="Q57" i="46"/>
  <c r="K57" i="46"/>
  <c r="H57" i="46"/>
  <c r="G57" i="46"/>
  <c r="W56" i="46"/>
  <c r="V56" i="46"/>
  <c r="U56" i="46"/>
  <c r="S56" i="46"/>
  <c r="R56" i="46"/>
  <c r="Q56" i="46"/>
  <c r="M56" i="46"/>
  <c r="K56" i="46"/>
  <c r="I56" i="46"/>
  <c r="G56" i="46"/>
  <c r="W55" i="46"/>
  <c r="U55" i="46"/>
  <c r="M55" i="46"/>
  <c r="I55" i="46"/>
  <c r="W54" i="46"/>
  <c r="V54" i="46"/>
  <c r="U54" i="46"/>
  <c r="S54" i="46"/>
  <c r="R54" i="46"/>
  <c r="Q54" i="46"/>
  <c r="L54" i="46"/>
  <c r="K54" i="46"/>
  <c r="I54" i="46"/>
  <c r="H54" i="46"/>
  <c r="G54" i="46"/>
  <c r="W52" i="46"/>
  <c r="V52" i="46"/>
  <c r="U52" i="46"/>
  <c r="S52" i="46"/>
  <c r="Q52" i="46"/>
  <c r="M52" i="46"/>
  <c r="W51" i="46"/>
  <c r="V51" i="46"/>
  <c r="U51" i="46"/>
  <c r="S51" i="46"/>
  <c r="R51" i="46"/>
  <c r="Q51" i="46"/>
  <c r="M51" i="46"/>
  <c r="K51" i="46"/>
  <c r="I51" i="46"/>
  <c r="S50" i="46"/>
  <c r="Q50" i="46"/>
  <c r="M50" i="46"/>
  <c r="L50" i="46"/>
  <c r="K50" i="46"/>
  <c r="H50" i="46"/>
  <c r="W49" i="46"/>
  <c r="R49" i="46"/>
  <c r="M49" i="46"/>
  <c r="K49" i="46"/>
  <c r="H49" i="46"/>
  <c r="G49" i="46"/>
  <c r="W48" i="46"/>
  <c r="V48" i="46"/>
  <c r="S48" i="46"/>
  <c r="R48" i="46"/>
  <c r="Q48" i="46"/>
  <c r="L48" i="46"/>
  <c r="K48" i="46"/>
  <c r="I48" i="46"/>
  <c r="H48" i="46"/>
  <c r="U47" i="46"/>
  <c r="R47" i="46"/>
  <c r="M47" i="46"/>
  <c r="L47" i="46"/>
  <c r="K47" i="46"/>
  <c r="I47" i="46"/>
  <c r="H47" i="46"/>
  <c r="G47" i="46"/>
  <c r="W45" i="46"/>
  <c r="V45" i="46"/>
  <c r="U45" i="46"/>
  <c r="R45" i="46"/>
  <c r="Q45" i="46"/>
  <c r="M45" i="46"/>
  <c r="K45" i="46"/>
  <c r="I45" i="46"/>
  <c r="G45" i="46"/>
  <c r="W44" i="46"/>
  <c r="V44" i="46"/>
  <c r="R44" i="46"/>
  <c r="Q44" i="46"/>
  <c r="M44" i="46"/>
  <c r="L44" i="46"/>
  <c r="K44" i="46"/>
  <c r="H44" i="46"/>
  <c r="G44" i="46"/>
  <c r="W43" i="46"/>
  <c r="U43" i="46"/>
  <c r="R43" i="46"/>
  <c r="Q43" i="46"/>
  <c r="M43" i="46"/>
  <c r="L43" i="46"/>
  <c r="K43" i="46"/>
  <c r="I43" i="46"/>
  <c r="G43" i="46"/>
  <c r="W42" i="46"/>
  <c r="V42" i="46"/>
  <c r="U42" i="46"/>
  <c r="S42" i="46"/>
  <c r="M42" i="46"/>
  <c r="L42" i="46"/>
  <c r="K42" i="46"/>
  <c r="H42" i="46"/>
  <c r="W41" i="46"/>
  <c r="U41" i="46"/>
  <c r="S41" i="46"/>
  <c r="R41" i="46"/>
  <c r="Q41" i="46"/>
  <c r="L41" i="46"/>
  <c r="K41" i="46"/>
  <c r="I41" i="46"/>
  <c r="H41" i="46"/>
  <c r="G41" i="46"/>
  <c r="V40" i="46"/>
  <c r="S40" i="46"/>
  <c r="Q40" i="46"/>
  <c r="M40" i="46"/>
  <c r="L40" i="46"/>
  <c r="K40" i="46"/>
  <c r="H40" i="46"/>
  <c r="W39" i="46"/>
  <c r="V39" i="46"/>
  <c r="U39" i="46"/>
  <c r="S39" i="46"/>
  <c r="Q39" i="46"/>
  <c r="M39" i="46"/>
  <c r="L39" i="46"/>
  <c r="I39" i="46"/>
  <c r="G39" i="46"/>
  <c r="V38" i="46"/>
  <c r="S38" i="46"/>
  <c r="R38" i="46"/>
  <c r="Q38" i="46"/>
  <c r="M38" i="46"/>
  <c r="L38" i="46"/>
  <c r="I38" i="46"/>
  <c r="H38" i="46"/>
  <c r="W37" i="46"/>
  <c r="U37" i="46"/>
  <c r="R37" i="46"/>
  <c r="K37" i="46"/>
  <c r="I37" i="46"/>
  <c r="G37" i="46"/>
  <c r="W36" i="46"/>
  <c r="V36" i="46"/>
  <c r="U36" i="46"/>
  <c r="S36" i="46"/>
  <c r="R36" i="46"/>
  <c r="Q36" i="46"/>
  <c r="M36" i="46"/>
  <c r="K36" i="46"/>
  <c r="H36" i="46"/>
  <c r="G36" i="46"/>
  <c r="W35" i="46"/>
  <c r="U35" i="46"/>
  <c r="S35" i="46"/>
  <c r="R35" i="46"/>
  <c r="M35" i="46"/>
  <c r="I35" i="46"/>
  <c r="G35" i="46"/>
  <c r="W34" i="46"/>
  <c r="V34" i="46"/>
  <c r="U34" i="46"/>
  <c r="S34" i="46"/>
  <c r="L34" i="46"/>
  <c r="K34" i="46"/>
  <c r="H34" i="46"/>
  <c r="W33" i="46"/>
  <c r="V33" i="46"/>
  <c r="U33" i="46"/>
  <c r="S33" i="46"/>
  <c r="R33" i="46"/>
  <c r="Q33" i="46"/>
  <c r="L33" i="46"/>
  <c r="K33" i="46"/>
  <c r="I33" i="46"/>
  <c r="H33" i="46"/>
  <c r="G33" i="46"/>
  <c r="W30" i="46"/>
  <c r="V30" i="46"/>
  <c r="U30" i="46"/>
  <c r="R30" i="46"/>
  <c r="Q30" i="46"/>
  <c r="M30" i="46"/>
  <c r="L30" i="46"/>
  <c r="K30" i="46"/>
  <c r="I30" i="46"/>
  <c r="G30" i="46"/>
  <c r="U29" i="46"/>
  <c r="S29" i="46"/>
  <c r="R29" i="46"/>
  <c r="Q29" i="46"/>
  <c r="L29" i="46"/>
  <c r="K29" i="46"/>
  <c r="I29" i="46"/>
  <c r="H29" i="46"/>
  <c r="G29" i="46"/>
  <c r="W27" i="46"/>
  <c r="V27" i="46"/>
  <c r="U27" i="46"/>
  <c r="S27" i="46"/>
  <c r="Q27" i="46"/>
  <c r="L27" i="46"/>
  <c r="K27" i="46"/>
  <c r="I27" i="46"/>
  <c r="H27" i="46"/>
  <c r="G27" i="46"/>
  <c r="W26" i="46"/>
  <c r="V26" i="46"/>
  <c r="U26" i="46"/>
  <c r="R26" i="46"/>
  <c r="Q26" i="46"/>
  <c r="M26" i="46"/>
  <c r="L26" i="46"/>
  <c r="K26" i="46"/>
  <c r="I26" i="46"/>
  <c r="H26" i="46"/>
  <c r="W25" i="46"/>
  <c r="U25" i="46"/>
  <c r="S25" i="46"/>
  <c r="R25" i="46"/>
  <c r="Q25" i="46"/>
  <c r="H25" i="46"/>
  <c r="G25" i="46"/>
  <c r="W24" i="46"/>
  <c r="V24" i="46"/>
  <c r="U24" i="46"/>
  <c r="R24" i="46"/>
  <c r="Q24" i="46"/>
  <c r="M24" i="46"/>
  <c r="L24" i="46"/>
  <c r="K24" i="46"/>
  <c r="I24" i="46"/>
  <c r="G24" i="46"/>
  <c r="W23" i="46"/>
  <c r="V23" i="46"/>
  <c r="U23" i="46"/>
  <c r="S23" i="46"/>
  <c r="R23" i="46"/>
  <c r="M23" i="46"/>
  <c r="L23" i="46"/>
  <c r="I23" i="46"/>
  <c r="V22" i="46"/>
  <c r="U22" i="46"/>
  <c r="K22" i="46"/>
  <c r="I22" i="46"/>
  <c r="H22" i="46"/>
  <c r="G22" i="46"/>
  <c r="W20" i="46"/>
  <c r="V20" i="46"/>
  <c r="U20" i="46"/>
  <c r="S20" i="46"/>
  <c r="R20" i="46"/>
  <c r="Q20" i="46"/>
  <c r="K20" i="46"/>
  <c r="H20" i="46"/>
  <c r="G20" i="46"/>
  <c r="W19" i="46"/>
  <c r="V19" i="46"/>
  <c r="U19" i="46"/>
  <c r="S19" i="46"/>
  <c r="R19" i="46"/>
  <c r="Q19" i="46"/>
  <c r="K19" i="46"/>
  <c r="I19" i="46"/>
  <c r="H19" i="46"/>
  <c r="G19" i="46"/>
  <c r="W17" i="46"/>
  <c r="V17" i="46"/>
  <c r="U17" i="46"/>
  <c r="S17" i="46"/>
  <c r="R17" i="46"/>
  <c r="Q17" i="46"/>
  <c r="M17" i="46"/>
  <c r="L17" i="46"/>
  <c r="K17" i="46"/>
  <c r="W16" i="46"/>
  <c r="U16" i="46"/>
  <c r="S16" i="46"/>
  <c r="R16" i="46"/>
  <c r="Q16" i="46"/>
  <c r="M16" i="46"/>
  <c r="L16" i="46"/>
  <c r="K16" i="46"/>
  <c r="I16" i="46"/>
  <c r="H16" i="46"/>
  <c r="U13" i="46"/>
  <c r="Q13" i="46"/>
  <c r="V11" i="46"/>
  <c r="U11" i="46"/>
  <c r="R11" i="46"/>
  <c r="Q11" i="46"/>
  <c r="W9" i="46"/>
  <c r="V9" i="46"/>
  <c r="U9" i="46"/>
  <c r="S9" i="46"/>
  <c r="G16" i="46"/>
  <c r="M13" i="46"/>
  <c r="L13" i="46"/>
  <c r="L11" i="46"/>
  <c r="K11" i="46"/>
  <c r="M9" i="46"/>
  <c r="L9" i="46"/>
  <c r="K9" i="46"/>
  <c r="G13" i="46"/>
  <c r="H11" i="46"/>
  <c r="G11" i="46"/>
  <c r="I9" i="46"/>
  <c r="H9" i="46"/>
  <c r="G9" i="46"/>
  <c r="W7" i="46"/>
  <c r="V7" i="46"/>
  <c r="U7" i="46"/>
  <c r="S7" i="46"/>
  <c r="R7" i="46"/>
  <c r="Q7" i="46"/>
  <c r="M7" i="46"/>
  <c r="L7" i="46"/>
  <c r="K7" i="46"/>
  <c r="I7" i="46"/>
  <c r="H7" i="46"/>
  <c r="G7" i="46"/>
  <c r="H66" i="77" l="1"/>
  <c r="H66" i="89"/>
  <c r="W61" i="89"/>
  <c r="W41" i="89"/>
  <c r="B55" i="89" l="1"/>
  <c r="M67" i="54" l="1"/>
  <c r="L67" i="54"/>
  <c r="K67" i="54"/>
  <c r="M66" i="54"/>
  <c r="L66" i="54"/>
  <c r="K66" i="54"/>
  <c r="M65" i="54"/>
  <c r="L65" i="54"/>
  <c r="K65" i="54"/>
  <c r="M64" i="54"/>
  <c r="L64" i="54"/>
  <c r="K64" i="54"/>
  <c r="M63" i="54"/>
  <c r="L63" i="54"/>
  <c r="K63" i="54"/>
  <c r="M62" i="54"/>
  <c r="L62" i="54"/>
  <c r="K62" i="54"/>
  <c r="M61" i="54"/>
  <c r="L61" i="54"/>
  <c r="K61" i="54"/>
  <c r="M60" i="54"/>
  <c r="L60" i="54"/>
  <c r="K60" i="54"/>
  <c r="M59" i="54"/>
  <c r="L59" i="54"/>
  <c r="K59" i="54"/>
  <c r="M57" i="54"/>
  <c r="L57" i="54"/>
  <c r="K57" i="54"/>
  <c r="M56" i="54"/>
  <c r="L56" i="54"/>
  <c r="K56" i="54"/>
  <c r="M55" i="54"/>
  <c r="L55" i="54"/>
  <c r="K55" i="54"/>
  <c r="M54" i="54"/>
  <c r="L54" i="54"/>
  <c r="K54" i="54"/>
  <c r="M52" i="54"/>
  <c r="L52" i="54"/>
  <c r="K52" i="54"/>
  <c r="M51" i="54"/>
  <c r="L51" i="54"/>
  <c r="K51" i="54"/>
  <c r="M50" i="54"/>
  <c r="L50" i="54"/>
  <c r="K50" i="54"/>
  <c r="M49" i="54"/>
  <c r="L49" i="54"/>
  <c r="K49" i="54"/>
  <c r="M48" i="54"/>
  <c r="L48" i="54"/>
  <c r="K48" i="54"/>
  <c r="M47" i="54"/>
  <c r="L47" i="54"/>
  <c r="K47" i="54"/>
  <c r="M45" i="54"/>
  <c r="L45" i="54"/>
  <c r="K45" i="54"/>
  <c r="M44" i="54"/>
  <c r="L44" i="54"/>
  <c r="K44" i="54"/>
  <c r="M43" i="54"/>
  <c r="L43" i="54"/>
  <c r="K43" i="54"/>
  <c r="M42" i="54"/>
  <c r="L42" i="54"/>
  <c r="K42" i="54"/>
  <c r="M41" i="54"/>
  <c r="L41" i="54"/>
  <c r="K41" i="54"/>
  <c r="M40" i="54"/>
  <c r="L40" i="54"/>
  <c r="K40" i="54"/>
  <c r="M39" i="54"/>
  <c r="L39" i="54"/>
  <c r="K39" i="54"/>
  <c r="M38" i="54"/>
  <c r="L38" i="54"/>
  <c r="K38" i="54"/>
  <c r="M37" i="54"/>
  <c r="L37" i="54"/>
  <c r="K37" i="54"/>
  <c r="M36" i="54"/>
  <c r="L36" i="54"/>
  <c r="K36" i="54"/>
  <c r="M35" i="54"/>
  <c r="L35" i="54"/>
  <c r="K35" i="54"/>
  <c r="M34" i="54"/>
  <c r="L34" i="54"/>
  <c r="K34" i="54"/>
  <c r="M33" i="54"/>
  <c r="L33" i="54"/>
  <c r="K33" i="54"/>
  <c r="M30" i="54"/>
  <c r="L30" i="54"/>
  <c r="K30" i="54"/>
  <c r="M29" i="54"/>
  <c r="L29" i="54"/>
  <c r="K29" i="54"/>
  <c r="M27" i="54"/>
  <c r="L27" i="54"/>
  <c r="K27" i="54"/>
  <c r="M26" i="54"/>
  <c r="L26" i="54"/>
  <c r="K26" i="54"/>
  <c r="M25" i="54"/>
  <c r="L25" i="54"/>
  <c r="K25" i="54"/>
  <c r="M24" i="54"/>
  <c r="L24" i="54"/>
  <c r="K24" i="54"/>
  <c r="M23" i="54"/>
  <c r="L23" i="54"/>
  <c r="K23" i="54"/>
  <c r="M22" i="54"/>
  <c r="L22" i="54"/>
  <c r="K22" i="54"/>
  <c r="M20" i="54"/>
  <c r="L20" i="54"/>
  <c r="K20" i="54"/>
  <c r="M19" i="54"/>
  <c r="L19" i="54"/>
  <c r="K19" i="54"/>
  <c r="M17" i="54"/>
  <c r="L17" i="54"/>
  <c r="K17" i="54"/>
  <c r="M16" i="54"/>
  <c r="L16" i="54"/>
  <c r="K16" i="54"/>
  <c r="M13" i="54"/>
  <c r="L13" i="54"/>
  <c r="K13" i="54"/>
  <c r="M11" i="54"/>
  <c r="L11" i="54"/>
  <c r="K11" i="54"/>
  <c r="M9" i="54"/>
  <c r="L9" i="54"/>
  <c r="K9" i="54"/>
  <c r="I67" i="54"/>
  <c r="H67" i="54"/>
  <c r="G67" i="54"/>
  <c r="I66" i="54"/>
  <c r="H66" i="54"/>
  <c r="G66" i="54"/>
  <c r="I65" i="54"/>
  <c r="H65" i="54"/>
  <c r="G65" i="54"/>
  <c r="I64" i="54"/>
  <c r="H64" i="54"/>
  <c r="G64" i="54"/>
  <c r="I63" i="54"/>
  <c r="H63" i="54"/>
  <c r="G63" i="54"/>
  <c r="I62" i="54"/>
  <c r="H62" i="54"/>
  <c r="G62" i="54"/>
  <c r="I61" i="54"/>
  <c r="H61" i="54"/>
  <c r="G61" i="54"/>
  <c r="I60" i="54"/>
  <c r="H60" i="54"/>
  <c r="G60" i="54"/>
  <c r="I59" i="54"/>
  <c r="H59" i="54"/>
  <c r="G59" i="54"/>
  <c r="I57" i="54"/>
  <c r="H57" i="54"/>
  <c r="G57" i="54"/>
  <c r="I56" i="54"/>
  <c r="H56" i="54"/>
  <c r="G56" i="54"/>
  <c r="I55" i="54"/>
  <c r="H55" i="54"/>
  <c r="G55" i="54"/>
  <c r="I54" i="54"/>
  <c r="H54" i="54"/>
  <c r="G54" i="54"/>
  <c r="I52" i="54"/>
  <c r="H52" i="54"/>
  <c r="G52" i="54"/>
  <c r="I51" i="54"/>
  <c r="H51" i="54"/>
  <c r="G51" i="54"/>
  <c r="I50" i="54"/>
  <c r="H50" i="54"/>
  <c r="G50" i="54"/>
  <c r="I49" i="54"/>
  <c r="H49" i="54"/>
  <c r="G49" i="54"/>
  <c r="I48" i="54"/>
  <c r="H48" i="54"/>
  <c r="G48" i="54"/>
  <c r="I47" i="54"/>
  <c r="H47" i="54"/>
  <c r="G47" i="54"/>
  <c r="I45" i="54"/>
  <c r="H45" i="54"/>
  <c r="G45" i="54"/>
  <c r="I44" i="54"/>
  <c r="H44" i="54"/>
  <c r="G44" i="54"/>
  <c r="I43" i="54"/>
  <c r="H43" i="54"/>
  <c r="G43" i="54"/>
  <c r="I42" i="54"/>
  <c r="H42" i="54"/>
  <c r="G42" i="54"/>
  <c r="I41" i="54"/>
  <c r="H41" i="54"/>
  <c r="G41" i="54"/>
  <c r="I40" i="54"/>
  <c r="H40" i="54"/>
  <c r="G40" i="54"/>
  <c r="I39" i="54"/>
  <c r="H39" i="54"/>
  <c r="G39" i="54"/>
  <c r="I38" i="54"/>
  <c r="H38" i="54"/>
  <c r="G38" i="54"/>
  <c r="I37" i="54"/>
  <c r="H37" i="54"/>
  <c r="G37" i="54"/>
  <c r="I36" i="54"/>
  <c r="H36" i="54"/>
  <c r="G36" i="54"/>
  <c r="I35" i="54"/>
  <c r="H35" i="54"/>
  <c r="G35" i="54"/>
  <c r="I34" i="54"/>
  <c r="H34" i="54"/>
  <c r="G34" i="54"/>
  <c r="I33" i="54"/>
  <c r="H33" i="54"/>
  <c r="G33" i="54"/>
  <c r="I30" i="54"/>
  <c r="H30" i="54"/>
  <c r="G30" i="54"/>
  <c r="I29" i="54"/>
  <c r="H29" i="54"/>
  <c r="G29" i="54"/>
  <c r="I27" i="54"/>
  <c r="H27" i="54"/>
  <c r="G27" i="54"/>
  <c r="I26" i="54"/>
  <c r="H26" i="54"/>
  <c r="G26" i="54"/>
  <c r="I25" i="54"/>
  <c r="H25" i="54"/>
  <c r="G25" i="54"/>
  <c r="I24" i="54"/>
  <c r="H24" i="54"/>
  <c r="G24" i="54"/>
  <c r="I23" i="54"/>
  <c r="H23" i="54"/>
  <c r="G23" i="54"/>
  <c r="I22" i="54"/>
  <c r="H22" i="54"/>
  <c r="G22" i="54"/>
  <c r="I20" i="54"/>
  <c r="H20" i="54"/>
  <c r="G20" i="54"/>
  <c r="I19" i="54"/>
  <c r="H19" i="54"/>
  <c r="G19" i="54"/>
  <c r="I17" i="54"/>
  <c r="H17" i="54"/>
  <c r="G17" i="54"/>
  <c r="I16" i="54"/>
  <c r="H16" i="54"/>
  <c r="G16" i="54"/>
  <c r="I13" i="54"/>
  <c r="H13" i="54"/>
  <c r="G13" i="54"/>
  <c r="I11" i="54"/>
  <c r="H11" i="54"/>
  <c r="G11" i="54"/>
  <c r="I9" i="54"/>
  <c r="H9" i="54"/>
  <c r="G9" i="54"/>
  <c r="M7" i="54"/>
  <c r="L7" i="54"/>
  <c r="K7" i="54"/>
  <c r="I7" i="54"/>
  <c r="H7" i="54"/>
  <c r="M67" i="53"/>
  <c r="L67" i="53"/>
  <c r="K67" i="53"/>
  <c r="M66" i="53"/>
  <c r="L66" i="53"/>
  <c r="K66" i="53"/>
  <c r="M65" i="53"/>
  <c r="L65" i="53"/>
  <c r="K65" i="53"/>
  <c r="M64" i="53"/>
  <c r="L64" i="53"/>
  <c r="K64" i="53"/>
  <c r="M63" i="53"/>
  <c r="L63" i="53"/>
  <c r="K63" i="53"/>
  <c r="M62" i="53"/>
  <c r="L62" i="53"/>
  <c r="K62" i="53"/>
  <c r="M61" i="53"/>
  <c r="L61" i="53"/>
  <c r="K61" i="53"/>
  <c r="M60" i="53"/>
  <c r="L60" i="53"/>
  <c r="K60" i="53"/>
  <c r="M59" i="53"/>
  <c r="L59" i="53"/>
  <c r="K59" i="53"/>
  <c r="M57" i="53"/>
  <c r="L57" i="53"/>
  <c r="K57" i="53"/>
  <c r="M56" i="53"/>
  <c r="L56" i="53"/>
  <c r="K56" i="53"/>
  <c r="M55" i="53"/>
  <c r="L55" i="53"/>
  <c r="K55" i="53"/>
  <c r="M54" i="53"/>
  <c r="L54" i="53"/>
  <c r="K54" i="53"/>
  <c r="M52" i="53"/>
  <c r="L52" i="53"/>
  <c r="K52" i="53"/>
  <c r="M51" i="53"/>
  <c r="L51" i="53"/>
  <c r="K51" i="53"/>
  <c r="M50" i="53"/>
  <c r="L50" i="53"/>
  <c r="K50" i="53"/>
  <c r="M49" i="53"/>
  <c r="L49" i="53"/>
  <c r="K49" i="53"/>
  <c r="M48" i="53"/>
  <c r="L48" i="53"/>
  <c r="K48" i="53"/>
  <c r="M47" i="53"/>
  <c r="L47" i="53"/>
  <c r="K47" i="53"/>
  <c r="M45" i="53"/>
  <c r="L45" i="53"/>
  <c r="K45" i="53"/>
  <c r="M44" i="53"/>
  <c r="L44" i="53"/>
  <c r="K44" i="53"/>
  <c r="M43" i="53"/>
  <c r="L43" i="53"/>
  <c r="K43" i="53"/>
  <c r="M42" i="53"/>
  <c r="L42" i="53"/>
  <c r="K42" i="53"/>
  <c r="M41" i="53"/>
  <c r="L41" i="53"/>
  <c r="K41" i="53"/>
  <c r="M40" i="53"/>
  <c r="L40" i="53"/>
  <c r="K40" i="53"/>
  <c r="M39" i="53"/>
  <c r="L39" i="53"/>
  <c r="K39" i="53"/>
  <c r="M38" i="53"/>
  <c r="L38" i="53"/>
  <c r="K38" i="53"/>
  <c r="M37" i="53"/>
  <c r="L37" i="53"/>
  <c r="K37" i="53"/>
  <c r="M36" i="53"/>
  <c r="L36" i="53"/>
  <c r="K36" i="53"/>
  <c r="M35" i="53"/>
  <c r="L35" i="53"/>
  <c r="K35" i="53"/>
  <c r="M34" i="53"/>
  <c r="L34" i="53"/>
  <c r="K34" i="53"/>
  <c r="M33" i="53"/>
  <c r="L33" i="53"/>
  <c r="K33" i="53"/>
  <c r="M30" i="53"/>
  <c r="L30" i="53"/>
  <c r="K30" i="53"/>
  <c r="M29" i="53"/>
  <c r="L29" i="53"/>
  <c r="K29" i="53"/>
  <c r="M27" i="53"/>
  <c r="L27" i="53"/>
  <c r="K27" i="53"/>
  <c r="M26" i="53"/>
  <c r="L26" i="53"/>
  <c r="K26" i="53"/>
  <c r="M25" i="53"/>
  <c r="L25" i="53"/>
  <c r="K25" i="53"/>
  <c r="M24" i="53"/>
  <c r="L24" i="53"/>
  <c r="K24" i="53"/>
  <c r="M23" i="53"/>
  <c r="L23" i="53"/>
  <c r="K23" i="53"/>
  <c r="M22" i="53"/>
  <c r="L22" i="53"/>
  <c r="K22" i="53"/>
  <c r="M20" i="53"/>
  <c r="L20" i="53"/>
  <c r="K20" i="53"/>
  <c r="M19" i="53"/>
  <c r="L19" i="53"/>
  <c r="K19" i="53"/>
  <c r="M17" i="53"/>
  <c r="L17" i="53"/>
  <c r="K17" i="53"/>
  <c r="M16" i="53"/>
  <c r="L16" i="53"/>
  <c r="K16" i="53"/>
  <c r="M13" i="53"/>
  <c r="L13" i="53"/>
  <c r="K13" i="53"/>
  <c r="M11" i="53"/>
  <c r="L11" i="53"/>
  <c r="K11" i="53"/>
  <c r="M9" i="53"/>
  <c r="L9" i="53"/>
  <c r="K9" i="53"/>
  <c r="I67" i="53"/>
  <c r="H67" i="53"/>
  <c r="I66" i="53"/>
  <c r="H66" i="53"/>
  <c r="I65" i="53"/>
  <c r="H65" i="53"/>
  <c r="I64" i="53"/>
  <c r="H64" i="53"/>
  <c r="I63" i="53"/>
  <c r="H63" i="53"/>
  <c r="I62" i="53"/>
  <c r="H62" i="53"/>
  <c r="I61" i="53"/>
  <c r="H61" i="53"/>
  <c r="I60" i="53"/>
  <c r="H60" i="53"/>
  <c r="I59" i="53"/>
  <c r="H59" i="53"/>
  <c r="I57" i="53"/>
  <c r="H57" i="53"/>
  <c r="I56" i="53"/>
  <c r="H56" i="53"/>
  <c r="I55" i="53"/>
  <c r="H55" i="53"/>
  <c r="I54" i="53"/>
  <c r="H54" i="53"/>
  <c r="I52" i="53"/>
  <c r="H52" i="53"/>
  <c r="I51" i="53"/>
  <c r="H51" i="53"/>
  <c r="I50" i="53"/>
  <c r="H50" i="53"/>
  <c r="I49" i="53"/>
  <c r="H49" i="53"/>
  <c r="I48" i="53"/>
  <c r="H48" i="53"/>
  <c r="I47" i="53"/>
  <c r="H47" i="53"/>
  <c r="I45" i="53"/>
  <c r="H45" i="53"/>
  <c r="I44" i="53"/>
  <c r="H44" i="53"/>
  <c r="I43" i="53"/>
  <c r="H43" i="53"/>
  <c r="I42" i="53"/>
  <c r="H42" i="53"/>
  <c r="I41" i="53"/>
  <c r="H41" i="53"/>
  <c r="I40" i="53"/>
  <c r="H40" i="53"/>
  <c r="I39" i="53"/>
  <c r="H39" i="53"/>
  <c r="I38" i="53"/>
  <c r="H38" i="53"/>
  <c r="I37" i="53"/>
  <c r="H37" i="53"/>
  <c r="I36" i="53"/>
  <c r="H36" i="53"/>
  <c r="I35" i="53"/>
  <c r="H35" i="53"/>
  <c r="I34" i="53"/>
  <c r="H34" i="53"/>
  <c r="I33" i="53"/>
  <c r="H33" i="53"/>
  <c r="I30" i="53"/>
  <c r="H30" i="53"/>
  <c r="I29" i="53"/>
  <c r="H29" i="53"/>
  <c r="I27" i="53"/>
  <c r="H27" i="53"/>
  <c r="I26" i="53"/>
  <c r="H26" i="53"/>
  <c r="I25" i="53"/>
  <c r="H25" i="53"/>
  <c r="I24" i="53"/>
  <c r="H24" i="53"/>
  <c r="I23" i="53"/>
  <c r="H23" i="53"/>
  <c r="I22" i="53"/>
  <c r="H22" i="53"/>
  <c r="I20" i="53"/>
  <c r="H20" i="53"/>
  <c r="I19" i="53"/>
  <c r="H19" i="53"/>
  <c r="I17" i="53"/>
  <c r="H17" i="53"/>
  <c r="I16" i="53"/>
  <c r="H16" i="53"/>
  <c r="I13" i="53"/>
  <c r="H13" i="53"/>
  <c r="I11" i="53"/>
  <c r="H11" i="53"/>
  <c r="I9" i="53"/>
  <c r="H9" i="53"/>
  <c r="M7" i="53"/>
  <c r="L7" i="53"/>
  <c r="K7" i="53"/>
  <c r="I7" i="53"/>
  <c r="H7" i="53"/>
  <c r="G67" i="53"/>
  <c r="G66" i="53"/>
  <c r="G65" i="53"/>
  <c r="G64" i="53"/>
  <c r="G63" i="53"/>
  <c r="G62" i="53"/>
  <c r="G61" i="53"/>
  <c r="G60" i="53"/>
  <c r="G59" i="53"/>
  <c r="G57" i="53"/>
  <c r="G56" i="53"/>
  <c r="G55" i="53"/>
  <c r="G54" i="53"/>
  <c r="G52" i="53"/>
  <c r="G51" i="53"/>
  <c r="G50" i="53"/>
  <c r="G49" i="53"/>
  <c r="G48" i="53"/>
  <c r="G47" i="53"/>
  <c r="G45" i="53"/>
  <c r="G44" i="53"/>
  <c r="G43" i="53"/>
  <c r="G42" i="53"/>
  <c r="G41" i="53"/>
  <c r="G40" i="53"/>
  <c r="G39" i="53"/>
  <c r="G38" i="53"/>
  <c r="G37" i="53"/>
  <c r="G36" i="53"/>
  <c r="G35" i="53"/>
  <c r="G34" i="53"/>
  <c r="G33" i="53"/>
  <c r="G30" i="53"/>
  <c r="G29" i="53"/>
  <c r="G27" i="53"/>
  <c r="G26" i="53"/>
  <c r="G25" i="53"/>
  <c r="G24" i="53"/>
  <c r="G23" i="53"/>
  <c r="G22" i="53"/>
  <c r="G20" i="53"/>
  <c r="G19" i="53"/>
  <c r="G17" i="53"/>
  <c r="G16" i="53"/>
  <c r="G13" i="53"/>
  <c r="G11" i="53"/>
  <c r="G9" i="53"/>
  <c r="G7" i="54"/>
  <c r="G7" i="53"/>
  <c r="M17" i="76"/>
  <c r="L17" i="76"/>
  <c r="K17" i="76"/>
  <c r="M16" i="76"/>
  <c r="L16" i="76"/>
  <c r="K16" i="76"/>
  <c r="I17" i="76"/>
  <c r="H17" i="76"/>
  <c r="G17" i="76"/>
  <c r="I16" i="76"/>
  <c r="H16" i="76"/>
  <c r="G16" i="76"/>
  <c r="M17" i="75"/>
  <c r="L17" i="75"/>
  <c r="K17" i="75"/>
  <c r="M16" i="75"/>
  <c r="L16" i="75"/>
  <c r="K16" i="75"/>
  <c r="I17" i="75"/>
  <c r="H17" i="75"/>
  <c r="G17" i="75"/>
  <c r="I16" i="75"/>
  <c r="H16" i="75"/>
  <c r="G16" i="75"/>
  <c r="M17" i="74"/>
  <c r="L17" i="74"/>
  <c r="K17" i="74"/>
  <c r="M16" i="74"/>
  <c r="L16" i="74"/>
  <c r="K16" i="74"/>
  <c r="I17" i="74"/>
  <c r="H17" i="74"/>
  <c r="G17" i="74"/>
  <c r="I16" i="74"/>
  <c r="H16" i="74"/>
  <c r="G16" i="74"/>
  <c r="M17" i="73"/>
  <c r="L17" i="73"/>
  <c r="K17" i="73"/>
  <c r="M16" i="73"/>
  <c r="L16" i="73"/>
  <c r="K16" i="73"/>
  <c r="I17" i="73"/>
  <c r="H17" i="73"/>
  <c r="G17" i="73"/>
  <c r="I16" i="73"/>
  <c r="H16" i="73"/>
  <c r="G16" i="73"/>
  <c r="M17" i="72"/>
  <c r="L17" i="72"/>
  <c r="K17" i="72"/>
  <c r="M16" i="72"/>
  <c r="L16" i="72"/>
  <c r="K16" i="72"/>
  <c r="I17" i="72"/>
  <c r="H17" i="72"/>
  <c r="G17" i="72"/>
  <c r="I16" i="72"/>
  <c r="H16" i="72"/>
  <c r="G16" i="72"/>
  <c r="M17" i="71"/>
  <c r="L17" i="71"/>
  <c r="K17" i="71"/>
  <c r="M16" i="71"/>
  <c r="L16" i="71"/>
  <c r="K16" i="71"/>
  <c r="I17" i="71"/>
  <c r="H17" i="71"/>
  <c r="G17" i="71"/>
  <c r="I16" i="71"/>
  <c r="H16" i="71"/>
  <c r="G16" i="71"/>
  <c r="M17" i="70"/>
  <c r="L17" i="70"/>
  <c r="K17" i="70"/>
  <c r="M16" i="70"/>
  <c r="L16" i="70"/>
  <c r="K16" i="70"/>
  <c r="I17" i="70"/>
  <c r="H17" i="70"/>
  <c r="G17" i="70"/>
  <c r="I16" i="70"/>
  <c r="H16" i="70"/>
  <c r="G16" i="70"/>
  <c r="M17" i="69"/>
  <c r="L17" i="69"/>
  <c r="K17" i="69"/>
  <c r="M16" i="69"/>
  <c r="L16" i="69"/>
  <c r="K16" i="69"/>
  <c r="I17" i="69"/>
  <c r="H17" i="69"/>
  <c r="G17" i="69"/>
  <c r="I16" i="69"/>
  <c r="H16" i="69"/>
  <c r="G16" i="69"/>
  <c r="M17" i="68"/>
  <c r="L17" i="68"/>
  <c r="K17" i="68"/>
  <c r="M16" i="68"/>
  <c r="L16" i="68"/>
  <c r="K16" i="68"/>
  <c r="I17" i="68"/>
  <c r="H17" i="68"/>
  <c r="G17" i="68"/>
  <c r="I16" i="68"/>
  <c r="H16" i="68"/>
  <c r="G16" i="68"/>
  <c r="M17" i="67"/>
  <c r="L17" i="67"/>
  <c r="K17" i="67"/>
  <c r="M16" i="67"/>
  <c r="L16" i="67"/>
  <c r="K16" i="67"/>
  <c r="I17" i="67"/>
  <c r="H17" i="67"/>
  <c r="G17" i="67"/>
  <c r="I16" i="67"/>
  <c r="H16" i="67"/>
  <c r="G16" i="67"/>
  <c r="M17" i="66"/>
  <c r="L17" i="66"/>
  <c r="K17" i="66"/>
  <c r="M16" i="66"/>
  <c r="L16" i="66"/>
  <c r="K16" i="66"/>
  <c r="I17" i="66"/>
  <c r="H17" i="66"/>
  <c r="G17" i="66"/>
  <c r="I16" i="66"/>
  <c r="H16" i="66"/>
  <c r="G16" i="66"/>
  <c r="M17" i="65"/>
  <c r="L17" i="65"/>
  <c r="K17" i="65"/>
  <c r="M16" i="65"/>
  <c r="L16" i="65"/>
  <c r="K16" i="65"/>
  <c r="I17" i="65"/>
  <c r="H17" i="65"/>
  <c r="G17" i="65"/>
  <c r="I16" i="65"/>
  <c r="H16" i="65"/>
  <c r="G16" i="65"/>
  <c r="M17" i="64"/>
  <c r="L17" i="64"/>
  <c r="K17" i="64"/>
  <c r="M16" i="64"/>
  <c r="L16" i="64"/>
  <c r="K16" i="64"/>
  <c r="I17" i="64"/>
  <c r="H17" i="64"/>
  <c r="G17" i="64"/>
  <c r="I16" i="64"/>
  <c r="H16" i="64"/>
  <c r="G16" i="64"/>
  <c r="M17" i="63"/>
  <c r="L17" i="63"/>
  <c r="K17" i="63"/>
  <c r="M16" i="63"/>
  <c r="L16" i="63"/>
  <c r="K16" i="63"/>
  <c r="I17" i="63"/>
  <c r="H17" i="63"/>
  <c r="G17" i="63"/>
  <c r="I16" i="63"/>
  <c r="H16" i="63"/>
  <c r="G16" i="63"/>
  <c r="M17" i="62"/>
  <c r="L17" i="62"/>
  <c r="K17" i="62"/>
  <c r="M16" i="62"/>
  <c r="L16" i="62"/>
  <c r="K16" i="62"/>
  <c r="I17" i="62"/>
  <c r="H17" i="62"/>
  <c r="I16" i="62"/>
  <c r="H16" i="62"/>
  <c r="G16" i="62"/>
  <c r="M17" i="61"/>
  <c r="L17" i="61"/>
  <c r="K17" i="61"/>
  <c r="M16" i="61"/>
  <c r="L16" i="61"/>
  <c r="K16" i="61"/>
  <c r="I17" i="61"/>
  <c r="H17" i="61"/>
  <c r="G17" i="61"/>
  <c r="I16" i="61"/>
  <c r="H16" i="61"/>
  <c r="G16" i="61"/>
  <c r="M17" i="100"/>
  <c r="L17" i="100"/>
  <c r="K17" i="100"/>
  <c r="M16" i="100"/>
  <c r="L16" i="100"/>
  <c r="K16" i="100"/>
  <c r="I17" i="100"/>
  <c r="H17" i="100"/>
  <c r="G17" i="100"/>
  <c r="I16" i="100"/>
  <c r="H16" i="100"/>
  <c r="G16" i="100"/>
  <c r="M17" i="59"/>
  <c r="L17" i="59"/>
  <c r="K17" i="59"/>
  <c r="M16" i="59"/>
  <c r="L16" i="59"/>
  <c r="K16" i="59"/>
  <c r="I17" i="59"/>
  <c r="H17" i="59"/>
  <c r="G17" i="59"/>
  <c r="I16" i="59"/>
  <c r="H16" i="59"/>
  <c r="G16" i="59"/>
  <c r="M17" i="58"/>
  <c r="L17" i="58"/>
  <c r="K17" i="58"/>
  <c r="M16" i="58"/>
  <c r="L16" i="58"/>
  <c r="K16" i="58"/>
  <c r="I17" i="58"/>
  <c r="H17" i="58"/>
  <c r="G17" i="58"/>
  <c r="I16" i="58"/>
  <c r="H16" i="58"/>
  <c r="G16" i="58"/>
  <c r="M17" i="57"/>
  <c r="L17" i="57"/>
  <c r="K17" i="57"/>
  <c r="M16" i="57"/>
  <c r="L16" i="57"/>
  <c r="K16" i="57"/>
  <c r="I17" i="57"/>
  <c r="H17" i="57"/>
  <c r="G17" i="57"/>
  <c r="I16" i="57"/>
  <c r="H16" i="57"/>
  <c r="G16" i="57"/>
  <c r="M17" i="55"/>
  <c r="L17" i="55"/>
  <c r="K17" i="55"/>
  <c r="M16" i="55"/>
  <c r="L16" i="55"/>
  <c r="K16" i="55"/>
  <c r="I17" i="55"/>
  <c r="H17" i="55"/>
  <c r="G17" i="55"/>
  <c r="I16" i="55"/>
  <c r="H16" i="55"/>
  <c r="G16" i="55"/>
  <c r="M17" i="50"/>
  <c r="L17" i="50"/>
  <c r="K17" i="50"/>
  <c r="M16" i="50"/>
  <c r="L16" i="50"/>
  <c r="K16" i="50"/>
  <c r="I17" i="50"/>
  <c r="H17" i="50"/>
  <c r="G17" i="50"/>
  <c r="I16" i="50"/>
  <c r="H16" i="50"/>
  <c r="G16" i="50"/>
  <c r="M17" i="49"/>
  <c r="L17" i="49"/>
  <c r="K17" i="49"/>
  <c r="M16" i="49"/>
  <c r="L16" i="49"/>
  <c r="K16" i="49"/>
  <c r="I17" i="49"/>
  <c r="H17" i="49"/>
  <c r="G17" i="49"/>
  <c r="I16" i="49"/>
  <c r="H16" i="49"/>
  <c r="G16" i="49"/>
  <c r="M17" i="51"/>
  <c r="L17" i="51"/>
  <c r="K17" i="51"/>
  <c r="M16" i="51"/>
  <c r="L16" i="51"/>
  <c r="K16" i="51"/>
  <c r="I17" i="51"/>
  <c r="H17" i="51"/>
  <c r="G17" i="51"/>
  <c r="I16" i="51"/>
  <c r="H16" i="51"/>
  <c r="G16" i="51"/>
  <c r="M17" i="45"/>
  <c r="L17" i="45"/>
  <c r="K17" i="45"/>
  <c r="M16" i="45"/>
  <c r="L16" i="45"/>
  <c r="K16" i="45"/>
  <c r="I17" i="45"/>
  <c r="H17" i="45"/>
  <c r="G17" i="45"/>
  <c r="I16" i="45"/>
  <c r="H16" i="45"/>
  <c r="G16" i="45"/>
  <c r="M17" i="44"/>
  <c r="L17" i="44"/>
  <c r="K17" i="44"/>
  <c r="M16" i="44"/>
  <c r="L16" i="44"/>
  <c r="K16" i="44"/>
  <c r="I17" i="44"/>
  <c r="H17" i="44"/>
  <c r="G17" i="44"/>
  <c r="I16" i="44"/>
  <c r="H16" i="44"/>
  <c r="G16" i="44"/>
  <c r="M17" i="43"/>
  <c r="L17" i="43"/>
  <c r="K17" i="43"/>
  <c r="M16" i="43"/>
  <c r="L16" i="43"/>
  <c r="K16" i="43"/>
  <c r="I17" i="43"/>
  <c r="H17" i="43"/>
  <c r="G17" i="43"/>
  <c r="I16" i="43"/>
  <c r="H16" i="43"/>
  <c r="G16" i="43"/>
  <c r="M17" i="42"/>
  <c r="L17" i="42"/>
  <c r="K17" i="42"/>
  <c r="M16" i="42"/>
  <c r="L16" i="42"/>
  <c r="K16" i="42"/>
  <c r="I17" i="42"/>
  <c r="H17" i="42"/>
  <c r="G17" i="42"/>
  <c r="I16" i="42"/>
  <c r="H16" i="42"/>
  <c r="G16" i="42"/>
  <c r="M17" i="40"/>
  <c r="L17" i="40"/>
  <c r="K17" i="40"/>
  <c r="M16" i="40"/>
  <c r="L16" i="40"/>
  <c r="K16" i="40"/>
  <c r="I17" i="40"/>
  <c r="H17" i="40"/>
  <c r="G17" i="40"/>
  <c r="I16" i="40"/>
  <c r="H16" i="40"/>
  <c r="G16" i="40"/>
  <c r="M17" i="39"/>
  <c r="L17" i="39"/>
  <c r="K17" i="39"/>
  <c r="M16" i="39"/>
  <c r="L16" i="39"/>
  <c r="K16" i="39"/>
  <c r="I17" i="39"/>
  <c r="H17" i="39"/>
  <c r="G17" i="39"/>
  <c r="I16" i="39"/>
  <c r="H16" i="39"/>
  <c r="G16" i="39"/>
  <c r="M17" i="52"/>
  <c r="L17" i="52"/>
  <c r="K17" i="52"/>
  <c r="M16" i="52"/>
  <c r="L16" i="52"/>
  <c r="K16" i="52"/>
  <c r="I17" i="52"/>
  <c r="H17" i="52"/>
  <c r="G17" i="52"/>
  <c r="I16" i="52"/>
  <c r="H16" i="52"/>
  <c r="G16" i="52"/>
  <c r="H16" i="89" l="1"/>
  <c r="M67" i="76" l="1"/>
  <c r="L67" i="76"/>
  <c r="K67" i="76"/>
  <c r="M66" i="76"/>
  <c r="L66" i="76"/>
  <c r="K66" i="76"/>
  <c r="M65" i="76"/>
  <c r="L65" i="76"/>
  <c r="K65" i="76"/>
  <c r="M64" i="76"/>
  <c r="L64" i="76"/>
  <c r="K64" i="76"/>
  <c r="M63" i="76"/>
  <c r="L63" i="76"/>
  <c r="K63" i="76"/>
  <c r="M62" i="76"/>
  <c r="L62" i="76"/>
  <c r="K62" i="76"/>
  <c r="M61" i="76"/>
  <c r="L61" i="76"/>
  <c r="K61" i="76"/>
  <c r="M60" i="76"/>
  <c r="L60" i="76"/>
  <c r="K60" i="76"/>
  <c r="M59" i="76"/>
  <c r="L59" i="76"/>
  <c r="K59" i="76"/>
  <c r="M57" i="76"/>
  <c r="L57" i="76"/>
  <c r="K57" i="76"/>
  <c r="M56" i="76"/>
  <c r="L56" i="76"/>
  <c r="K56" i="76"/>
  <c r="M55" i="76"/>
  <c r="L55" i="76"/>
  <c r="K55" i="76"/>
  <c r="M54" i="76"/>
  <c r="L54" i="76"/>
  <c r="K54" i="76"/>
  <c r="M52" i="76"/>
  <c r="L52" i="76"/>
  <c r="K52" i="76"/>
  <c r="M51" i="76"/>
  <c r="L51" i="76"/>
  <c r="K51" i="76"/>
  <c r="M50" i="76"/>
  <c r="L50" i="76"/>
  <c r="K50" i="76"/>
  <c r="M49" i="76"/>
  <c r="L49" i="76"/>
  <c r="K49" i="76"/>
  <c r="M48" i="76"/>
  <c r="L48" i="76"/>
  <c r="K48" i="76"/>
  <c r="M47" i="76"/>
  <c r="L47" i="76"/>
  <c r="K47" i="76"/>
  <c r="M45" i="76"/>
  <c r="L45" i="76"/>
  <c r="K45" i="76"/>
  <c r="M44" i="76"/>
  <c r="L44" i="76"/>
  <c r="K44" i="76"/>
  <c r="M43" i="76"/>
  <c r="L43" i="76"/>
  <c r="K43" i="76"/>
  <c r="M42" i="76"/>
  <c r="L42" i="76"/>
  <c r="K42" i="76"/>
  <c r="M41" i="76"/>
  <c r="L41" i="76"/>
  <c r="K41" i="76"/>
  <c r="M40" i="76"/>
  <c r="L40" i="76"/>
  <c r="K40" i="76"/>
  <c r="M39" i="76"/>
  <c r="L39" i="76"/>
  <c r="K39" i="76"/>
  <c r="M38" i="76"/>
  <c r="L38" i="76"/>
  <c r="K38" i="76"/>
  <c r="M37" i="76"/>
  <c r="L37" i="76"/>
  <c r="K37" i="76"/>
  <c r="M36" i="76"/>
  <c r="L36" i="76"/>
  <c r="K36" i="76"/>
  <c r="M35" i="76"/>
  <c r="L35" i="76"/>
  <c r="K35" i="76"/>
  <c r="M34" i="76"/>
  <c r="L34" i="76"/>
  <c r="K34" i="76"/>
  <c r="M33" i="76"/>
  <c r="L33" i="76"/>
  <c r="K33" i="76"/>
  <c r="M30" i="76"/>
  <c r="L30" i="76"/>
  <c r="K30" i="76"/>
  <c r="M29" i="76"/>
  <c r="L29" i="76"/>
  <c r="K29" i="76"/>
  <c r="M27" i="76"/>
  <c r="L27" i="76"/>
  <c r="K27" i="76"/>
  <c r="M26" i="76"/>
  <c r="L26" i="76"/>
  <c r="K26" i="76"/>
  <c r="M25" i="76"/>
  <c r="L25" i="76"/>
  <c r="K25" i="76"/>
  <c r="M24" i="76"/>
  <c r="L24" i="76"/>
  <c r="K24" i="76"/>
  <c r="M23" i="76"/>
  <c r="L23" i="76"/>
  <c r="K23" i="76"/>
  <c r="M22" i="76"/>
  <c r="L22" i="76"/>
  <c r="K22" i="76"/>
  <c r="M20" i="76"/>
  <c r="L20" i="76"/>
  <c r="K20" i="76"/>
  <c r="M19" i="76"/>
  <c r="L19" i="76"/>
  <c r="K19" i="76"/>
  <c r="M13" i="76"/>
  <c r="L13" i="76"/>
  <c r="K13" i="76"/>
  <c r="M11" i="76"/>
  <c r="L11" i="76"/>
  <c r="K11" i="76"/>
  <c r="M9" i="76"/>
  <c r="L9" i="76"/>
  <c r="K9" i="76"/>
  <c r="I67" i="76"/>
  <c r="H67" i="76"/>
  <c r="G67" i="76"/>
  <c r="I66" i="76"/>
  <c r="H66" i="76"/>
  <c r="G66" i="76"/>
  <c r="I65" i="76"/>
  <c r="H65" i="76"/>
  <c r="G65" i="76"/>
  <c r="I64" i="76"/>
  <c r="H64" i="76"/>
  <c r="G64" i="76"/>
  <c r="I63" i="76"/>
  <c r="H63" i="76"/>
  <c r="G63" i="76"/>
  <c r="I62" i="76"/>
  <c r="H62" i="76"/>
  <c r="G62" i="76"/>
  <c r="I61" i="76"/>
  <c r="H61" i="76"/>
  <c r="G61" i="76"/>
  <c r="I60" i="76"/>
  <c r="H60" i="76"/>
  <c r="G60" i="76"/>
  <c r="I59" i="76"/>
  <c r="H59" i="76"/>
  <c r="G59" i="76"/>
  <c r="I57" i="76"/>
  <c r="H57" i="76"/>
  <c r="G57" i="76"/>
  <c r="I56" i="76"/>
  <c r="H56" i="76"/>
  <c r="G56" i="76"/>
  <c r="I55" i="76"/>
  <c r="H55" i="76"/>
  <c r="G55" i="76"/>
  <c r="I54" i="76"/>
  <c r="H54" i="76"/>
  <c r="G54" i="76"/>
  <c r="I52" i="76"/>
  <c r="H52" i="76"/>
  <c r="G52" i="76"/>
  <c r="I51" i="76"/>
  <c r="H51" i="76"/>
  <c r="G51" i="76"/>
  <c r="I50" i="76"/>
  <c r="H50" i="76"/>
  <c r="G50" i="76"/>
  <c r="I49" i="76"/>
  <c r="H49" i="76"/>
  <c r="G49" i="76"/>
  <c r="I48" i="76"/>
  <c r="H48" i="76"/>
  <c r="G48" i="76"/>
  <c r="I47" i="76"/>
  <c r="H47" i="76"/>
  <c r="G47" i="76"/>
  <c r="I45" i="76"/>
  <c r="H45" i="76"/>
  <c r="G45" i="76"/>
  <c r="I44" i="76"/>
  <c r="H44" i="76"/>
  <c r="G44" i="76"/>
  <c r="I43" i="76"/>
  <c r="H43" i="76"/>
  <c r="G43" i="76"/>
  <c r="I42" i="76"/>
  <c r="H42" i="76"/>
  <c r="G42" i="76"/>
  <c r="I41" i="76"/>
  <c r="H41" i="76"/>
  <c r="G41" i="76"/>
  <c r="I40" i="76"/>
  <c r="H40" i="76"/>
  <c r="G40" i="76"/>
  <c r="I39" i="76"/>
  <c r="H39" i="76"/>
  <c r="G39" i="76"/>
  <c r="I38" i="76"/>
  <c r="H38" i="76"/>
  <c r="G38" i="76"/>
  <c r="I37" i="76"/>
  <c r="H37" i="76"/>
  <c r="G37" i="76"/>
  <c r="I36" i="76"/>
  <c r="H36" i="76"/>
  <c r="G36" i="76"/>
  <c r="I35" i="76"/>
  <c r="H35" i="76"/>
  <c r="G35" i="76"/>
  <c r="I34" i="76"/>
  <c r="H34" i="76"/>
  <c r="G34" i="76"/>
  <c r="I33" i="76"/>
  <c r="H33" i="76"/>
  <c r="G33" i="76"/>
  <c r="I30" i="76"/>
  <c r="H30" i="76"/>
  <c r="G30" i="76"/>
  <c r="I29" i="76"/>
  <c r="H29" i="76"/>
  <c r="G29" i="76"/>
  <c r="I27" i="76"/>
  <c r="H27" i="76"/>
  <c r="G27" i="76"/>
  <c r="I26" i="76"/>
  <c r="H26" i="76"/>
  <c r="G26" i="76"/>
  <c r="I25" i="76"/>
  <c r="H25" i="76"/>
  <c r="G25" i="76"/>
  <c r="I24" i="76"/>
  <c r="H24" i="76"/>
  <c r="G24" i="76"/>
  <c r="I23" i="76"/>
  <c r="H23" i="76"/>
  <c r="G23" i="76"/>
  <c r="I22" i="76"/>
  <c r="H22" i="76"/>
  <c r="G22" i="76"/>
  <c r="I20" i="76"/>
  <c r="H20" i="76"/>
  <c r="G20" i="76"/>
  <c r="I19" i="76"/>
  <c r="H19" i="76"/>
  <c r="G19" i="76"/>
  <c r="I13" i="76"/>
  <c r="H13" i="76"/>
  <c r="G13" i="76"/>
  <c r="I11" i="76"/>
  <c r="H11" i="76"/>
  <c r="G11" i="76"/>
  <c r="I9" i="76"/>
  <c r="H9" i="76"/>
  <c r="G9" i="76"/>
  <c r="M7" i="76"/>
  <c r="L7" i="76"/>
  <c r="K7" i="76"/>
  <c r="I7" i="76"/>
  <c r="H7" i="76"/>
  <c r="G7" i="76"/>
  <c r="M67" i="75"/>
  <c r="L67" i="75"/>
  <c r="K67" i="75"/>
  <c r="M66" i="75"/>
  <c r="L66" i="75"/>
  <c r="K66" i="75"/>
  <c r="M65" i="75"/>
  <c r="L65" i="75"/>
  <c r="K65" i="75"/>
  <c r="M64" i="75"/>
  <c r="L64" i="75"/>
  <c r="K64" i="75"/>
  <c r="M63" i="75"/>
  <c r="L63" i="75"/>
  <c r="K63" i="75"/>
  <c r="M62" i="75"/>
  <c r="L62" i="75"/>
  <c r="K62" i="75"/>
  <c r="M61" i="75"/>
  <c r="L61" i="75"/>
  <c r="K61" i="75"/>
  <c r="M60" i="75"/>
  <c r="L60" i="75"/>
  <c r="K60" i="75"/>
  <c r="M59" i="75"/>
  <c r="L59" i="75"/>
  <c r="K59" i="75"/>
  <c r="M57" i="75"/>
  <c r="L57" i="75"/>
  <c r="K57" i="75"/>
  <c r="M56" i="75"/>
  <c r="L56" i="75"/>
  <c r="K56" i="75"/>
  <c r="M55" i="75"/>
  <c r="L55" i="75"/>
  <c r="K55" i="75"/>
  <c r="M54" i="75"/>
  <c r="L54" i="75"/>
  <c r="K54" i="75"/>
  <c r="M52" i="75"/>
  <c r="L52" i="75"/>
  <c r="K52" i="75"/>
  <c r="M51" i="75"/>
  <c r="L51" i="75"/>
  <c r="K51" i="75"/>
  <c r="M50" i="75"/>
  <c r="L50" i="75"/>
  <c r="K50" i="75"/>
  <c r="M49" i="75"/>
  <c r="L49" i="75"/>
  <c r="K49" i="75"/>
  <c r="M48" i="75"/>
  <c r="L48" i="75"/>
  <c r="K48" i="75"/>
  <c r="M47" i="75"/>
  <c r="L47" i="75"/>
  <c r="K47" i="75"/>
  <c r="M45" i="75"/>
  <c r="L45" i="75"/>
  <c r="K45" i="75"/>
  <c r="M44" i="75"/>
  <c r="L44" i="75"/>
  <c r="K44" i="75"/>
  <c r="M43" i="75"/>
  <c r="L43" i="75"/>
  <c r="K43" i="75"/>
  <c r="M42" i="75"/>
  <c r="L42" i="75"/>
  <c r="K42" i="75"/>
  <c r="M41" i="75"/>
  <c r="L41" i="75"/>
  <c r="K41" i="75"/>
  <c r="M40" i="75"/>
  <c r="L40" i="75"/>
  <c r="K40" i="75"/>
  <c r="M39" i="75"/>
  <c r="L39" i="75"/>
  <c r="K39" i="75"/>
  <c r="M38" i="75"/>
  <c r="L38" i="75"/>
  <c r="K38" i="75"/>
  <c r="M37" i="75"/>
  <c r="L37" i="75"/>
  <c r="K37" i="75"/>
  <c r="M36" i="75"/>
  <c r="L36" i="75"/>
  <c r="K36" i="75"/>
  <c r="M35" i="75"/>
  <c r="L35" i="75"/>
  <c r="K35" i="75"/>
  <c r="M34" i="75"/>
  <c r="L34" i="75"/>
  <c r="K34" i="75"/>
  <c r="M33" i="75"/>
  <c r="L33" i="75"/>
  <c r="K33" i="75"/>
  <c r="M30" i="75"/>
  <c r="L30" i="75"/>
  <c r="K30" i="75"/>
  <c r="M29" i="75"/>
  <c r="L29" i="75"/>
  <c r="K29" i="75"/>
  <c r="M27" i="75"/>
  <c r="L27" i="75"/>
  <c r="K27" i="75"/>
  <c r="M26" i="75"/>
  <c r="L26" i="75"/>
  <c r="K26" i="75"/>
  <c r="M25" i="75"/>
  <c r="L25" i="75"/>
  <c r="K25" i="75"/>
  <c r="M24" i="75"/>
  <c r="L24" i="75"/>
  <c r="K24" i="75"/>
  <c r="M23" i="75"/>
  <c r="L23" i="75"/>
  <c r="K23" i="75"/>
  <c r="M22" i="75"/>
  <c r="L22" i="75"/>
  <c r="K22" i="75"/>
  <c r="M20" i="75"/>
  <c r="L20" i="75"/>
  <c r="K20" i="75"/>
  <c r="M19" i="75"/>
  <c r="L19" i="75"/>
  <c r="K19" i="75"/>
  <c r="M13" i="75"/>
  <c r="L13" i="75"/>
  <c r="K13" i="75"/>
  <c r="M11" i="75"/>
  <c r="L11" i="75"/>
  <c r="K11" i="75"/>
  <c r="M9" i="75"/>
  <c r="L9" i="75"/>
  <c r="K9" i="75"/>
  <c r="I67" i="75"/>
  <c r="H67" i="75"/>
  <c r="G67" i="75"/>
  <c r="I66" i="75"/>
  <c r="H66" i="75"/>
  <c r="G66" i="75"/>
  <c r="I65" i="75"/>
  <c r="H65" i="75"/>
  <c r="G65" i="75"/>
  <c r="I64" i="75"/>
  <c r="H64" i="75"/>
  <c r="G64" i="75"/>
  <c r="I63" i="75"/>
  <c r="H63" i="75"/>
  <c r="G63" i="75"/>
  <c r="I62" i="75"/>
  <c r="H62" i="75"/>
  <c r="G62" i="75"/>
  <c r="I61" i="75"/>
  <c r="H61" i="75"/>
  <c r="G61" i="75"/>
  <c r="I60" i="75"/>
  <c r="H60" i="75"/>
  <c r="G60" i="75"/>
  <c r="I59" i="75"/>
  <c r="H59" i="75"/>
  <c r="G59" i="75"/>
  <c r="I57" i="75"/>
  <c r="H57" i="75"/>
  <c r="G57" i="75"/>
  <c r="I56" i="75"/>
  <c r="H56" i="75"/>
  <c r="G56" i="75"/>
  <c r="I55" i="75"/>
  <c r="H55" i="75"/>
  <c r="G55" i="75"/>
  <c r="I54" i="75"/>
  <c r="H54" i="75"/>
  <c r="G54" i="75"/>
  <c r="I52" i="75"/>
  <c r="H52" i="75"/>
  <c r="G52" i="75"/>
  <c r="I51" i="75"/>
  <c r="H51" i="75"/>
  <c r="G51" i="75"/>
  <c r="I50" i="75"/>
  <c r="H50" i="75"/>
  <c r="G50" i="75"/>
  <c r="I49" i="75"/>
  <c r="H49" i="75"/>
  <c r="G49" i="75"/>
  <c r="I48" i="75"/>
  <c r="H48" i="75"/>
  <c r="G48" i="75"/>
  <c r="I47" i="75"/>
  <c r="H47" i="75"/>
  <c r="G47" i="75"/>
  <c r="I45" i="75"/>
  <c r="H45" i="75"/>
  <c r="G45" i="75"/>
  <c r="I44" i="75"/>
  <c r="H44" i="75"/>
  <c r="G44" i="75"/>
  <c r="I43" i="75"/>
  <c r="H43" i="75"/>
  <c r="G43" i="75"/>
  <c r="I42" i="75"/>
  <c r="H42" i="75"/>
  <c r="G42" i="75"/>
  <c r="I41" i="75"/>
  <c r="H41" i="75"/>
  <c r="G41" i="75"/>
  <c r="I40" i="75"/>
  <c r="H40" i="75"/>
  <c r="G40" i="75"/>
  <c r="I39" i="75"/>
  <c r="H39" i="75"/>
  <c r="G39" i="75"/>
  <c r="I38" i="75"/>
  <c r="H38" i="75"/>
  <c r="G38" i="75"/>
  <c r="I37" i="75"/>
  <c r="H37" i="75"/>
  <c r="G37" i="75"/>
  <c r="I36" i="75"/>
  <c r="H36" i="75"/>
  <c r="G36" i="75"/>
  <c r="I35" i="75"/>
  <c r="H35" i="75"/>
  <c r="G35" i="75"/>
  <c r="I34" i="75"/>
  <c r="H34" i="75"/>
  <c r="G34" i="75"/>
  <c r="I33" i="75"/>
  <c r="H33" i="75"/>
  <c r="G33" i="75"/>
  <c r="I30" i="75"/>
  <c r="H30" i="75"/>
  <c r="G30" i="75"/>
  <c r="I29" i="75"/>
  <c r="H29" i="75"/>
  <c r="G29" i="75"/>
  <c r="I27" i="75"/>
  <c r="H27" i="75"/>
  <c r="G27" i="75"/>
  <c r="I26" i="75"/>
  <c r="H26" i="75"/>
  <c r="G26" i="75"/>
  <c r="I25" i="75"/>
  <c r="H25" i="75"/>
  <c r="G25" i="75"/>
  <c r="I24" i="75"/>
  <c r="H24" i="75"/>
  <c r="G24" i="75"/>
  <c r="I23" i="75"/>
  <c r="H23" i="75"/>
  <c r="G23" i="75"/>
  <c r="I22" i="75"/>
  <c r="H22" i="75"/>
  <c r="G22" i="75"/>
  <c r="I20" i="75"/>
  <c r="H20" i="75"/>
  <c r="G20" i="75"/>
  <c r="I19" i="75"/>
  <c r="H19" i="75"/>
  <c r="G19" i="75"/>
  <c r="I13" i="75"/>
  <c r="H13" i="75"/>
  <c r="G13" i="75"/>
  <c r="I11" i="75"/>
  <c r="H11" i="75"/>
  <c r="G11" i="75"/>
  <c r="I9" i="75"/>
  <c r="H9" i="75"/>
  <c r="G9" i="75"/>
  <c r="M7" i="75"/>
  <c r="L7" i="75"/>
  <c r="K7" i="75"/>
  <c r="I7" i="75"/>
  <c r="H7" i="75"/>
  <c r="G7" i="75"/>
  <c r="M67" i="74"/>
  <c r="L67" i="74"/>
  <c r="K67" i="74"/>
  <c r="M66" i="74"/>
  <c r="L66" i="74"/>
  <c r="K66" i="74"/>
  <c r="M65" i="74"/>
  <c r="L65" i="74"/>
  <c r="K65" i="74"/>
  <c r="M64" i="74"/>
  <c r="L64" i="74"/>
  <c r="K64" i="74"/>
  <c r="M63" i="74"/>
  <c r="L63" i="74"/>
  <c r="K63" i="74"/>
  <c r="M62" i="74"/>
  <c r="L62" i="74"/>
  <c r="K62" i="74"/>
  <c r="M61" i="74"/>
  <c r="L61" i="74"/>
  <c r="K61" i="74"/>
  <c r="M60" i="74"/>
  <c r="L60" i="74"/>
  <c r="K60" i="74"/>
  <c r="M59" i="74"/>
  <c r="L59" i="74"/>
  <c r="K59" i="74"/>
  <c r="M57" i="74"/>
  <c r="L57" i="74"/>
  <c r="K57" i="74"/>
  <c r="M56" i="74"/>
  <c r="L56" i="74"/>
  <c r="K56" i="74"/>
  <c r="M55" i="74"/>
  <c r="L55" i="74"/>
  <c r="K55" i="74"/>
  <c r="M54" i="74"/>
  <c r="L54" i="74"/>
  <c r="K54" i="74"/>
  <c r="M52" i="74"/>
  <c r="L52" i="74"/>
  <c r="K52" i="74"/>
  <c r="M51" i="74"/>
  <c r="L51" i="74"/>
  <c r="K51" i="74"/>
  <c r="M50" i="74"/>
  <c r="L50" i="74"/>
  <c r="K50" i="74"/>
  <c r="M49" i="74"/>
  <c r="L49" i="74"/>
  <c r="K49" i="74"/>
  <c r="M48" i="74"/>
  <c r="L48" i="74"/>
  <c r="K48" i="74"/>
  <c r="M47" i="74"/>
  <c r="L47" i="74"/>
  <c r="K47" i="74"/>
  <c r="M45" i="74"/>
  <c r="L45" i="74"/>
  <c r="K45" i="74"/>
  <c r="M44" i="74"/>
  <c r="L44" i="74"/>
  <c r="K44" i="74"/>
  <c r="M43" i="74"/>
  <c r="L43" i="74"/>
  <c r="K43" i="74"/>
  <c r="M42" i="74"/>
  <c r="L42" i="74"/>
  <c r="K42" i="74"/>
  <c r="M41" i="74"/>
  <c r="L41" i="74"/>
  <c r="K41" i="74"/>
  <c r="M40" i="74"/>
  <c r="L40" i="74"/>
  <c r="K40" i="74"/>
  <c r="M39" i="74"/>
  <c r="L39" i="74"/>
  <c r="K39" i="74"/>
  <c r="M38" i="74"/>
  <c r="L38" i="74"/>
  <c r="K38" i="74"/>
  <c r="M37" i="74"/>
  <c r="L37" i="74"/>
  <c r="K37" i="74"/>
  <c r="M36" i="74"/>
  <c r="L36" i="74"/>
  <c r="K36" i="74"/>
  <c r="M35" i="74"/>
  <c r="L35" i="74"/>
  <c r="K35" i="74"/>
  <c r="M34" i="74"/>
  <c r="L34" i="74"/>
  <c r="K34" i="74"/>
  <c r="M33" i="74"/>
  <c r="L33" i="74"/>
  <c r="K33" i="74"/>
  <c r="M30" i="74"/>
  <c r="L30" i="74"/>
  <c r="K30" i="74"/>
  <c r="M29" i="74"/>
  <c r="L29" i="74"/>
  <c r="K29" i="74"/>
  <c r="M27" i="74"/>
  <c r="L27" i="74"/>
  <c r="K27" i="74"/>
  <c r="M26" i="74"/>
  <c r="L26" i="74"/>
  <c r="K26" i="74"/>
  <c r="M25" i="74"/>
  <c r="L25" i="74"/>
  <c r="K25" i="74"/>
  <c r="M24" i="74"/>
  <c r="L24" i="74"/>
  <c r="K24" i="74"/>
  <c r="M23" i="74"/>
  <c r="L23" i="74"/>
  <c r="K23" i="74"/>
  <c r="M22" i="74"/>
  <c r="L22" i="74"/>
  <c r="K22" i="74"/>
  <c r="M20" i="74"/>
  <c r="L20" i="74"/>
  <c r="K20" i="74"/>
  <c r="M19" i="74"/>
  <c r="L19" i="74"/>
  <c r="K19" i="74"/>
  <c r="M13" i="74"/>
  <c r="L13" i="74"/>
  <c r="K13" i="74"/>
  <c r="M11" i="74"/>
  <c r="L11" i="74"/>
  <c r="K11" i="74"/>
  <c r="M9" i="74"/>
  <c r="L9" i="74"/>
  <c r="K9" i="74"/>
  <c r="I67" i="74"/>
  <c r="H67" i="74"/>
  <c r="G67" i="74"/>
  <c r="I66" i="74"/>
  <c r="H66" i="74"/>
  <c r="G66" i="74"/>
  <c r="I65" i="74"/>
  <c r="H65" i="74"/>
  <c r="G65" i="74"/>
  <c r="I64" i="74"/>
  <c r="H64" i="74"/>
  <c r="G64" i="74"/>
  <c r="I63" i="74"/>
  <c r="H63" i="74"/>
  <c r="G63" i="74"/>
  <c r="I62" i="74"/>
  <c r="H62" i="74"/>
  <c r="G62" i="74"/>
  <c r="I61" i="74"/>
  <c r="H61" i="74"/>
  <c r="G61" i="74"/>
  <c r="I60" i="74"/>
  <c r="H60" i="74"/>
  <c r="G60" i="74"/>
  <c r="I59" i="74"/>
  <c r="H59" i="74"/>
  <c r="G59" i="74"/>
  <c r="I57" i="74"/>
  <c r="H57" i="74"/>
  <c r="G57" i="74"/>
  <c r="I56" i="74"/>
  <c r="H56" i="74"/>
  <c r="G56" i="74"/>
  <c r="I55" i="74"/>
  <c r="H55" i="74"/>
  <c r="G55" i="74"/>
  <c r="I54" i="74"/>
  <c r="H54" i="74"/>
  <c r="G54" i="74"/>
  <c r="I52" i="74"/>
  <c r="H52" i="74"/>
  <c r="G52" i="74"/>
  <c r="I51" i="74"/>
  <c r="H51" i="74"/>
  <c r="G51" i="74"/>
  <c r="I50" i="74"/>
  <c r="H50" i="74"/>
  <c r="G50" i="74"/>
  <c r="I49" i="74"/>
  <c r="H49" i="74"/>
  <c r="G49" i="74"/>
  <c r="I48" i="74"/>
  <c r="H48" i="74"/>
  <c r="G48" i="74"/>
  <c r="I47" i="74"/>
  <c r="H47" i="74"/>
  <c r="G47" i="74"/>
  <c r="I45" i="74"/>
  <c r="H45" i="74"/>
  <c r="G45" i="74"/>
  <c r="I44" i="74"/>
  <c r="H44" i="74"/>
  <c r="G44" i="74"/>
  <c r="I43" i="74"/>
  <c r="H43" i="74"/>
  <c r="G43" i="74"/>
  <c r="I42" i="74"/>
  <c r="H42" i="74"/>
  <c r="G42" i="74"/>
  <c r="I41" i="74"/>
  <c r="H41" i="74"/>
  <c r="G41" i="74"/>
  <c r="I40" i="74"/>
  <c r="H40" i="74"/>
  <c r="G40" i="74"/>
  <c r="I39" i="74"/>
  <c r="H39" i="74"/>
  <c r="G39" i="74"/>
  <c r="I38" i="74"/>
  <c r="H38" i="74"/>
  <c r="G38" i="74"/>
  <c r="I37" i="74"/>
  <c r="H37" i="74"/>
  <c r="G37" i="74"/>
  <c r="I36" i="74"/>
  <c r="H36" i="74"/>
  <c r="G36" i="74"/>
  <c r="I35" i="74"/>
  <c r="H35" i="74"/>
  <c r="G35" i="74"/>
  <c r="I34" i="74"/>
  <c r="H34" i="74"/>
  <c r="G34" i="74"/>
  <c r="I33" i="74"/>
  <c r="H33" i="74"/>
  <c r="G33" i="74"/>
  <c r="I30" i="74"/>
  <c r="H30" i="74"/>
  <c r="G30" i="74"/>
  <c r="I29" i="74"/>
  <c r="H29" i="74"/>
  <c r="G29" i="74"/>
  <c r="I27" i="74"/>
  <c r="H27" i="74"/>
  <c r="G27" i="74"/>
  <c r="I26" i="74"/>
  <c r="H26" i="74"/>
  <c r="G26" i="74"/>
  <c r="I25" i="74"/>
  <c r="H25" i="74"/>
  <c r="G25" i="74"/>
  <c r="I24" i="74"/>
  <c r="H24" i="74"/>
  <c r="G24" i="74"/>
  <c r="I23" i="74"/>
  <c r="H23" i="74"/>
  <c r="G23" i="74"/>
  <c r="I22" i="74"/>
  <c r="H22" i="74"/>
  <c r="G22" i="74"/>
  <c r="I20" i="74"/>
  <c r="H20" i="74"/>
  <c r="G20" i="74"/>
  <c r="I19" i="74"/>
  <c r="H19" i="74"/>
  <c r="G19" i="74"/>
  <c r="I13" i="74"/>
  <c r="H13" i="74"/>
  <c r="G13" i="74"/>
  <c r="I11" i="74"/>
  <c r="H11" i="74"/>
  <c r="G11" i="74"/>
  <c r="I9" i="74"/>
  <c r="H9" i="74"/>
  <c r="G9" i="74"/>
  <c r="M7" i="74"/>
  <c r="L7" i="74"/>
  <c r="K7" i="74"/>
  <c r="I7" i="74"/>
  <c r="H7" i="74"/>
  <c r="G7" i="74"/>
  <c r="M67" i="73"/>
  <c r="L67" i="73"/>
  <c r="K67" i="73"/>
  <c r="M66" i="73"/>
  <c r="L66" i="73"/>
  <c r="K66" i="73"/>
  <c r="M65" i="73"/>
  <c r="L65" i="73"/>
  <c r="K65" i="73"/>
  <c r="M64" i="73"/>
  <c r="L64" i="73"/>
  <c r="K64" i="73"/>
  <c r="M63" i="73"/>
  <c r="L63" i="73"/>
  <c r="K63" i="73"/>
  <c r="M62" i="73"/>
  <c r="L62" i="73"/>
  <c r="K62" i="73"/>
  <c r="M61" i="73"/>
  <c r="L61" i="73"/>
  <c r="K61" i="73"/>
  <c r="M60" i="73"/>
  <c r="L60" i="73"/>
  <c r="K60" i="73"/>
  <c r="M59" i="73"/>
  <c r="L59" i="73"/>
  <c r="K59" i="73"/>
  <c r="M57" i="73"/>
  <c r="L57" i="73"/>
  <c r="K57" i="73"/>
  <c r="M56" i="73"/>
  <c r="L56" i="73"/>
  <c r="K56" i="73"/>
  <c r="M55" i="73"/>
  <c r="L55" i="73"/>
  <c r="K55" i="73"/>
  <c r="M54" i="73"/>
  <c r="L54" i="73"/>
  <c r="K54" i="73"/>
  <c r="M52" i="73"/>
  <c r="L52" i="73"/>
  <c r="K52" i="73"/>
  <c r="M51" i="73"/>
  <c r="L51" i="73"/>
  <c r="K51" i="73"/>
  <c r="M50" i="73"/>
  <c r="L50" i="73"/>
  <c r="K50" i="73"/>
  <c r="M49" i="73"/>
  <c r="L49" i="73"/>
  <c r="K49" i="73"/>
  <c r="M48" i="73"/>
  <c r="L48" i="73"/>
  <c r="K48" i="73"/>
  <c r="M47" i="73"/>
  <c r="L47" i="73"/>
  <c r="K47" i="73"/>
  <c r="M45" i="73"/>
  <c r="L45" i="73"/>
  <c r="K45" i="73"/>
  <c r="M44" i="73"/>
  <c r="L44" i="73"/>
  <c r="K44" i="73"/>
  <c r="M43" i="73"/>
  <c r="L43" i="73"/>
  <c r="K43" i="73"/>
  <c r="M42" i="73"/>
  <c r="L42" i="73"/>
  <c r="K42" i="73"/>
  <c r="M41" i="73"/>
  <c r="L41" i="73"/>
  <c r="K41" i="73"/>
  <c r="M40" i="73"/>
  <c r="L40" i="73"/>
  <c r="K40" i="73"/>
  <c r="M39" i="73"/>
  <c r="L39" i="73"/>
  <c r="K39" i="73"/>
  <c r="M38" i="73"/>
  <c r="L38" i="73"/>
  <c r="K38" i="73"/>
  <c r="M37" i="73"/>
  <c r="L37" i="73"/>
  <c r="K37" i="73"/>
  <c r="M36" i="73"/>
  <c r="L36" i="73"/>
  <c r="K36" i="73"/>
  <c r="M35" i="73"/>
  <c r="L35" i="73"/>
  <c r="K35" i="73"/>
  <c r="M34" i="73"/>
  <c r="L34" i="73"/>
  <c r="K34" i="73"/>
  <c r="M33" i="73"/>
  <c r="L33" i="73"/>
  <c r="K33" i="73"/>
  <c r="M30" i="73"/>
  <c r="L30" i="73"/>
  <c r="K30" i="73"/>
  <c r="M29" i="73"/>
  <c r="L29" i="73"/>
  <c r="K29" i="73"/>
  <c r="M27" i="73"/>
  <c r="L27" i="73"/>
  <c r="K27" i="73"/>
  <c r="M26" i="73"/>
  <c r="L26" i="73"/>
  <c r="K26" i="73"/>
  <c r="M25" i="73"/>
  <c r="L25" i="73"/>
  <c r="K25" i="73"/>
  <c r="M24" i="73"/>
  <c r="L24" i="73"/>
  <c r="K24" i="73"/>
  <c r="M23" i="73"/>
  <c r="L23" i="73"/>
  <c r="K23" i="73"/>
  <c r="M22" i="73"/>
  <c r="L22" i="73"/>
  <c r="K22" i="73"/>
  <c r="M20" i="73"/>
  <c r="L20" i="73"/>
  <c r="K20" i="73"/>
  <c r="M19" i="73"/>
  <c r="L19" i="73"/>
  <c r="K19" i="73"/>
  <c r="M13" i="73"/>
  <c r="L13" i="73"/>
  <c r="K13" i="73"/>
  <c r="M11" i="73"/>
  <c r="L11" i="73"/>
  <c r="K11" i="73"/>
  <c r="M9" i="73"/>
  <c r="L9" i="73"/>
  <c r="K9" i="73"/>
  <c r="I67" i="73"/>
  <c r="H67" i="73"/>
  <c r="G67" i="73"/>
  <c r="I66" i="73"/>
  <c r="H66" i="73"/>
  <c r="G66" i="73"/>
  <c r="I65" i="73"/>
  <c r="H65" i="73"/>
  <c r="G65" i="73"/>
  <c r="I64" i="73"/>
  <c r="H64" i="73"/>
  <c r="G64" i="73"/>
  <c r="I63" i="73"/>
  <c r="H63" i="73"/>
  <c r="G63" i="73"/>
  <c r="I62" i="73"/>
  <c r="H62" i="73"/>
  <c r="G62" i="73"/>
  <c r="I61" i="73"/>
  <c r="H61" i="73"/>
  <c r="G61" i="73"/>
  <c r="I60" i="73"/>
  <c r="H60" i="73"/>
  <c r="G60" i="73"/>
  <c r="I59" i="73"/>
  <c r="H59" i="73"/>
  <c r="G59" i="73"/>
  <c r="I57" i="73"/>
  <c r="H57" i="73"/>
  <c r="G57" i="73"/>
  <c r="I56" i="73"/>
  <c r="H56" i="73"/>
  <c r="G56" i="73"/>
  <c r="I55" i="73"/>
  <c r="H55" i="73"/>
  <c r="G55" i="73"/>
  <c r="I54" i="73"/>
  <c r="H54" i="73"/>
  <c r="G54" i="73"/>
  <c r="I52" i="73"/>
  <c r="H52" i="73"/>
  <c r="G52" i="73"/>
  <c r="I51" i="73"/>
  <c r="H51" i="73"/>
  <c r="G51" i="73"/>
  <c r="I50" i="73"/>
  <c r="H50" i="73"/>
  <c r="G50" i="73"/>
  <c r="I49" i="73"/>
  <c r="H49" i="73"/>
  <c r="G49" i="73"/>
  <c r="I48" i="73"/>
  <c r="H48" i="73"/>
  <c r="G48" i="73"/>
  <c r="I47" i="73"/>
  <c r="H47" i="73"/>
  <c r="G47" i="73"/>
  <c r="I45" i="73"/>
  <c r="H45" i="73"/>
  <c r="G45" i="73"/>
  <c r="I44" i="73"/>
  <c r="H44" i="73"/>
  <c r="G44" i="73"/>
  <c r="I43" i="73"/>
  <c r="H43" i="73"/>
  <c r="G43" i="73"/>
  <c r="I42" i="73"/>
  <c r="H42" i="73"/>
  <c r="G42" i="73"/>
  <c r="I41" i="73"/>
  <c r="H41" i="73"/>
  <c r="G41" i="73"/>
  <c r="I40" i="73"/>
  <c r="H40" i="73"/>
  <c r="G40" i="73"/>
  <c r="I39" i="73"/>
  <c r="H39" i="73"/>
  <c r="G39" i="73"/>
  <c r="I38" i="73"/>
  <c r="H38" i="73"/>
  <c r="G38" i="73"/>
  <c r="I37" i="73"/>
  <c r="H37" i="73"/>
  <c r="G37" i="73"/>
  <c r="I36" i="73"/>
  <c r="H36" i="73"/>
  <c r="G36" i="73"/>
  <c r="I35" i="73"/>
  <c r="H35" i="73"/>
  <c r="G35" i="73"/>
  <c r="I34" i="73"/>
  <c r="H34" i="73"/>
  <c r="G34" i="73"/>
  <c r="I33" i="73"/>
  <c r="H33" i="73"/>
  <c r="G33" i="73"/>
  <c r="I30" i="73"/>
  <c r="H30" i="73"/>
  <c r="G30" i="73"/>
  <c r="I29" i="73"/>
  <c r="H29" i="73"/>
  <c r="G29" i="73"/>
  <c r="I27" i="73"/>
  <c r="H27" i="73"/>
  <c r="G27" i="73"/>
  <c r="I26" i="73"/>
  <c r="H26" i="73"/>
  <c r="G26" i="73"/>
  <c r="I25" i="73"/>
  <c r="H25" i="73"/>
  <c r="G25" i="73"/>
  <c r="I24" i="73"/>
  <c r="H24" i="73"/>
  <c r="G24" i="73"/>
  <c r="I23" i="73"/>
  <c r="H23" i="73"/>
  <c r="G23" i="73"/>
  <c r="I22" i="73"/>
  <c r="H22" i="73"/>
  <c r="G22" i="73"/>
  <c r="I20" i="73"/>
  <c r="H20" i="73"/>
  <c r="G20" i="73"/>
  <c r="I19" i="73"/>
  <c r="H19" i="73"/>
  <c r="G19" i="73"/>
  <c r="I13" i="73"/>
  <c r="H13" i="73"/>
  <c r="G13" i="73"/>
  <c r="I11" i="73"/>
  <c r="H11" i="73"/>
  <c r="G11" i="73"/>
  <c r="I9" i="73"/>
  <c r="H9" i="73"/>
  <c r="G9" i="73"/>
  <c r="M7" i="73"/>
  <c r="L7" i="73"/>
  <c r="K7" i="73"/>
  <c r="I7" i="73"/>
  <c r="H7" i="73"/>
  <c r="G7" i="73"/>
  <c r="M67" i="72"/>
  <c r="L67" i="72"/>
  <c r="K67" i="72"/>
  <c r="M66" i="72"/>
  <c r="L66" i="72"/>
  <c r="K66" i="72"/>
  <c r="M65" i="72"/>
  <c r="L65" i="72"/>
  <c r="K65" i="72"/>
  <c r="M64" i="72"/>
  <c r="L64" i="72"/>
  <c r="K64" i="72"/>
  <c r="M63" i="72"/>
  <c r="L63" i="72"/>
  <c r="K63" i="72"/>
  <c r="M62" i="72"/>
  <c r="L62" i="72"/>
  <c r="K62" i="72"/>
  <c r="M61" i="72"/>
  <c r="L61" i="72"/>
  <c r="K61" i="72"/>
  <c r="M60" i="72"/>
  <c r="L60" i="72"/>
  <c r="K60" i="72"/>
  <c r="M59" i="72"/>
  <c r="L59" i="72"/>
  <c r="K59" i="72"/>
  <c r="M57" i="72"/>
  <c r="L57" i="72"/>
  <c r="K57" i="72"/>
  <c r="M56" i="72"/>
  <c r="L56" i="72"/>
  <c r="K56" i="72"/>
  <c r="M55" i="72"/>
  <c r="L55" i="72"/>
  <c r="K55" i="72"/>
  <c r="M54" i="72"/>
  <c r="L54" i="72"/>
  <c r="K54" i="72"/>
  <c r="M52" i="72"/>
  <c r="L52" i="72"/>
  <c r="K52" i="72"/>
  <c r="M51" i="72"/>
  <c r="L51" i="72"/>
  <c r="K51" i="72"/>
  <c r="M50" i="72"/>
  <c r="L50" i="72"/>
  <c r="K50" i="72"/>
  <c r="M49" i="72"/>
  <c r="L49" i="72"/>
  <c r="K49" i="72"/>
  <c r="M48" i="72"/>
  <c r="L48" i="72"/>
  <c r="K48" i="72"/>
  <c r="M47" i="72"/>
  <c r="L47" i="72"/>
  <c r="K47" i="72"/>
  <c r="M45" i="72"/>
  <c r="L45" i="72"/>
  <c r="K45" i="72"/>
  <c r="M44" i="72"/>
  <c r="L44" i="72"/>
  <c r="K44" i="72"/>
  <c r="M43" i="72"/>
  <c r="L43" i="72"/>
  <c r="K43" i="72"/>
  <c r="M42" i="72"/>
  <c r="L42" i="72"/>
  <c r="K42" i="72"/>
  <c r="M41" i="72"/>
  <c r="L41" i="72"/>
  <c r="K41" i="72"/>
  <c r="M40" i="72"/>
  <c r="L40" i="72"/>
  <c r="K40" i="72"/>
  <c r="M39" i="72"/>
  <c r="L39" i="72"/>
  <c r="K39" i="72"/>
  <c r="M38" i="72"/>
  <c r="L38" i="72"/>
  <c r="K38" i="72"/>
  <c r="M37" i="72"/>
  <c r="L37" i="72"/>
  <c r="K37" i="72"/>
  <c r="M36" i="72"/>
  <c r="L36" i="72"/>
  <c r="K36" i="72"/>
  <c r="M35" i="72"/>
  <c r="L35" i="72"/>
  <c r="K35" i="72"/>
  <c r="M34" i="72"/>
  <c r="L34" i="72"/>
  <c r="K34" i="72"/>
  <c r="M33" i="72"/>
  <c r="L33" i="72"/>
  <c r="K33" i="72"/>
  <c r="M30" i="72"/>
  <c r="L30" i="72"/>
  <c r="K30" i="72"/>
  <c r="M29" i="72"/>
  <c r="L29" i="72"/>
  <c r="K29" i="72"/>
  <c r="M27" i="72"/>
  <c r="L27" i="72"/>
  <c r="K27" i="72"/>
  <c r="M26" i="72"/>
  <c r="L26" i="72"/>
  <c r="K26" i="72"/>
  <c r="M25" i="72"/>
  <c r="L25" i="72"/>
  <c r="K25" i="72"/>
  <c r="M24" i="72"/>
  <c r="L24" i="72"/>
  <c r="K24" i="72"/>
  <c r="M23" i="72"/>
  <c r="L23" i="72"/>
  <c r="K23" i="72"/>
  <c r="M22" i="72"/>
  <c r="L22" i="72"/>
  <c r="K22" i="72"/>
  <c r="M20" i="72"/>
  <c r="L20" i="72"/>
  <c r="K20" i="72"/>
  <c r="M19" i="72"/>
  <c r="L19" i="72"/>
  <c r="K19" i="72"/>
  <c r="M13" i="72"/>
  <c r="L13" i="72"/>
  <c r="K13" i="72"/>
  <c r="M11" i="72"/>
  <c r="L11" i="72"/>
  <c r="K11" i="72"/>
  <c r="M9" i="72"/>
  <c r="L9" i="72"/>
  <c r="K9" i="72"/>
  <c r="I67" i="72"/>
  <c r="H67" i="72"/>
  <c r="G67" i="72"/>
  <c r="I66" i="72"/>
  <c r="H66" i="72"/>
  <c r="G66" i="72"/>
  <c r="I65" i="72"/>
  <c r="H65" i="72"/>
  <c r="G65" i="72"/>
  <c r="I64" i="72"/>
  <c r="H64" i="72"/>
  <c r="G64" i="72"/>
  <c r="I63" i="72"/>
  <c r="H63" i="72"/>
  <c r="G63" i="72"/>
  <c r="I62" i="72"/>
  <c r="H62" i="72"/>
  <c r="G62" i="72"/>
  <c r="I61" i="72"/>
  <c r="H61" i="72"/>
  <c r="G61" i="72"/>
  <c r="I60" i="72"/>
  <c r="H60" i="72"/>
  <c r="G60" i="72"/>
  <c r="I59" i="72"/>
  <c r="H59" i="72"/>
  <c r="G59" i="72"/>
  <c r="I57" i="72"/>
  <c r="H57" i="72"/>
  <c r="G57" i="72"/>
  <c r="I56" i="72"/>
  <c r="H56" i="72"/>
  <c r="G56" i="72"/>
  <c r="I55" i="72"/>
  <c r="H55" i="72"/>
  <c r="G55" i="72"/>
  <c r="I54" i="72"/>
  <c r="H54" i="72"/>
  <c r="G54" i="72"/>
  <c r="I52" i="72"/>
  <c r="H52" i="72"/>
  <c r="G52" i="72"/>
  <c r="I51" i="72"/>
  <c r="H51" i="72"/>
  <c r="G51" i="72"/>
  <c r="I50" i="72"/>
  <c r="H50" i="72"/>
  <c r="G50" i="72"/>
  <c r="I49" i="72"/>
  <c r="H49" i="72"/>
  <c r="G49" i="72"/>
  <c r="I48" i="72"/>
  <c r="H48" i="72"/>
  <c r="G48" i="72"/>
  <c r="I47" i="72"/>
  <c r="H47" i="72"/>
  <c r="G47" i="72"/>
  <c r="I45" i="72"/>
  <c r="H45" i="72"/>
  <c r="G45" i="72"/>
  <c r="I44" i="72"/>
  <c r="H44" i="72"/>
  <c r="G44" i="72"/>
  <c r="I43" i="72"/>
  <c r="H43" i="72"/>
  <c r="G43" i="72"/>
  <c r="I42" i="72"/>
  <c r="H42" i="72"/>
  <c r="G42" i="72"/>
  <c r="I41" i="72"/>
  <c r="H41" i="72"/>
  <c r="G41" i="72"/>
  <c r="I40" i="72"/>
  <c r="H40" i="72"/>
  <c r="G40" i="72"/>
  <c r="I39" i="72"/>
  <c r="H39" i="72"/>
  <c r="G39" i="72"/>
  <c r="I38" i="72"/>
  <c r="H38" i="72"/>
  <c r="G38" i="72"/>
  <c r="I37" i="72"/>
  <c r="H37" i="72"/>
  <c r="G37" i="72"/>
  <c r="I36" i="72"/>
  <c r="H36" i="72"/>
  <c r="G36" i="72"/>
  <c r="I35" i="72"/>
  <c r="H35" i="72"/>
  <c r="G35" i="72"/>
  <c r="I34" i="72"/>
  <c r="H34" i="72"/>
  <c r="G34" i="72"/>
  <c r="I33" i="72"/>
  <c r="H33" i="72"/>
  <c r="G33" i="72"/>
  <c r="I30" i="72"/>
  <c r="H30" i="72"/>
  <c r="G30" i="72"/>
  <c r="I29" i="72"/>
  <c r="H29" i="72"/>
  <c r="G29" i="72"/>
  <c r="I27" i="72"/>
  <c r="H27" i="72"/>
  <c r="G27" i="72"/>
  <c r="I26" i="72"/>
  <c r="H26" i="72"/>
  <c r="G26" i="72"/>
  <c r="I25" i="72"/>
  <c r="H25" i="72"/>
  <c r="G25" i="72"/>
  <c r="I24" i="72"/>
  <c r="H24" i="72"/>
  <c r="G24" i="72"/>
  <c r="I23" i="72"/>
  <c r="H23" i="72"/>
  <c r="G23" i="72"/>
  <c r="I22" i="72"/>
  <c r="H22" i="72"/>
  <c r="G22" i="72"/>
  <c r="I20" i="72"/>
  <c r="H20" i="72"/>
  <c r="G20" i="72"/>
  <c r="I19" i="72"/>
  <c r="H19" i="72"/>
  <c r="G19" i="72"/>
  <c r="I13" i="72"/>
  <c r="H13" i="72"/>
  <c r="G13" i="72"/>
  <c r="I11" i="72"/>
  <c r="H11" i="72"/>
  <c r="G11" i="72"/>
  <c r="I9" i="72"/>
  <c r="H9" i="72"/>
  <c r="G9" i="72"/>
  <c r="M7" i="72"/>
  <c r="L7" i="72"/>
  <c r="K7" i="72"/>
  <c r="I7" i="72"/>
  <c r="H7" i="72"/>
  <c r="G7" i="72"/>
  <c r="M67" i="71"/>
  <c r="L67" i="71"/>
  <c r="K67" i="71"/>
  <c r="M66" i="71"/>
  <c r="L66" i="71"/>
  <c r="K66" i="71"/>
  <c r="M65" i="71"/>
  <c r="L65" i="71"/>
  <c r="K65" i="71"/>
  <c r="M64" i="71"/>
  <c r="L64" i="71"/>
  <c r="K64" i="71"/>
  <c r="M63" i="71"/>
  <c r="L63" i="71"/>
  <c r="K63" i="71"/>
  <c r="M62" i="71"/>
  <c r="L62" i="71"/>
  <c r="K62" i="71"/>
  <c r="M61" i="71"/>
  <c r="L61" i="71"/>
  <c r="K61" i="71"/>
  <c r="M60" i="71"/>
  <c r="L60" i="71"/>
  <c r="K60" i="71"/>
  <c r="M59" i="71"/>
  <c r="L59" i="71"/>
  <c r="K59" i="71"/>
  <c r="M57" i="71"/>
  <c r="L57" i="71"/>
  <c r="K57" i="71"/>
  <c r="M56" i="71"/>
  <c r="L56" i="71"/>
  <c r="K56" i="71"/>
  <c r="M55" i="71"/>
  <c r="L55" i="71"/>
  <c r="K55" i="71"/>
  <c r="M54" i="71"/>
  <c r="L54" i="71"/>
  <c r="K54" i="71"/>
  <c r="M52" i="71"/>
  <c r="L52" i="71"/>
  <c r="K52" i="71"/>
  <c r="M51" i="71"/>
  <c r="L51" i="71"/>
  <c r="K51" i="71"/>
  <c r="M50" i="71"/>
  <c r="L50" i="71"/>
  <c r="K50" i="71"/>
  <c r="M49" i="71"/>
  <c r="L49" i="71"/>
  <c r="K49" i="71"/>
  <c r="M48" i="71"/>
  <c r="L48" i="71"/>
  <c r="K48" i="71"/>
  <c r="M47" i="71"/>
  <c r="L47" i="71"/>
  <c r="K47" i="71"/>
  <c r="M45" i="71"/>
  <c r="L45" i="71"/>
  <c r="K45" i="71"/>
  <c r="M44" i="71"/>
  <c r="L44" i="71"/>
  <c r="K44" i="71"/>
  <c r="M43" i="71"/>
  <c r="L43" i="71"/>
  <c r="K43" i="71"/>
  <c r="M42" i="71"/>
  <c r="L42" i="71"/>
  <c r="K42" i="71"/>
  <c r="M41" i="71"/>
  <c r="L41" i="71"/>
  <c r="K41" i="71"/>
  <c r="M40" i="71"/>
  <c r="L40" i="71"/>
  <c r="K40" i="71"/>
  <c r="M39" i="71"/>
  <c r="L39" i="71"/>
  <c r="K39" i="71"/>
  <c r="M38" i="71"/>
  <c r="L38" i="71"/>
  <c r="K38" i="71"/>
  <c r="M37" i="71"/>
  <c r="L37" i="71"/>
  <c r="K37" i="71"/>
  <c r="M36" i="71"/>
  <c r="L36" i="71"/>
  <c r="K36" i="71"/>
  <c r="M35" i="71"/>
  <c r="L35" i="71"/>
  <c r="K35" i="71"/>
  <c r="M34" i="71"/>
  <c r="L34" i="71"/>
  <c r="K34" i="71"/>
  <c r="M33" i="71"/>
  <c r="L33" i="71"/>
  <c r="K33" i="71"/>
  <c r="M30" i="71"/>
  <c r="L30" i="71"/>
  <c r="K30" i="71"/>
  <c r="M29" i="71"/>
  <c r="L29" i="71"/>
  <c r="K29" i="71"/>
  <c r="M27" i="71"/>
  <c r="L27" i="71"/>
  <c r="K27" i="71"/>
  <c r="M26" i="71"/>
  <c r="L26" i="71"/>
  <c r="K26" i="71"/>
  <c r="M25" i="71"/>
  <c r="L25" i="71"/>
  <c r="K25" i="71"/>
  <c r="M24" i="71"/>
  <c r="L24" i="71"/>
  <c r="K24" i="71"/>
  <c r="M23" i="71"/>
  <c r="L23" i="71"/>
  <c r="K23" i="71"/>
  <c r="M22" i="71"/>
  <c r="L22" i="71"/>
  <c r="K22" i="71"/>
  <c r="M20" i="71"/>
  <c r="L20" i="71"/>
  <c r="K20" i="71"/>
  <c r="M19" i="71"/>
  <c r="L19" i="71"/>
  <c r="K19" i="71"/>
  <c r="M13" i="71"/>
  <c r="L13" i="71"/>
  <c r="K13" i="71"/>
  <c r="M11" i="71"/>
  <c r="L11" i="71"/>
  <c r="K11" i="71"/>
  <c r="M9" i="71"/>
  <c r="L9" i="71"/>
  <c r="K9" i="71"/>
  <c r="I67" i="71"/>
  <c r="H67" i="71"/>
  <c r="G67" i="71"/>
  <c r="I66" i="71"/>
  <c r="H66" i="71"/>
  <c r="G66" i="71"/>
  <c r="I65" i="71"/>
  <c r="H65" i="71"/>
  <c r="G65" i="71"/>
  <c r="I64" i="71"/>
  <c r="H64" i="71"/>
  <c r="G64" i="71"/>
  <c r="I63" i="71"/>
  <c r="H63" i="71"/>
  <c r="G63" i="71"/>
  <c r="I62" i="71"/>
  <c r="H62" i="71"/>
  <c r="G62" i="71"/>
  <c r="I61" i="71"/>
  <c r="H61" i="71"/>
  <c r="G61" i="71"/>
  <c r="I60" i="71"/>
  <c r="H60" i="71"/>
  <c r="G60" i="71"/>
  <c r="I59" i="71"/>
  <c r="H59" i="71"/>
  <c r="G59" i="71"/>
  <c r="I57" i="71"/>
  <c r="H57" i="71"/>
  <c r="G57" i="71"/>
  <c r="I56" i="71"/>
  <c r="H56" i="71"/>
  <c r="G56" i="71"/>
  <c r="I55" i="71"/>
  <c r="H55" i="71"/>
  <c r="G55" i="71"/>
  <c r="I54" i="71"/>
  <c r="H54" i="71"/>
  <c r="G54" i="71"/>
  <c r="I52" i="71"/>
  <c r="H52" i="71"/>
  <c r="G52" i="71"/>
  <c r="I51" i="71"/>
  <c r="H51" i="71"/>
  <c r="G51" i="71"/>
  <c r="I50" i="71"/>
  <c r="H50" i="71"/>
  <c r="G50" i="71"/>
  <c r="I49" i="71"/>
  <c r="H49" i="71"/>
  <c r="G49" i="71"/>
  <c r="I48" i="71"/>
  <c r="H48" i="71"/>
  <c r="G48" i="71"/>
  <c r="I47" i="71"/>
  <c r="H47" i="71"/>
  <c r="G47" i="71"/>
  <c r="I45" i="71"/>
  <c r="H45" i="71"/>
  <c r="G45" i="71"/>
  <c r="I44" i="71"/>
  <c r="H44" i="71"/>
  <c r="G44" i="71"/>
  <c r="I43" i="71"/>
  <c r="H43" i="71"/>
  <c r="G43" i="71"/>
  <c r="I42" i="71"/>
  <c r="H42" i="71"/>
  <c r="G42" i="71"/>
  <c r="I41" i="71"/>
  <c r="H41" i="71"/>
  <c r="G41" i="71"/>
  <c r="I40" i="71"/>
  <c r="H40" i="71"/>
  <c r="G40" i="71"/>
  <c r="I39" i="71"/>
  <c r="H39" i="71"/>
  <c r="G39" i="71"/>
  <c r="I38" i="71"/>
  <c r="H38" i="71"/>
  <c r="G38" i="71"/>
  <c r="I37" i="71"/>
  <c r="H37" i="71"/>
  <c r="G37" i="71"/>
  <c r="I36" i="71"/>
  <c r="H36" i="71"/>
  <c r="G36" i="71"/>
  <c r="I35" i="71"/>
  <c r="H35" i="71"/>
  <c r="G35" i="71"/>
  <c r="I34" i="71"/>
  <c r="H34" i="71"/>
  <c r="G34" i="71"/>
  <c r="I33" i="71"/>
  <c r="H33" i="71"/>
  <c r="G33" i="71"/>
  <c r="I30" i="71"/>
  <c r="H30" i="71"/>
  <c r="G30" i="71"/>
  <c r="I29" i="71"/>
  <c r="H29" i="71"/>
  <c r="G29" i="71"/>
  <c r="I27" i="71"/>
  <c r="H27" i="71"/>
  <c r="G27" i="71"/>
  <c r="I26" i="71"/>
  <c r="H26" i="71"/>
  <c r="G26" i="71"/>
  <c r="I25" i="71"/>
  <c r="H25" i="71"/>
  <c r="G25" i="71"/>
  <c r="I24" i="71"/>
  <c r="H24" i="71"/>
  <c r="G24" i="71"/>
  <c r="I23" i="71"/>
  <c r="H23" i="71"/>
  <c r="G23" i="71"/>
  <c r="I22" i="71"/>
  <c r="H22" i="71"/>
  <c r="G22" i="71"/>
  <c r="I20" i="71"/>
  <c r="H20" i="71"/>
  <c r="G20" i="71"/>
  <c r="I19" i="71"/>
  <c r="H19" i="71"/>
  <c r="G19" i="71"/>
  <c r="I13" i="71"/>
  <c r="H13" i="71"/>
  <c r="G13" i="71"/>
  <c r="I11" i="71"/>
  <c r="H11" i="71"/>
  <c r="G11" i="71"/>
  <c r="I9" i="71"/>
  <c r="H9" i="71"/>
  <c r="G9" i="71"/>
  <c r="M7" i="71"/>
  <c r="L7" i="71"/>
  <c r="K7" i="71"/>
  <c r="I7" i="71"/>
  <c r="H7" i="71"/>
  <c r="G7" i="71"/>
  <c r="M67" i="70"/>
  <c r="L67" i="70"/>
  <c r="K67" i="70"/>
  <c r="M66" i="70"/>
  <c r="L66" i="70"/>
  <c r="K66" i="70"/>
  <c r="M65" i="70"/>
  <c r="L65" i="70"/>
  <c r="K65" i="70"/>
  <c r="M64" i="70"/>
  <c r="L64" i="70"/>
  <c r="K64" i="70"/>
  <c r="M63" i="70"/>
  <c r="L63" i="70"/>
  <c r="K63" i="70"/>
  <c r="M62" i="70"/>
  <c r="L62" i="70"/>
  <c r="K62" i="70"/>
  <c r="M61" i="70"/>
  <c r="L61" i="70"/>
  <c r="K61" i="70"/>
  <c r="M60" i="70"/>
  <c r="L60" i="70"/>
  <c r="K60" i="70"/>
  <c r="M59" i="70"/>
  <c r="L59" i="70"/>
  <c r="K59" i="70"/>
  <c r="M57" i="70"/>
  <c r="L57" i="70"/>
  <c r="K57" i="70"/>
  <c r="M56" i="70"/>
  <c r="L56" i="70"/>
  <c r="K56" i="70"/>
  <c r="M55" i="70"/>
  <c r="L55" i="70"/>
  <c r="K55" i="70"/>
  <c r="M54" i="70"/>
  <c r="L54" i="70"/>
  <c r="K54" i="70"/>
  <c r="M52" i="70"/>
  <c r="L52" i="70"/>
  <c r="K52" i="70"/>
  <c r="M51" i="70"/>
  <c r="L51" i="70"/>
  <c r="K51" i="70"/>
  <c r="M50" i="70"/>
  <c r="L50" i="70"/>
  <c r="K50" i="70"/>
  <c r="M49" i="70"/>
  <c r="L49" i="70"/>
  <c r="K49" i="70"/>
  <c r="M48" i="70"/>
  <c r="L48" i="70"/>
  <c r="K48" i="70"/>
  <c r="M47" i="70"/>
  <c r="L47" i="70"/>
  <c r="K47" i="70"/>
  <c r="M45" i="70"/>
  <c r="L45" i="70"/>
  <c r="K45" i="70"/>
  <c r="M44" i="70"/>
  <c r="L44" i="70"/>
  <c r="K44" i="70"/>
  <c r="M43" i="70"/>
  <c r="L43" i="70"/>
  <c r="K43" i="70"/>
  <c r="M42" i="70"/>
  <c r="L42" i="70"/>
  <c r="K42" i="70"/>
  <c r="M41" i="70"/>
  <c r="L41" i="70"/>
  <c r="K41" i="70"/>
  <c r="M40" i="70"/>
  <c r="L40" i="70"/>
  <c r="K40" i="70"/>
  <c r="M39" i="70"/>
  <c r="L39" i="70"/>
  <c r="K39" i="70"/>
  <c r="M38" i="70"/>
  <c r="L38" i="70"/>
  <c r="K38" i="70"/>
  <c r="M37" i="70"/>
  <c r="L37" i="70"/>
  <c r="K37" i="70"/>
  <c r="M36" i="70"/>
  <c r="L36" i="70"/>
  <c r="K36" i="70"/>
  <c r="M35" i="70"/>
  <c r="L35" i="70"/>
  <c r="K35" i="70"/>
  <c r="M34" i="70"/>
  <c r="L34" i="70"/>
  <c r="K34" i="70"/>
  <c r="M33" i="70"/>
  <c r="L33" i="70"/>
  <c r="K33" i="70"/>
  <c r="M30" i="70"/>
  <c r="L30" i="70"/>
  <c r="K30" i="70"/>
  <c r="M29" i="70"/>
  <c r="L29" i="70"/>
  <c r="K29" i="70"/>
  <c r="M27" i="70"/>
  <c r="L27" i="70"/>
  <c r="K27" i="70"/>
  <c r="M26" i="70"/>
  <c r="L26" i="70"/>
  <c r="K26" i="70"/>
  <c r="M25" i="70"/>
  <c r="L25" i="70"/>
  <c r="K25" i="70"/>
  <c r="M24" i="70"/>
  <c r="L24" i="70"/>
  <c r="K24" i="70"/>
  <c r="M23" i="70"/>
  <c r="L23" i="70"/>
  <c r="K23" i="70"/>
  <c r="M22" i="70"/>
  <c r="L22" i="70"/>
  <c r="K22" i="70"/>
  <c r="M20" i="70"/>
  <c r="L20" i="70"/>
  <c r="K20" i="70"/>
  <c r="M19" i="70"/>
  <c r="L19" i="70"/>
  <c r="K19" i="70"/>
  <c r="M13" i="70"/>
  <c r="L13" i="70"/>
  <c r="K13" i="70"/>
  <c r="M11" i="70"/>
  <c r="L11" i="70"/>
  <c r="K11" i="70"/>
  <c r="M9" i="70"/>
  <c r="L9" i="70"/>
  <c r="K9" i="70"/>
  <c r="I67" i="70"/>
  <c r="H67" i="70"/>
  <c r="G67" i="70"/>
  <c r="I66" i="70"/>
  <c r="H66" i="70"/>
  <c r="G66" i="70"/>
  <c r="I65" i="70"/>
  <c r="H65" i="70"/>
  <c r="G65" i="70"/>
  <c r="I64" i="70"/>
  <c r="H64" i="70"/>
  <c r="G64" i="70"/>
  <c r="I63" i="70"/>
  <c r="H63" i="70"/>
  <c r="G63" i="70"/>
  <c r="I62" i="70"/>
  <c r="H62" i="70"/>
  <c r="G62" i="70"/>
  <c r="I61" i="70"/>
  <c r="H61" i="70"/>
  <c r="G61" i="70"/>
  <c r="I60" i="70"/>
  <c r="H60" i="70"/>
  <c r="G60" i="70"/>
  <c r="I59" i="70"/>
  <c r="H59" i="70"/>
  <c r="G59" i="70"/>
  <c r="I57" i="70"/>
  <c r="H57" i="70"/>
  <c r="G57" i="70"/>
  <c r="I56" i="70"/>
  <c r="H56" i="70"/>
  <c r="G56" i="70"/>
  <c r="I55" i="70"/>
  <c r="H55" i="70"/>
  <c r="G55" i="70"/>
  <c r="I54" i="70"/>
  <c r="H54" i="70"/>
  <c r="G54" i="70"/>
  <c r="I52" i="70"/>
  <c r="H52" i="70"/>
  <c r="G52" i="70"/>
  <c r="I51" i="70"/>
  <c r="H51" i="70"/>
  <c r="G51" i="70"/>
  <c r="I50" i="70"/>
  <c r="H50" i="70"/>
  <c r="G50" i="70"/>
  <c r="I49" i="70"/>
  <c r="H49" i="70"/>
  <c r="G49" i="70"/>
  <c r="I48" i="70"/>
  <c r="H48" i="70"/>
  <c r="G48" i="70"/>
  <c r="I47" i="70"/>
  <c r="H47" i="70"/>
  <c r="G47" i="70"/>
  <c r="I45" i="70"/>
  <c r="H45" i="70"/>
  <c r="G45" i="70"/>
  <c r="I44" i="70"/>
  <c r="H44" i="70"/>
  <c r="G44" i="70"/>
  <c r="I43" i="70"/>
  <c r="H43" i="70"/>
  <c r="G43" i="70"/>
  <c r="I42" i="70"/>
  <c r="H42" i="70"/>
  <c r="G42" i="70"/>
  <c r="I41" i="70"/>
  <c r="H41" i="70"/>
  <c r="G41" i="70"/>
  <c r="I40" i="70"/>
  <c r="H40" i="70"/>
  <c r="G40" i="70"/>
  <c r="I39" i="70"/>
  <c r="H39" i="70"/>
  <c r="G39" i="70"/>
  <c r="I38" i="70"/>
  <c r="H38" i="70"/>
  <c r="G38" i="70"/>
  <c r="I37" i="70"/>
  <c r="H37" i="70"/>
  <c r="G37" i="70"/>
  <c r="I36" i="70"/>
  <c r="H36" i="70"/>
  <c r="G36" i="70"/>
  <c r="I35" i="70"/>
  <c r="H35" i="70"/>
  <c r="G35" i="70"/>
  <c r="I34" i="70"/>
  <c r="H34" i="70"/>
  <c r="G34" i="70"/>
  <c r="I33" i="70"/>
  <c r="H33" i="70"/>
  <c r="G33" i="70"/>
  <c r="I30" i="70"/>
  <c r="H30" i="70"/>
  <c r="G30" i="70"/>
  <c r="I29" i="70"/>
  <c r="H29" i="70"/>
  <c r="G29" i="70"/>
  <c r="I27" i="70"/>
  <c r="H27" i="70"/>
  <c r="G27" i="70"/>
  <c r="I26" i="70"/>
  <c r="H26" i="70"/>
  <c r="G26" i="70"/>
  <c r="I25" i="70"/>
  <c r="H25" i="70"/>
  <c r="G25" i="70"/>
  <c r="I24" i="70"/>
  <c r="H24" i="70"/>
  <c r="G24" i="70"/>
  <c r="I23" i="70"/>
  <c r="H23" i="70"/>
  <c r="G23" i="70"/>
  <c r="I22" i="70"/>
  <c r="H22" i="70"/>
  <c r="G22" i="70"/>
  <c r="I20" i="70"/>
  <c r="H20" i="70"/>
  <c r="G20" i="70"/>
  <c r="I19" i="70"/>
  <c r="H19" i="70"/>
  <c r="G19" i="70"/>
  <c r="I13" i="70"/>
  <c r="H13" i="70"/>
  <c r="G13" i="70"/>
  <c r="I11" i="70"/>
  <c r="H11" i="70"/>
  <c r="G11" i="70"/>
  <c r="I9" i="70"/>
  <c r="H9" i="70"/>
  <c r="G9" i="70"/>
  <c r="M7" i="70"/>
  <c r="L7" i="70"/>
  <c r="K7" i="70"/>
  <c r="I7" i="70"/>
  <c r="H7" i="70"/>
  <c r="G7" i="70"/>
  <c r="M67" i="69"/>
  <c r="L67" i="69"/>
  <c r="K67" i="69"/>
  <c r="M66" i="69"/>
  <c r="L66" i="69"/>
  <c r="K66" i="69"/>
  <c r="M65" i="69"/>
  <c r="L65" i="69"/>
  <c r="K65" i="69"/>
  <c r="M64" i="69"/>
  <c r="L64" i="69"/>
  <c r="K64" i="69"/>
  <c r="M63" i="69"/>
  <c r="L63" i="69"/>
  <c r="K63" i="69"/>
  <c r="M62" i="69"/>
  <c r="L62" i="69"/>
  <c r="K62" i="69"/>
  <c r="M61" i="69"/>
  <c r="L61" i="69"/>
  <c r="K61" i="69"/>
  <c r="M60" i="69"/>
  <c r="L60" i="69"/>
  <c r="K60" i="69"/>
  <c r="M59" i="69"/>
  <c r="L59" i="69"/>
  <c r="K59" i="69"/>
  <c r="M57" i="69"/>
  <c r="L57" i="69"/>
  <c r="K57" i="69"/>
  <c r="M56" i="69"/>
  <c r="L56" i="69"/>
  <c r="K56" i="69"/>
  <c r="M55" i="69"/>
  <c r="L55" i="69"/>
  <c r="K55" i="69"/>
  <c r="M54" i="69"/>
  <c r="L54" i="69"/>
  <c r="K54" i="69"/>
  <c r="M52" i="69"/>
  <c r="L52" i="69"/>
  <c r="K52" i="69"/>
  <c r="M51" i="69"/>
  <c r="L51" i="69"/>
  <c r="K51" i="69"/>
  <c r="M50" i="69"/>
  <c r="L50" i="69"/>
  <c r="K50" i="69"/>
  <c r="M49" i="69"/>
  <c r="L49" i="69"/>
  <c r="K49" i="69"/>
  <c r="M48" i="69"/>
  <c r="L48" i="69"/>
  <c r="K48" i="69"/>
  <c r="M47" i="69"/>
  <c r="L47" i="69"/>
  <c r="K47" i="69"/>
  <c r="M45" i="69"/>
  <c r="L45" i="69"/>
  <c r="K45" i="69"/>
  <c r="M44" i="69"/>
  <c r="L44" i="69"/>
  <c r="K44" i="69"/>
  <c r="M43" i="69"/>
  <c r="L43" i="69"/>
  <c r="K43" i="69"/>
  <c r="M42" i="69"/>
  <c r="L42" i="69"/>
  <c r="K42" i="69"/>
  <c r="M41" i="69"/>
  <c r="L41" i="69"/>
  <c r="K41" i="69"/>
  <c r="M40" i="69"/>
  <c r="L40" i="69"/>
  <c r="K40" i="69"/>
  <c r="M39" i="69"/>
  <c r="L39" i="69"/>
  <c r="K39" i="69"/>
  <c r="M38" i="69"/>
  <c r="L38" i="69"/>
  <c r="K38" i="69"/>
  <c r="M37" i="69"/>
  <c r="L37" i="69"/>
  <c r="K37" i="69"/>
  <c r="M36" i="69"/>
  <c r="L36" i="69"/>
  <c r="K36" i="69"/>
  <c r="M35" i="69"/>
  <c r="L35" i="69"/>
  <c r="K35" i="69"/>
  <c r="M34" i="69"/>
  <c r="L34" i="69"/>
  <c r="K34" i="69"/>
  <c r="M33" i="69"/>
  <c r="L33" i="69"/>
  <c r="K33" i="69"/>
  <c r="M30" i="69"/>
  <c r="L30" i="69"/>
  <c r="K30" i="69"/>
  <c r="M29" i="69"/>
  <c r="L29" i="69"/>
  <c r="K29" i="69"/>
  <c r="M27" i="69"/>
  <c r="L27" i="69"/>
  <c r="K27" i="69"/>
  <c r="M26" i="69"/>
  <c r="L26" i="69"/>
  <c r="K26" i="69"/>
  <c r="M25" i="69"/>
  <c r="L25" i="69"/>
  <c r="K25" i="69"/>
  <c r="M24" i="69"/>
  <c r="L24" i="69"/>
  <c r="K24" i="69"/>
  <c r="M23" i="69"/>
  <c r="L23" i="69"/>
  <c r="K23" i="69"/>
  <c r="M22" i="69"/>
  <c r="L22" i="69"/>
  <c r="K22" i="69"/>
  <c r="M20" i="69"/>
  <c r="L20" i="69"/>
  <c r="K20" i="69"/>
  <c r="M19" i="69"/>
  <c r="L19" i="69"/>
  <c r="K19" i="69"/>
  <c r="M13" i="69"/>
  <c r="L13" i="69"/>
  <c r="K13" i="69"/>
  <c r="M11" i="69"/>
  <c r="L11" i="69"/>
  <c r="K11" i="69"/>
  <c r="M9" i="69"/>
  <c r="L9" i="69"/>
  <c r="K9" i="69"/>
  <c r="I67" i="69"/>
  <c r="H67" i="69"/>
  <c r="G67" i="69"/>
  <c r="I66" i="69"/>
  <c r="H66" i="69"/>
  <c r="G66" i="69"/>
  <c r="I65" i="69"/>
  <c r="H65" i="69"/>
  <c r="G65" i="69"/>
  <c r="I64" i="69"/>
  <c r="H64" i="69"/>
  <c r="G64" i="69"/>
  <c r="I63" i="69"/>
  <c r="H63" i="69"/>
  <c r="G63" i="69"/>
  <c r="I62" i="69"/>
  <c r="H62" i="69"/>
  <c r="G62" i="69"/>
  <c r="I61" i="69"/>
  <c r="H61" i="69"/>
  <c r="G61" i="69"/>
  <c r="I60" i="69"/>
  <c r="H60" i="69"/>
  <c r="G60" i="69"/>
  <c r="I59" i="69"/>
  <c r="H59" i="69"/>
  <c r="G59" i="69"/>
  <c r="I57" i="69"/>
  <c r="H57" i="69"/>
  <c r="G57" i="69"/>
  <c r="I56" i="69"/>
  <c r="H56" i="69"/>
  <c r="G56" i="69"/>
  <c r="I55" i="69"/>
  <c r="H55" i="69"/>
  <c r="G55" i="69"/>
  <c r="I54" i="69"/>
  <c r="H54" i="69"/>
  <c r="G54" i="69"/>
  <c r="I52" i="69"/>
  <c r="H52" i="69"/>
  <c r="G52" i="69"/>
  <c r="I51" i="69"/>
  <c r="H51" i="69"/>
  <c r="G51" i="69"/>
  <c r="I50" i="69"/>
  <c r="H50" i="69"/>
  <c r="G50" i="69"/>
  <c r="I49" i="69"/>
  <c r="H49" i="69"/>
  <c r="G49" i="69"/>
  <c r="I48" i="69"/>
  <c r="H48" i="69"/>
  <c r="G48" i="69"/>
  <c r="I47" i="69"/>
  <c r="H47" i="69"/>
  <c r="G47" i="69"/>
  <c r="I45" i="69"/>
  <c r="H45" i="69"/>
  <c r="G45" i="69"/>
  <c r="I44" i="69"/>
  <c r="H44" i="69"/>
  <c r="G44" i="69"/>
  <c r="I43" i="69"/>
  <c r="H43" i="69"/>
  <c r="G43" i="69"/>
  <c r="I42" i="69"/>
  <c r="H42" i="69"/>
  <c r="G42" i="69"/>
  <c r="I41" i="69"/>
  <c r="H41" i="69"/>
  <c r="G41" i="69"/>
  <c r="I40" i="69"/>
  <c r="H40" i="69"/>
  <c r="G40" i="69"/>
  <c r="I39" i="69"/>
  <c r="H39" i="69"/>
  <c r="G39" i="69"/>
  <c r="I38" i="69"/>
  <c r="H38" i="69"/>
  <c r="G38" i="69"/>
  <c r="I37" i="69"/>
  <c r="H37" i="69"/>
  <c r="G37" i="69"/>
  <c r="I36" i="69"/>
  <c r="H36" i="69"/>
  <c r="G36" i="69"/>
  <c r="I35" i="69"/>
  <c r="H35" i="69"/>
  <c r="G35" i="69"/>
  <c r="I34" i="69"/>
  <c r="H34" i="69"/>
  <c r="G34" i="69"/>
  <c r="I33" i="69"/>
  <c r="H33" i="69"/>
  <c r="G33" i="69"/>
  <c r="I30" i="69"/>
  <c r="H30" i="69"/>
  <c r="G30" i="69"/>
  <c r="I29" i="69"/>
  <c r="H29" i="69"/>
  <c r="G29" i="69"/>
  <c r="I27" i="69"/>
  <c r="H27" i="69"/>
  <c r="G27" i="69"/>
  <c r="I26" i="69"/>
  <c r="H26" i="69"/>
  <c r="G26" i="69"/>
  <c r="I25" i="69"/>
  <c r="H25" i="69"/>
  <c r="G25" i="69"/>
  <c r="I24" i="69"/>
  <c r="H24" i="69"/>
  <c r="G24" i="69"/>
  <c r="I23" i="69"/>
  <c r="H23" i="69"/>
  <c r="G23" i="69"/>
  <c r="I22" i="69"/>
  <c r="H22" i="69"/>
  <c r="G22" i="69"/>
  <c r="I20" i="69"/>
  <c r="H20" i="69"/>
  <c r="G20" i="69"/>
  <c r="I19" i="69"/>
  <c r="H19" i="69"/>
  <c r="G19" i="69"/>
  <c r="I13" i="69"/>
  <c r="H13" i="69"/>
  <c r="G13" i="69"/>
  <c r="I11" i="69"/>
  <c r="H11" i="69"/>
  <c r="G11" i="69"/>
  <c r="I9" i="69"/>
  <c r="H9" i="69"/>
  <c r="G9" i="69"/>
  <c r="M7" i="69"/>
  <c r="L7" i="69"/>
  <c r="K7" i="69"/>
  <c r="I7" i="69"/>
  <c r="H7" i="69"/>
  <c r="G7" i="69"/>
  <c r="M67" i="68"/>
  <c r="L67" i="68"/>
  <c r="K67" i="68"/>
  <c r="M66" i="68"/>
  <c r="L66" i="68"/>
  <c r="K66" i="68"/>
  <c r="M65" i="68"/>
  <c r="L65" i="68"/>
  <c r="K65" i="68"/>
  <c r="M64" i="68"/>
  <c r="L64" i="68"/>
  <c r="K64" i="68"/>
  <c r="M63" i="68"/>
  <c r="L63" i="68"/>
  <c r="K63" i="68"/>
  <c r="M62" i="68"/>
  <c r="L62" i="68"/>
  <c r="K62" i="68"/>
  <c r="M61" i="68"/>
  <c r="L61" i="68"/>
  <c r="K61" i="68"/>
  <c r="M60" i="68"/>
  <c r="L60" i="68"/>
  <c r="K60" i="68"/>
  <c r="M59" i="68"/>
  <c r="L59" i="68"/>
  <c r="K59" i="68"/>
  <c r="M57" i="68"/>
  <c r="L57" i="68"/>
  <c r="K57" i="68"/>
  <c r="M56" i="68"/>
  <c r="L56" i="68"/>
  <c r="K56" i="68"/>
  <c r="M55" i="68"/>
  <c r="L55" i="68"/>
  <c r="K55" i="68"/>
  <c r="M54" i="68"/>
  <c r="L54" i="68"/>
  <c r="K54" i="68"/>
  <c r="M52" i="68"/>
  <c r="L52" i="68"/>
  <c r="K52" i="68"/>
  <c r="M51" i="68"/>
  <c r="L51" i="68"/>
  <c r="K51" i="68"/>
  <c r="M50" i="68"/>
  <c r="L50" i="68"/>
  <c r="K50" i="68"/>
  <c r="M49" i="68"/>
  <c r="L49" i="68"/>
  <c r="K49" i="68"/>
  <c r="M48" i="68"/>
  <c r="L48" i="68"/>
  <c r="K48" i="68"/>
  <c r="M47" i="68"/>
  <c r="L47" i="68"/>
  <c r="K47" i="68"/>
  <c r="M45" i="68"/>
  <c r="L45" i="68"/>
  <c r="K45" i="68"/>
  <c r="M44" i="68"/>
  <c r="L44" i="68"/>
  <c r="K44" i="68"/>
  <c r="M43" i="68"/>
  <c r="L43" i="68"/>
  <c r="K43" i="68"/>
  <c r="M42" i="68"/>
  <c r="L42" i="68"/>
  <c r="K42" i="68"/>
  <c r="M41" i="68"/>
  <c r="L41" i="68"/>
  <c r="K41" i="68"/>
  <c r="M40" i="68"/>
  <c r="L40" i="68"/>
  <c r="K40" i="68"/>
  <c r="M39" i="68"/>
  <c r="L39" i="68"/>
  <c r="K39" i="68"/>
  <c r="M38" i="68"/>
  <c r="L38" i="68"/>
  <c r="K38" i="68"/>
  <c r="M37" i="68"/>
  <c r="L37" i="68"/>
  <c r="K37" i="68"/>
  <c r="M36" i="68"/>
  <c r="L36" i="68"/>
  <c r="K36" i="68"/>
  <c r="M35" i="68"/>
  <c r="L35" i="68"/>
  <c r="K35" i="68"/>
  <c r="M34" i="68"/>
  <c r="L34" i="68"/>
  <c r="K34" i="68"/>
  <c r="M33" i="68"/>
  <c r="L33" i="68"/>
  <c r="K33" i="68"/>
  <c r="M30" i="68"/>
  <c r="L30" i="68"/>
  <c r="K30" i="68"/>
  <c r="M29" i="68"/>
  <c r="L29" i="68"/>
  <c r="K29" i="68"/>
  <c r="M27" i="68"/>
  <c r="L27" i="68"/>
  <c r="K27" i="68"/>
  <c r="M26" i="68"/>
  <c r="L26" i="68"/>
  <c r="K26" i="68"/>
  <c r="M25" i="68"/>
  <c r="L25" i="68"/>
  <c r="K25" i="68"/>
  <c r="M24" i="68"/>
  <c r="L24" i="68"/>
  <c r="K24" i="68"/>
  <c r="M23" i="68"/>
  <c r="L23" i="68"/>
  <c r="K23" i="68"/>
  <c r="M22" i="68"/>
  <c r="L22" i="68"/>
  <c r="K22" i="68"/>
  <c r="M20" i="68"/>
  <c r="L20" i="68"/>
  <c r="K20" i="68"/>
  <c r="M19" i="68"/>
  <c r="L19" i="68"/>
  <c r="K19" i="68"/>
  <c r="M13" i="68"/>
  <c r="L13" i="68"/>
  <c r="K13" i="68"/>
  <c r="M11" i="68"/>
  <c r="L11" i="68"/>
  <c r="K11" i="68"/>
  <c r="M9" i="68"/>
  <c r="L9" i="68"/>
  <c r="K9" i="68"/>
  <c r="I67" i="68"/>
  <c r="H67" i="68"/>
  <c r="G67" i="68"/>
  <c r="I66" i="68"/>
  <c r="H66" i="68"/>
  <c r="G66" i="68"/>
  <c r="I65" i="68"/>
  <c r="H65" i="68"/>
  <c r="G65" i="68"/>
  <c r="I64" i="68"/>
  <c r="H64" i="68"/>
  <c r="G64" i="68"/>
  <c r="I63" i="68"/>
  <c r="H63" i="68"/>
  <c r="G63" i="68"/>
  <c r="I62" i="68"/>
  <c r="H62" i="68"/>
  <c r="G62" i="68"/>
  <c r="I61" i="68"/>
  <c r="H61" i="68"/>
  <c r="G61" i="68"/>
  <c r="I60" i="68"/>
  <c r="H60" i="68"/>
  <c r="G60" i="68"/>
  <c r="I59" i="68"/>
  <c r="H59" i="68"/>
  <c r="G59" i="68"/>
  <c r="I57" i="68"/>
  <c r="H57" i="68"/>
  <c r="G57" i="68"/>
  <c r="I56" i="68"/>
  <c r="H56" i="68"/>
  <c r="G56" i="68"/>
  <c r="I55" i="68"/>
  <c r="H55" i="68"/>
  <c r="G55" i="68"/>
  <c r="I54" i="68"/>
  <c r="H54" i="68"/>
  <c r="G54" i="68"/>
  <c r="I52" i="68"/>
  <c r="H52" i="68"/>
  <c r="G52" i="68"/>
  <c r="I51" i="68"/>
  <c r="H51" i="68"/>
  <c r="G51" i="68"/>
  <c r="I50" i="68"/>
  <c r="H50" i="68"/>
  <c r="G50" i="68"/>
  <c r="I49" i="68"/>
  <c r="H49" i="68"/>
  <c r="G49" i="68"/>
  <c r="I48" i="68"/>
  <c r="H48" i="68"/>
  <c r="G48" i="68"/>
  <c r="I47" i="68"/>
  <c r="H47" i="68"/>
  <c r="G47" i="68"/>
  <c r="I45" i="68"/>
  <c r="H45" i="68"/>
  <c r="G45" i="68"/>
  <c r="I44" i="68"/>
  <c r="H44" i="68"/>
  <c r="G44" i="68"/>
  <c r="I43" i="68"/>
  <c r="H43" i="68"/>
  <c r="G43" i="68"/>
  <c r="I42" i="68"/>
  <c r="H42" i="68"/>
  <c r="G42" i="68"/>
  <c r="I41" i="68"/>
  <c r="H41" i="68"/>
  <c r="G41" i="68"/>
  <c r="I40" i="68"/>
  <c r="H40" i="68"/>
  <c r="G40" i="68"/>
  <c r="I39" i="68"/>
  <c r="H39" i="68"/>
  <c r="G39" i="68"/>
  <c r="I38" i="68"/>
  <c r="H38" i="68"/>
  <c r="G38" i="68"/>
  <c r="I37" i="68"/>
  <c r="H37" i="68"/>
  <c r="G37" i="68"/>
  <c r="I36" i="68"/>
  <c r="H36" i="68"/>
  <c r="G36" i="68"/>
  <c r="I35" i="68"/>
  <c r="H35" i="68"/>
  <c r="G35" i="68"/>
  <c r="I34" i="68"/>
  <c r="H34" i="68"/>
  <c r="G34" i="68"/>
  <c r="I33" i="68"/>
  <c r="H33" i="68"/>
  <c r="G33" i="68"/>
  <c r="I30" i="68"/>
  <c r="H30" i="68"/>
  <c r="G30" i="68"/>
  <c r="I29" i="68"/>
  <c r="H29" i="68"/>
  <c r="G29" i="68"/>
  <c r="I27" i="68"/>
  <c r="H27" i="68"/>
  <c r="G27" i="68"/>
  <c r="I26" i="68"/>
  <c r="H26" i="68"/>
  <c r="G26" i="68"/>
  <c r="I25" i="68"/>
  <c r="H25" i="68"/>
  <c r="G25" i="68"/>
  <c r="I24" i="68"/>
  <c r="H24" i="68"/>
  <c r="G24" i="68"/>
  <c r="I23" i="68"/>
  <c r="H23" i="68"/>
  <c r="G23" i="68"/>
  <c r="I22" i="68"/>
  <c r="H22" i="68"/>
  <c r="G22" i="68"/>
  <c r="I20" i="68"/>
  <c r="H20" i="68"/>
  <c r="G20" i="68"/>
  <c r="I19" i="68"/>
  <c r="H19" i="68"/>
  <c r="G19" i="68"/>
  <c r="I13" i="68"/>
  <c r="H13" i="68"/>
  <c r="G13" i="68"/>
  <c r="I11" i="68"/>
  <c r="H11" i="68"/>
  <c r="G11" i="68"/>
  <c r="I9" i="68"/>
  <c r="H9" i="68"/>
  <c r="G9" i="68"/>
  <c r="M7" i="68"/>
  <c r="L7" i="68"/>
  <c r="K7" i="68"/>
  <c r="I7" i="68"/>
  <c r="H7" i="68"/>
  <c r="G7" i="68"/>
  <c r="M67" i="67"/>
  <c r="L67" i="67"/>
  <c r="K67" i="67"/>
  <c r="M66" i="67"/>
  <c r="L66" i="67"/>
  <c r="K66" i="67"/>
  <c r="M65" i="67"/>
  <c r="L65" i="67"/>
  <c r="K65" i="67"/>
  <c r="M64" i="67"/>
  <c r="L64" i="67"/>
  <c r="K64" i="67"/>
  <c r="M63" i="67"/>
  <c r="L63" i="67"/>
  <c r="K63" i="67"/>
  <c r="M62" i="67"/>
  <c r="L62" i="67"/>
  <c r="K62" i="67"/>
  <c r="M61" i="67"/>
  <c r="L61" i="67"/>
  <c r="K61" i="67"/>
  <c r="M60" i="67"/>
  <c r="L60" i="67"/>
  <c r="K60" i="67"/>
  <c r="M59" i="67"/>
  <c r="L59" i="67"/>
  <c r="K59" i="67"/>
  <c r="M57" i="67"/>
  <c r="L57" i="67"/>
  <c r="K57" i="67"/>
  <c r="M56" i="67"/>
  <c r="L56" i="67"/>
  <c r="K56" i="67"/>
  <c r="M55" i="67"/>
  <c r="L55" i="67"/>
  <c r="K55" i="67"/>
  <c r="M54" i="67"/>
  <c r="L54" i="67"/>
  <c r="K54" i="67"/>
  <c r="M52" i="67"/>
  <c r="L52" i="67"/>
  <c r="K52" i="67"/>
  <c r="M51" i="67"/>
  <c r="L51" i="67"/>
  <c r="K51" i="67"/>
  <c r="M50" i="67"/>
  <c r="L50" i="67"/>
  <c r="K50" i="67"/>
  <c r="M49" i="67"/>
  <c r="L49" i="67"/>
  <c r="K49" i="67"/>
  <c r="M48" i="67"/>
  <c r="L48" i="67"/>
  <c r="K48" i="67"/>
  <c r="M47" i="67"/>
  <c r="L47" i="67"/>
  <c r="K47" i="67"/>
  <c r="M45" i="67"/>
  <c r="L45" i="67"/>
  <c r="K45" i="67"/>
  <c r="M44" i="67"/>
  <c r="L44" i="67"/>
  <c r="K44" i="67"/>
  <c r="M43" i="67"/>
  <c r="L43" i="67"/>
  <c r="K43" i="67"/>
  <c r="M42" i="67"/>
  <c r="L42" i="67"/>
  <c r="K42" i="67"/>
  <c r="M41" i="67"/>
  <c r="L41" i="67"/>
  <c r="K41" i="67"/>
  <c r="M40" i="67"/>
  <c r="L40" i="67"/>
  <c r="K40" i="67"/>
  <c r="M39" i="67"/>
  <c r="L39" i="67"/>
  <c r="K39" i="67"/>
  <c r="M38" i="67"/>
  <c r="L38" i="67"/>
  <c r="K38" i="67"/>
  <c r="M37" i="67"/>
  <c r="L37" i="67"/>
  <c r="K37" i="67"/>
  <c r="M36" i="67"/>
  <c r="L36" i="67"/>
  <c r="K36" i="67"/>
  <c r="M35" i="67"/>
  <c r="L35" i="67"/>
  <c r="K35" i="67"/>
  <c r="M34" i="67"/>
  <c r="L34" i="67"/>
  <c r="K34" i="67"/>
  <c r="M33" i="67"/>
  <c r="L33" i="67"/>
  <c r="K33" i="67"/>
  <c r="M30" i="67"/>
  <c r="L30" i="67"/>
  <c r="K30" i="67"/>
  <c r="M29" i="67"/>
  <c r="L29" i="67"/>
  <c r="K29" i="67"/>
  <c r="M27" i="67"/>
  <c r="L27" i="67"/>
  <c r="K27" i="67"/>
  <c r="M26" i="67"/>
  <c r="L26" i="67"/>
  <c r="K26" i="67"/>
  <c r="M25" i="67"/>
  <c r="L25" i="67"/>
  <c r="K25" i="67"/>
  <c r="M24" i="67"/>
  <c r="L24" i="67"/>
  <c r="K24" i="67"/>
  <c r="M23" i="67"/>
  <c r="L23" i="67"/>
  <c r="K23" i="67"/>
  <c r="M22" i="67"/>
  <c r="L22" i="67"/>
  <c r="K22" i="67"/>
  <c r="M20" i="67"/>
  <c r="L20" i="67"/>
  <c r="K20" i="67"/>
  <c r="M19" i="67"/>
  <c r="L19" i="67"/>
  <c r="K19" i="67"/>
  <c r="M13" i="67"/>
  <c r="L13" i="67"/>
  <c r="K13" i="67"/>
  <c r="M11" i="67"/>
  <c r="L11" i="67"/>
  <c r="K11" i="67"/>
  <c r="M9" i="67"/>
  <c r="L9" i="67"/>
  <c r="K9" i="67"/>
  <c r="I67" i="67"/>
  <c r="H67" i="67"/>
  <c r="G67" i="67"/>
  <c r="I66" i="67"/>
  <c r="H66" i="67"/>
  <c r="G66" i="67"/>
  <c r="I65" i="67"/>
  <c r="H65" i="67"/>
  <c r="G65" i="67"/>
  <c r="I64" i="67"/>
  <c r="H64" i="67"/>
  <c r="G64" i="67"/>
  <c r="I63" i="67"/>
  <c r="H63" i="67"/>
  <c r="G63" i="67"/>
  <c r="I62" i="67"/>
  <c r="H62" i="67"/>
  <c r="G62" i="67"/>
  <c r="I61" i="67"/>
  <c r="H61" i="67"/>
  <c r="G61" i="67"/>
  <c r="I60" i="67"/>
  <c r="H60" i="67"/>
  <c r="G60" i="67"/>
  <c r="I59" i="67"/>
  <c r="H59" i="67"/>
  <c r="G59" i="67"/>
  <c r="I57" i="67"/>
  <c r="H57" i="67"/>
  <c r="G57" i="67"/>
  <c r="I56" i="67"/>
  <c r="H56" i="67"/>
  <c r="G56" i="67"/>
  <c r="I55" i="67"/>
  <c r="H55" i="67"/>
  <c r="G55" i="67"/>
  <c r="I54" i="67"/>
  <c r="H54" i="67"/>
  <c r="G54" i="67"/>
  <c r="I52" i="67"/>
  <c r="H52" i="67"/>
  <c r="G52" i="67"/>
  <c r="I51" i="67"/>
  <c r="H51" i="67"/>
  <c r="G51" i="67"/>
  <c r="I50" i="67"/>
  <c r="H50" i="67"/>
  <c r="G50" i="67"/>
  <c r="I49" i="67"/>
  <c r="H49" i="67"/>
  <c r="G49" i="67"/>
  <c r="I48" i="67"/>
  <c r="H48" i="67"/>
  <c r="G48" i="67"/>
  <c r="I47" i="67"/>
  <c r="H47" i="67"/>
  <c r="G47" i="67"/>
  <c r="I45" i="67"/>
  <c r="H45" i="67"/>
  <c r="G45" i="67"/>
  <c r="I44" i="67"/>
  <c r="H44" i="67"/>
  <c r="G44" i="67"/>
  <c r="I43" i="67"/>
  <c r="H43" i="67"/>
  <c r="G43" i="67"/>
  <c r="I42" i="67"/>
  <c r="H42" i="67"/>
  <c r="G42" i="67"/>
  <c r="I41" i="67"/>
  <c r="H41" i="67"/>
  <c r="G41" i="67"/>
  <c r="I40" i="67"/>
  <c r="H40" i="67"/>
  <c r="G40" i="67"/>
  <c r="I39" i="67"/>
  <c r="H39" i="67"/>
  <c r="G39" i="67"/>
  <c r="I38" i="67"/>
  <c r="H38" i="67"/>
  <c r="G38" i="67"/>
  <c r="I37" i="67"/>
  <c r="H37" i="67"/>
  <c r="G37" i="67"/>
  <c r="I36" i="67"/>
  <c r="H36" i="67"/>
  <c r="G36" i="67"/>
  <c r="I35" i="67"/>
  <c r="H35" i="67"/>
  <c r="G35" i="67"/>
  <c r="I34" i="67"/>
  <c r="H34" i="67"/>
  <c r="G34" i="67"/>
  <c r="I33" i="67"/>
  <c r="H33" i="67"/>
  <c r="G33" i="67"/>
  <c r="I30" i="67"/>
  <c r="H30" i="67"/>
  <c r="G30" i="67"/>
  <c r="I29" i="67"/>
  <c r="H29" i="67"/>
  <c r="G29" i="67"/>
  <c r="I27" i="67"/>
  <c r="H27" i="67"/>
  <c r="G27" i="67"/>
  <c r="I26" i="67"/>
  <c r="H26" i="67"/>
  <c r="G26" i="67"/>
  <c r="I25" i="67"/>
  <c r="H25" i="67"/>
  <c r="G25" i="67"/>
  <c r="I24" i="67"/>
  <c r="H24" i="67"/>
  <c r="G24" i="67"/>
  <c r="I23" i="67"/>
  <c r="H23" i="67"/>
  <c r="G23" i="67"/>
  <c r="I22" i="67"/>
  <c r="H22" i="67"/>
  <c r="G22" i="67"/>
  <c r="I20" i="67"/>
  <c r="H20" i="67"/>
  <c r="G20" i="67"/>
  <c r="I19" i="67"/>
  <c r="H19" i="67"/>
  <c r="G19" i="67"/>
  <c r="I13" i="67"/>
  <c r="H13" i="67"/>
  <c r="G13" i="67"/>
  <c r="I11" i="67"/>
  <c r="H11" i="67"/>
  <c r="G11" i="67"/>
  <c r="I9" i="67"/>
  <c r="H9" i="67"/>
  <c r="G9" i="67"/>
  <c r="M7" i="67"/>
  <c r="L7" i="67"/>
  <c r="K7" i="67"/>
  <c r="I7" i="67"/>
  <c r="H7" i="67"/>
  <c r="G7" i="67"/>
  <c r="M67" i="66"/>
  <c r="L67" i="66"/>
  <c r="K67" i="66"/>
  <c r="M66" i="66"/>
  <c r="L66" i="66"/>
  <c r="K66" i="66"/>
  <c r="M65" i="66"/>
  <c r="L65" i="66"/>
  <c r="K65" i="66"/>
  <c r="M64" i="66"/>
  <c r="L64" i="66"/>
  <c r="K64" i="66"/>
  <c r="M63" i="66"/>
  <c r="L63" i="66"/>
  <c r="K63" i="66"/>
  <c r="M62" i="66"/>
  <c r="L62" i="66"/>
  <c r="K62" i="66"/>
  <c r="M61" i="66"/>
  <c r="L61" i="66"/>
  <c r="K61" i="66"/>
  <c r="M60" i="66"/>
  <c r="L60" i="66"/>
  <c r="K60" i="66"/>
  <c r="M59" i="66"/>
  <c r="L59" i="66"/>
  <c r="K59" i="66"/>
  <c r="M57" i="66"/>
  <c r="L57" i="66"/>
  <c r="K57" i="66"/>
  <c r="M56" i="66"/>
  <c r="L56" i="66"/>
  <c r="K56" i="66"/>
  <c r="M55" i="66"/>
  <c r="L55" i="66"/>
  <c r="K55" i="66"/>
  <c r="M54" i="66"/>
  <c r="L54" i="66"/>
  <c r="K54" i="66"/>
  <c r="M52" i="66"/>
  <c r="L52" i="66"/>
  <c r="K52" i="66"/>
  <c r="M51" i="66"/>
  <c r="L51" i="66"/>
  <c r="K51" i="66"/>
  <c r="M50" i="66"/>
  <c r="L50" i="66"/>
  <c r="K50" i="66"/>
  <c r="M49" i="66"/>
  <c r="L49" i="66"/>
  <c r="K49" i="66"/>
  <c r="M48" i="66"/>
  <c r="L48" i="66"/>
  <c r="K48" i="66"/>
  <c r="M47" i="66"/>
  <c r="L47" i="66"/>
  <c r="K47" i="66"/>
  <c r="M45" i="66"/>
  <c r="L45" i="66"/>
  <c r="K45" i="66"/>
  <c r="M44" i="66"/>
  <c r="L44" i="66"/>
  <c r="K44" i="66"/>
  <c r="M43" i="66"/>
  <c r="L43" i="66"/>
  <c r="K43" i="66"/>
  <c r="M42" i="66"/>
  <c r="L42" i="66"/>
  <c r="K42" i="66"/>
  <c r="M41" i="66"/>
  <c r="L41" i="66"/>
  <c r="K41" i="66"/>
  <c r="M40" i="66"/>
  <c r="L40" i="66"/>
  <c r="K40" i="66"/>
  <c r="M39" i="66"/>
  <c r="L39" i="66"/>
  <c r="K39" i="66"/>
  <c r="M38" i="66"/>
  <c r="L38" i="66"/>
  <c r="K38" i="66"/>
  <c r="M37" i="66"/>
  <c r="L37" i="66"/>
  <c r="K37" i="66"/>
  <c r="M36" i="66"/>
  <c r="L36" i="66"/>
  <c r="K36" i="66"/>
  <c r="M35" i="66"/>
  <c r="L35" i="66"/>
  <c r="K35" i="66"/>
  <c r="M34" i="66"/>
  <c r="L34" i="66"/>
  <c r="K34" i="66"/>
  <c r="M33" i="66"/>
  <c r="L33" i="66"/>
  <c r="K33" i="66"/>
  <c r="M30" i="66"/>
  <c r="L30" i="66"/>
  <c r="K30" i="66"/>
  <c r="M29" i="66"/>
  <c r="L29" i="66"/>
  <c r="K29" i="66"/>
  <c r="M27" i="66"/>
  <c r="L27" i="66"/>
  <c r="K27" i="66"/>
  <c r="M26" i="66"/>
  <c r="L26" i="66"/>
  <c r="K26" i="66"/>
  <c r="M25" i="66"/>
  <c r="L25" i="66"/>
  <c r="K25" i="66"/>
  <c r="M24" i="66"/>
  <c r="L24" i="66"/>
  <c r="K24" i="66"/>
  <c r="M23" i="66"/>
  <c r="L23" i="66"/>
  <c r="K23" i="66"/>
  <c r="M22" i="66"/>
  <c r="L22" i="66"/>
  <c r="K22" i="66"/>
  <c r="M20" i="66"/>
  <c r="L20" i="66"/>
  <c r="K20" i="66"/>
  <c r="M19" i="66"/>
  <c r="L19" i="66"/>
  <c r="K19" i="66"/>
  <c r="M13" i="66"/>
  <c r="L13" i="66"/>
  <c r="K13" i="66"/>
  <c r="M11" i="66"/>
  <c r="L11" i="66"/>
  <c r="K11" i="66"/>
  <c r="M9" i="66"/>
  <c r="L9" i="66"/>
  <c r="K9" i="66"/>
  <c r="I67" i="66"/>
  <c r="H67" i="66"/>
  <c r="G67" i="66"/>
  <c r="I66" i="66"/>
  <c r="H66" i="66"/>
  <c r="G66" i="66"/>
  <c r="I65" i="66"/>
  <c r="H65" i="66"/>
  <c r="G65" i="66"/>
  <c r="I64" i="66"/>
  <c r="H64" i="66"/>
  <c r="G64" i="66"/>
  <c r="I63" i="66"/>
  <c r="H63" i="66"/>
  <c r="G63" i="66"/>
  <c r="I62" i="66"/>
  <c r="H62" i="66"/>
  <c r="G62" i="66"/>
  <c r="I61" i="66"/>
  <c r="H61" i="66"/>
  <c r="G61" i="66"/>
  <c r="I60" i="66"/>
  <c r="H60" i="66"/>
  <c r="G60" i="66"/>
  <c r="I59" i="66"/>
  <c r="H59" i="66"/>
  <c r="G59" i="66"/>
  <c r="I57" i="66"/>
  <c r="H57" i="66"/>
  <c r="G57" i="66"/>
  <c r="I56" i="66"/>
  <c r="H56" i="66"/>
  <c r="G56" i="66"/>
  <c r="I55" i="66"/>
  <c r="H55" i="66"/>
  <c r="G55" i="66"/>
  <c r="I54" i="66"/>
  <c r="H54" i="66"/>
  <c r="G54" i="66"/>
  <c r="I52" i="66"/>
  <c r="H52" i="66"/>
  <c r="G52" i="66"/>
  <c r="I51" i="66"/>
  <c r="H51" i="66"/>
  <c r="G51" i="66"/>
  <c r="I50" i="66"/>
  <c r="H50" i="66"/>
  <c r="G50" i="66"/>
  <c r="I49" i="66"/>
  <c r="H49" i="66"/>
  <c r="G49" i="66"/>
  <c r="I48" i="66"/>
  <c r="H48" i="66"/>
  <c r="G48" i="66"/>
  <c r="I47" i="66"/>
  <c r="H47" i="66"/>
  <c r="G47" i="66"/>
  <c r="I45" i="66"/>
  <c r="H45" i="66"/>
  <c r="G45" i="66"/>
  <c r="I44" i="66"/>
  <c r="H44" i="66"/>
  <c r="G44" i="66"/>
  <c r="I43" i="66"/>
  <c r="H43" i="66"/>
  <c r="G43" i="66"/>
  <c r="I42" i="66"/>
  <c r="H42" i="66"/>
  <c r="G42" i="66"/>
  <c r="I41" i="66"/>
  <c r="H41" i="66"/>
  <c r="G41" i="66"/>
  <c r="I40" i="66"/>
  <c r="H40" i="66"/>
  <c r="G40" i="66"/>
  <c r="I39" i="66"/>
  <c r="H39" i="66"/>
  <c r="G39" i="66"/>
  <c r="I38" i="66"/>
  <c r="H38" i="66"/>
  <c r="G38" i="66"/>
  <c r="I37" i="66"/>
  <c r="H37" i="66"/>
  <c r="G37" i="66"/>
  <c r="I36" i="66"/>
  <c r="H36" i="66"/>
  <c r="G36" i="66"/>
  <c r="I35" i="66"/>
  <c r="H35" i="66"/>
  <c r="G35" i="66"/>
  <c r="I34" i="66"/>
  <c r="H34" i="66"/>
  <c r="G34" i="66"/>
  <c r="I33" i="66"/>
  <c r="H33" i="66"/>
  <c r="G33" i="66"/>
  <c r="I30" i="66"/>
  <c r="H30" i="66"/>
  <c r="G30" i="66"/>
  <c r="I29" i="66"/>
  <c r="H29" i="66"/>
  <c r="G29" i="66"/>
  <c r="I27" i="66"/>
  <c r="H27" i="66"/>
  <c r="G27" i="66"/>
  <c r="I26" i="66"/>
  <c r="H26" i="66"/>
  <c r="G26" i="66"/>
  <c r="I25" i="66"/>
  <c r="H25" i="66"/>
  <c r="G25" i="66"/>
  <c r="I24" i="66"/>
  <c r="H24" i="66"/>
  <c r="G24" i="66"/>
  <c r="I23" i="66"/>
  <c r="H23" i="66"/>
  <c r="G23" i="66"/>
  <c r="I22" i="66"/>
  <c r="H22" i="66"/>
  <c r="G22" i="66"/>
  <c r="I20" i="66"/>
  <c r="H20" i="66"/>
  <c r="G20" i="66"/>
  <c r="I19" i="66"/>
  <c r="H19" i="66"/>
  <c r="G19" i="66"/>
  <c r="I13" i="66"/>
  <c r="H13" i="66"/>
  <c r="G13" i="66"/>
  <c r="I11" i="66"/>
  <c r="H11" i="66"/>
  <c r="G11" i="66"/>
  <c r="I9" i="66"/>
  <c r="H9" i="66"/>
  <c r="G9" i="66"/>
  <c r="M7" i="66"/>
  <c r="L7" i="66"/>
  <c r="K7" i="66"/>
  <c r="I7" i="66"/>
  <c r="H7" i="66"/>
  <c r="G7" i="66"/>
  <c r="M67" i="65"/>
  <c r="L67" i="65"/>
  <c r="K67" i="65"/>
  <c r="M66" i="65"/>
  <c r="L66" i="65"/>
  <c r="K66" i="65"/>
  <c r="M65" i="65"/>
  <c r="L65" i="65"/>
  <c r="K65" i="65"/>
  <c r="M64" i="65"/>
  <c r="L64" i="65"/>
  <c r="K64" i="65"/>
  <c r="M63" i="65"/>
  <c r="L63" i="65"/>
  <c r="K63" i="65"/>
  <c r="M62" i="65"/>
  <c r="L62" i="65"/>
  <c r="K62" i="65"/>
  <c r="M61" i="65"/>
  <c r="L61" i="65"/>
  <c r="K61" i="65"/>
  <c r="M60" i="65"/>
  <c r="L60" i="65"/>
  <c r="K60" i="65"/>
  <c r="M59" i="65"/>
  <c r="L59" i="65"/>
  <c r="K59" i="65"/>
  <c r="M57" i="65"/>
  <c r="L57" i="65"/>
  <c r="K57" i="65"/>
  <c r="M56" i="65"/>
  <c r="L56" i="65"/>
  <c r="K56" i="65"/>
  <c r="M55" i="65"/>
  <c r="L55" i="65"/>
  <c r="K55" i="65"/>
  <c r="M54" i="65"/>
  <c r="L54" i="65"/>
  <c r="K54" i="65"/>
  <c r="M52" i="65"/>
  <c r="L52" i="65"/>
  <c r="K52" i="65"/>
  <c r="M51" i="65"/>
  <c r="L51" i="65"/>
  <c r="K51" i="65"/>
  <c r="M50" i="65"/>
  <c r="L50" i="65"/>
  <c r="K50" i="65"/>
  <c r="M49" i="65"/>
  <c r="L49" i="65"/>
  <c r="K49" i="65"/>
  <c r="M48" i="65"/>
  <c r="L48" i="65"/>
  <c r="K48" i="65"/>
  <c r="M47" i="65"/>
  <c r="L47" i="65"/>
  <c r="K47" i="65"/>
  <c r="M45" i="65"/>
  <c r="L45" i="65"/>
  <c r="K45" i="65"/>
  <c r="M44" i="65"/>
  <c r="L44" i="65"/>
  <c r="K44" i="65"/>
  <c r="M43" i="65"/>
  <c r="L43" i="65"/>
  <c r="K43" i="65"/>
  <c r="M42" i="65"/>
  <c r="L42" i="65"/>
  <c r="K42" i="65"/>
  <c r="M41" i="65"/>
  <c r="L41" i="65"/>
  <c r="K41" i="65"/>
  <c r="M40" i="65"/>
  <c r="L40" i="65"/>
  <c r="K40" i="65"/>
  <c r="M39" i="65"/>
  <c r="L39" i="65"/>
  <c r="K39" i="65"/>
  <c r="M38" i="65"/>
  <c r="L38" i="65"/>
  <c r="K38" i="65"/>
  <c r="M37" i="65"/>
  <c r="L37" i="65"/>
  <c r="K37" i="65"/>
  <c r="M36" i="65"/>
  <c r="L36" i="65"/>
  <c r="K36" i="65"/>
  <c r="M35" i="65"/>
  <c r="L35" i="65"/>
  <c r="K35" i="65"/>
  <c r="M34" i="65"/>
  <c r="L34" i="65"/>
  <c r="K34" i="65"/>
  <c r="M33" i="65"/>
  <c r="L33" i="65"/>
  <c r="K33" i="65"/>
  <c r="M30" i="65"/>
  <c r="L30" i="65"/>
  <c r="K30" i="65"/>
  <c r="M29" i="65"/>
  <c r="L29" i="65"/>
  <c r="K29" i="65"/>
  <c r="M27" i="65"/>
  <c r="L27" i="65"/>
  <c r="K27" i="65"/>
  <c r="M26" i="65"/>
  <c r="L26" i="65"/>
  <c r="K26" i="65"/>
  <c r="M25" i="65"/>
  <c r="L25" i="65"/>
  <c r="K25" i="65"/>
  <c r="M24" i="65"/>
  <c r="L24" i="65"/>
  <c r="K24" i="65"/>
  <c r="M23" i="65"/>
  <c r="L23" i="65"/>
  <c r="K23" i="65"/>
  <c r="M22" i="65"/>
  <c r="L22" i="65"/>
  <c r="K22" i="65"/>
  <c r="M20" i="65"/>
  <c r="L20" i="65"/>
  <c r="K20" i="65"/>
  <c r="M19" i="65"/>
  <c r="L19" i="65"/>
  <c r="K19" i="65"/>
  <c r="M13" i="65"/>
  <c r="L13" i="65"/>
  <c r="K13" i="65"/>
  <c r="M11" i="65"/>
  <c r="L11" i="65"/>
  <c r="K11" i="65"/>
  <c r="M9" i="65"/>
  <c r="L9" i="65"/>
  <c r="K9" i="65"/>
  <c r="I67" i="65"/>
  <c r="H67" i="65"/>
  <c r="G67" i="65"/>
  <c r="I66" i="65"/>
  <c r="H66" i="65"/>
  <c r="G66" i="65"/>
  <c r="I65" i="65"/>
  <c r="H65" i="65"/>
  <c r="G65" i="65"/>
  <c r="I64" i="65"/>
  <c r="H64" i="65"/>
  <c r="G64" i="65"/>
  <c r="I63" i="65"/>
  <c r="H63" i="65"/>
  <c r="G63" i="65"/>
  <c r="I62" i="65"/>
  <c r="H62" i="65"/>
  <c r="G62" i="65"/>
  <c r="I61" i="65"/>
  <c r="H61" i="65"/>
  <c r="G61" i="65"/>
  <c r="I60" i="65"/>
  <c r="H60" i="65"/>
  <c r="G60" i="65"/>
  <c r="I59" i="65"/>
  <c r="H59" i="65"/>
  <c r="G59" i="65"/>
  <c r="I57" i="65"/>
  <c r="H57" i="65"/>
  <c r="G57" i="65"/>
  <c r="I56" i="65"/>
  <c r="H56" i="65"/>
  <c r="G56" i="65"/>
  <c r="I55" i="65"/>
  <c r="H55" i="65"/>
  <c r="G55" i="65"/>
  <c r="I54" i="65"/>
  <c r="H54" i="65"/>
  <c r="G54" i="65"/>
  <c r="I52" i="65"/>
  <c r="H52" i="65"/>
  <c r="G52" i="65"/>
  <c r="I51" i="65"/>
  <c r="H51" i="65"/>
  <c r="G51" i="65"/>
  <c r="I50" i="65"/>
  <c r="H50" i="65"/>
  <c r="G50" i="65"/>
  <c r="I49" i="65"/>
  <c r="H49" i="65"/>
  <c r="G49" i="65"/>
  <c r="I48" i="65"/>
  <c r="H48" i="65"/>
  <c r="G48" i="65"/>
  <c r="I47" i="65"/>
  <c r="H47" i="65"/>
  <c r="G47" i="65"/>
  <c r="I45" i="65"/>
  <c r="H45" i="65"/>
  <c r="G45" i="65"/>
  <c r="I44" i="65"/>
  <c r="H44" i="65"/>
  <c r="G44" i="65"/>
  <c r="I43" i="65"/>
  <c r="H43" i="65"/>
  <c r="G43" i="65"/>
  <c r="I42" i="65"/>
  <c r="H42" i="65"/>
  <c r="G42" i="65"/>
  <c r="I41" i="65"/>
  <c r="H41" i="65"/>
  <c r="G41" i="65"/>
  <c r="I40" i="65"/>
  <c r="H40" i="65"/>
  <c r="G40" i="65"/>
  <c r="I39" i="65"/>
  <c r="H39" i="65"/>
  <c r="G39" i="65"/>
  <c r="I38" i="65"/>
  <c r="H38" i="65"/>
  <c r="G38" i="65"/>
  <c r="I37" i="65"/>
  <c r="H37" i="65"/>
  <c r="G37" i="65"/>
  <c r="I36" i="65"/>
  <c r="H36" i="65"/>
  <c r="G36" i="65"/>
  <c r="I35" i="65"/>
  <c r="H35" i="65"/>
  <c r="G35" i="65"/>
  <c r="I34" i="65"/>
  <c r="H34" i="65"/>
  <c r="G34" i="65"/>
  <c r="I33" i="65"/>
  <c r="H33" i="65"/>
  <c r="G33" i="65"/>
  <c r="I30" i="65"/>
  <c r="H30" i="65"/>
  <c r="G30" i="65"/>
  <c r="I29" i="65"/>
  <c r="H29" i="65"/>
  <c r="G29" i="65"/>
  <c r="I27" i="65"/>
  <c r="H27" i="65"/>
  <c r="G27" i="65"/>
  <c r="I26" i="65"/>
  <c r="H26" i="65"/>
  <c r="G26" i="65"/>
  <c r="I25" i="65"/>
  <c r="H25" i="65"/>
  <c r="G25" i="65"/>
  <c r="I24" i="65"/>
  <c r="H24" i="65"/>
  <c r="G24" i="65"/>
  <c r="I23" i="65"/>
  <c r="H23" i="65"/>
  <c r="G23" i="65"/>
  <c r="I22" i="65"/>
  <c r="H22" i="65"/>
  <c r="G22" i="65"/>
  <c r="I20" i="65"/>
  <c r="H20" i="65"/>
  <c r="G20" i="65"/>
  <c r="I19" i="65"/>
  <c r="H19" i="65"/>
  <c r="G19" i="65"/>
  <c r="I13" i="65"/>
  <c r="H13" i="65"/>
  <c r="G13" i="65"/>
  <c r="I11" i="65"/>
  <c r="H11" i="65"/>
  <c r="G11" i="65"/>
  <c r="I9" i="65"/>
  <c r="H9" i="65"/>
  <c r="G9" i="65"/>
  <c r="M7" i="65"/>
  <c r="L7" i="65"/>
  <c r="K7" i="65"/>
  <c r="I7" i="65"/>
  <c r="H7" i="65"/>
  <c r="G7" i="65"/>
  <c r="M67" i="64"/>
  <c r="L67" i="64"/>
  <c r="K67" i="64"/>
  <c r="M66" i="64"/>
  <c r="L66" i="64"/>
  <c r="K66" i="64"/>
  <c r="M65" i="64"/>
  <c r="L65" i="64"/>
  <c r="K65" i="64"/>
  <c r="M64" i="64"/>
  <c r="L64" i="64"/>
  <c r="K64" i="64"/>
  <c r="M63" i="64"/>
  <c r="L63" i="64"/>
  <c r="K63" i="64"/>
  <c r="M62" i="64"/>
  <c r="L62" i="64"/>
  <c r="K62" i="64"/>
  <c r="M61" i="64"/>
  <c r="L61" i="64"/>
  <c r="K61" i="64"/>
  <c r="M60" i="64"/>
  <c r="L60" i="64"/>
  <c r="K60" i="64"/>
  <c r="M59" i="64"/>
  <c r="L59" i="64"/>
  <c r="K59" i="64"/>
  <c r="M57" i="64"/>
  <c r="L57" i="64"/>
  <c r="K57" i="64"/>
  <c r="M56" i="64"/>
  <c r="L56" i="64"/>
  <c r="K56" i="64"/>
  <c r="M55" i="64"/>
  <c r="L55" i="64"/>
  <c r="K55" i="64"/>
  <c r="M54" i="64"/>
  <c r="L54" i="64"/>
  <c r="K54" i="64"/>
  <c r="M52" i="64"/>
  <c r="L52" i="64"/>
  <c r="K52" i="64"/>
  <c r="M51" i="64"/>
  <c r="L51" i="64"/>
  <c r="K51" i="64"/>
  <c r="M50" i="64"/>
  <c r="L50" i="64"/>
  <c r="K50" i="64"/>
  <c r="M49" i="64"/>
  <c r="L49" i="64"/>
  <c r="K49" i="64"/>
  <c r="M48" i="64"/>
  <c r="L48" i="64"/>
  <c r="K48" i="64"/>
  <c r="M47" i="64"/>
  <c r="L47" i="64"/>
  <c r="K47" i="64"/>
  <c r="M45" i="64"/>
  <c r="L45" i="64"/>
  <c r="K45" i="64"/>
  <c r="M44" i="64"/>
  <c r="L44" i="64"/>
  <c r="K44" i="64"/>
  <c r="M43" i="64"/>
  <c r="L43" i="64"/>
  <c r="K43" i="64"/>
  <c r="M42" i="64"/>
  <c r="L42" i="64"/>
  <c r="K42" i="64"/>
  <c r="M41" i="64"/>
  <c r="L41" i="64"/>
  <c r="K41" i="64"/>
  <c r="M40" i="64"/>
  <c r="L40" i="64"/>
  <c r="K40" i="64"/>
  <c r="M39" i="64"/>
  <c r="L39" i="64"/>
  <c r="K39" i="64"/>
  <c r="M38" i="64"/>
  <c r="L38" i="64"/>
  <c r="K38" i="64"/>
  <c r="M37" i="64"/>
  <c r="L37" i="64"/>
  <c r="K37" i="64"/>
  <c r="M36" i="64"/>
  <c r="L36" i="64"/>
  <c r="K36" i="64"/>
  <c r="M35" i="64"/>
  <c r="L35" i="64"/>
  <c r="K35" i="64"/>
  <c r="M34" i="64"/>
  <c r="L34" i="64"/>
  <c r="K34" i="64"/>
  <c r="M33" i="64"/>
  <c r="L33" i="64"/>
  <c r="K33" i="64"/>
  <c r="M30" i="64"/>
  <c r="L30" i="64"/>
  <c r="K30" i="64"/>
  <c r="M29" i="64"/>
  <c r="L29" i="64"/>
  <c r="K29" i="64"/>
  <c r="M27" i="64"/>
  <c r="L27" i="64"/>
  <c r="K27" i="64"/>
  <c r="M26" i="64"/>
  <c r="L26" i="64"/>
  <c r="K26" i="64"/>
  <c r="M25" i="64"/>
  <c r="L25" i="64"/>
  <c r="K25" i="64"/>
  <c r="M24" i="64"/>
  <c r="L24" i="64"/>
  <c r="K24" i="64"/>
  <c r="M23" i="64"/>
  <c r="L23" i="64"/>
  <c r="K23" i="64"/>
  <c r="M22" i="64"/>
  <c r="L22" i="64"/>
  <c r="K22" i="64"/>
  <c r="M20" i="64"/>
  <c r="L20" i="64"/>
  <c r="K20" i="64"/>
  <c r="M19" i="64"/>
  <c r="L19" i="64"/>
  <c r="K19" i="64"/>
  <c r="M13" i="64"/>
  <c r="L13" i="64"/>
  <c r="K13" i="64"/>
  <c r="M11" i="64"/>
  <c r="L11" i="64"/>
  <c r="K11" i="64"/>
  <c r="M9" i="64"/>
  <c r="L9" i="64"/>
  <c r="K9" i="64"/>
  <c r="I67" i="64"/>
  <c r="H67" i="64"/>
  <c r="G67" i="64"/>
  <c r="I66" i="64"/>
  <c r="H66" i="64"/>
  <c r="G66" i="64"/>
  <c r="I65" i="64"/>
  <c r="H65" i="64"/>
  <c r="G65" i="64"/>
  <c r="I64" i="64"/>
  <c r="H64" i="64"/>
  <c r="G64" i="64"/>
  <c r="I63" i="64"/>
  <c r="H63" i="64"/>
  <c r="G63" i="64"/>
  <c r="I62" i="64"/>
  <c r="H62" i="64"/>
  <c r="G62" i="64"/>
  <c r="I61" i="64"/>
  <c r="H61" i="64"/>
  <c r="G61" i="64"/>
  <c r="I60" i="64"/>
  <c r="H60" i="64"/>
  <c r="G60" i="64"/>
  <c r="I59" i="64"/>
  <c r="H59" i="64"/>
  <c r="G59" i="64"/>
  <c r="I57" i="64"/>
  <c r="H57" i="64"/>
  <c r="G57" i="64"/>
  <c r="I56" i="64"/>
  <c r="H56" i="64"/>
  <c r="G56" i="64"/>
  <c r="I55" i="64"/>
  <c r="H55" i="64"/>
  <c r="G55" i="64"/>
  <c r="I54" i="64"/>
  <c r="H54" i="64"/>
  <c r="G54" i="64"/>
  <c r="I52" i="64"/>
  <c r="H52" i="64"/>
  <c r="G52" i="64"/>
  <c r="I51" i="64"/>
  <c r="H51" i="64"/>
  <c r="G51" i="64"/>
  <c r="I50" i="64"/>
  <c r="H50" i="64"/>
  <c r="G50" i="64"/>
  <c r="I49" i="64"/>
  <c r="H49" i="64"/>
  <c r="G49" i="64"/>
  <c r="I48" i="64"/>
  <c r="H48" i="64"/>
  <c r="G48" i="64"/>
  <c r="I47" i="64"/>
  <c r="H47" i="64"/>
  <c r="G47" i="64"/>
  <c r="I45" i="64"/>
  <c r="H45" i="64"/>
  <c r="G45" i="64"/>
  <c r="I44" i="64"/>
  <c r="H44" i="64"/>
  <c r="G44" i="64"/>
  <c r="I43" i="64"/>
  <c r="H43" i="64"/>
  <c r="G43" i="64"/>
  <c r="I42" i="64"/>
  <c r="H42" i="64"/>
  <c r="G42" i="64"/>
  <c r="I41" i="64"/>
  <c r="H41" i="64"/>
  <c r="G41" i="64"/>
  <c r="I40" i="64"/>
  <c r="H40" i="64"/>
  <c r="G40" i="64"/>
  <c r="I39" i="64"/>
  <c r="H39" i="64"/>
  <c r="G39" i="64"/>
  <c r="I38" i="64"/>
  <c r="H38" i="64"/>
  <c r="G38" i="64"/>
  <c r="I37" i="64"/>
  <c r="H37" i="64"/>
  <c r="G37" i="64"/>
  <c r="I36" i="64"/>
  <c r="H36" i="64"/>
  <c r="G36" i="64"/>
  <c r="I35" i="64"/>
  <c r="H35" i="64"/>
  <c r="G35" i="64"/>
  <c r="I34" i="64"/>
  <c r="H34" i="64"/>
  <c r="G34" i="64"/>
  <c r="I33" i="64"/>
  <c r="H33" i="64"/>
  <c r="G33" i="64"/>
  <c r="I30" i="64"/>
  <c r="H30" i="64"/>
  <c r="G30" i="64"/>
  <c r="I29" i="64"/>
  <c r="H29" i="64"/>
  <c r="G29" i="64"/>
  <c r="I27" i="64"/>
  <c r="H27" i="64"/>
  <c r="G27" i="64"/>
  <c r="I26" i="64"/>
  <c r="H26" i="64"/>
  <c r="G26" i="64"/>
  <c r="I25" i="64"/>
  <c r="H25" i="64"/>
  <c r="G25" i="64"/>
  <c r="I24" i="64"/>
  <c r="H24" i="64"/>
  <c r="G24" i="64"/>
  <c r="I23" i="64"/>
  <c r="H23" i="64"/>
  <c r="G23" i="64"/>
  <c r="I22" i="64"/>
  <c r="H22" i="64"/>
  <c r="G22" i="64"/>
  <c r="I20" i="64"/>
  <c r="H20" i="64"/>
  <c r="G20" i="64"/>
  <c r="I19" i="64"/>
  <c r="H19" i="64"/>
  <c r="G19" i="64"/>
  <c r="I13" i="64"/>
  <c r="H13" i="64"/>
  <c r="G13" i="64"/>
  <c r="I11" i="64"/>
  <c r="H11" i="64"/>
  <c r="G11" i="64"/>
  <c r="I9" i="64"/>
  <c r="H9" i="64"/>
  <c r="G9" i="64"/>
  <c r="M7" i="64"/>
  <c r="L7" i="64"/>
  <c r="K7" i="64"/>
  <c r="I7" i="64"/>
  <c r="H7" i="64"/>
  <c r="G7" i="64"/>
  <c r="M67" i="63"/>
  <c r="L67" i="63"/>
  <c r="K67" i="63"/>
  <c r="M66" i="63"/>
  <c r="L66" i="63"/>
  <c r="K66" i="63"/>
  <c r="M65" i="63"/>
  <c r="L65" i="63"/>
  <c r="K65" i="63"/>
  <c r="M64" i="63"/>
  <c r="L64" i="63"/>
  <c r="K64" i="63"/>
  <c r="M63" i="63"/>
  <c r="L63" i="63"/>
  <c r="K63" i="63"/>
  <c r="M62" i="63"/>
  <c r="L62" i="63"/>
  <c r="K62" i="63"/>
  <c r="M61" i="63"/>
  <c r="L61" i="63"/>
  <c r="K61" i="63"/>
  <c r="M60" i="63"/>
  <c r="L60" i="63"/>
  <c r="K60" i="63"/>
  <c r="M59" i="63"/>
  <c r="L59" i="63"/>
  <c r="K59" i="63"/>
  <c r="M57" i="63"/>
  <c r="L57" i="63"/>
  <c r="K57" i="63"/>
  <c r="M56" i="63"/>
  <c r="L56" i="63"/>
  <c r="K56" i="63"/>
  <c r="M55" i="63"/>
  <c r="L55" i="63"/>
  <c r="K55" i="63"/>
  <c r="M54" i="63"/>
  <c r="L54" i="63"/>
  <c r="K54" i="63"/>
  <c r="M52" i="63"/>
  <c r="L52" i="63"/>
  <c r="K52" i="63"/>
  <c r="M51" i="63"/>
  <c r="L51" i="63"/>
  <c r="K51" i="63"/>
  <c r="M50" i="63"/>
  <c r="L50" i="63"/>
  <c r="K50" i="63"/>
  <c r="M49" i="63"/>
  <c r="L49" i="63"/>
  <c r="K49" i="63"/>
  <c r="M48" i="63"/>
  <c r="L48" i="63"/>
  <c r="K48" i="63"/>
  <c r="M47" i="63"/>
  <c r="L47" i="63"/>
  <c r="K47" i="63"/>
  <c r="M45" i="63"/>
  <c r="L45" i="63"/>
  <c r="K45" i="63"/>
  <c r="M44" i="63"/>
  <c r="L44" i="63"/>
  <c r="K44" i="63"/>
  <c r="M43" i="63"/>
  <c r="L43" i="63"/>
  <c r="K43" i="63"/>
  <c r="M42" i="63"/>
  <c r="L42" i="63"/>
  <c r="K42" i="63"/>
  <c r="M41" i="63"/>
  <c r="L41" i="63"/>
  <c r="K41" i="63"/>
  <c r="M40" i="63"/>
  <c r="L40" i="63"/>
  <c r="K40" i="63"/>
  <c r="M39" i="63"/>
  <c r="L39" i="63"/>
  <c r="K39" i="63"/>
  <c r="M38" i="63"/>
  <c r="L38" i="63"/>
  <c r="K38" i="63"/>
  <c r="M37" i="63"/>
  <c r="L37" i="63"/>
  <c r="K37" i="63"/>
  <c r="M36" i="63"/>
  <c r="L36" i="63"/>
  <c r="K36" i="63"/>
  <c r="M35" i="63"/>
  <c r="L35" i="63"/>
  <c r="K35" i="63"/>
  <c r="M34" i="63"/>
  <c r="L34" i="63"/>
  <c r="K34" i="63"/>
  <c r="M33" i="63"/>
  <c r="L33" i="63"/>
  <c r="K33" i="63"/>
  <c r="M30" i="63"/>
  <c r="L30" i="63"/>
  <c r="K30" i="63"/>
  <c r="M29" i="63"/>
  <c r="L29" i="63"/>
  <c r="K29" i="63"/>
  <c r="M27" i="63"/>
  <c r="L27" i="63"/>
  <c r="K27" i="63"/>
  <c r="M26" i="63"/>
  <c r="L26" i="63"/>
  <c r="K26" i="63"/>
  <c r="M25" i="63"/>
  <c r="L25" i="63"/>
  <c r="K25" i="63"/>
  <c r="M24" i="63"/>
  <c r="L24" i="63"/>
  <c r="K24" i="63"/>
  <c r="M23" i="63"/>
  <c r="L23" i="63"/>
  <c r="K23" i="63"/>
  <c r="M22" i="63"/>
  <c r="L22" i="63"/>
  <c r="K22" i="63"/>
  <c r="M20" i="63"/>
  <c r="L20" i="63"/>
  <c r="K20" i="63"/>
  <c r="M19" i="63"/>
  <c r="L19" i="63"/>
  <c r="K19" i="63"/>
  <c r="M13" i="63"/>
  <c r="L13" i="63"/>
  <c r="K13" i="63"/>
  <c r="M11" i="63"/>
  <c r="L11" i="63"/>
  <c r="K11" i="63"/>
  <c r="M9" i="63"/>
  <c r="L9" i="63"/>
  <c r="K9" i="63"/>
  <c r="I67" i="63"/>
  <c r="H67" i="63"/>
  <c r="G67" i="63"/>
  <c r="I66" i="63"/>
  <c r="H66" i="63"/>
  <c r="G66" i="63"/>
  <c r="I65" i="63"/>
  <c r="H65" i="63"/>
  <c r="G65" i="63"/>
  <c r="I64" i="63"/>
  <c r="H64" i="63"/>
  <c r="G64" i="63"/>
  <c r="I63" i="63"/>
  <c r="H63" i="63"/>
  <c r="G63" i="63"/>
  <c r="I62" i="63"/>
  <c r="H62" i="63"/>
  <c r="G62" i="63"/>
  <c r="I61" i="63"/>
  <c r="H61" i="63"/>
  <c r="G61" i="63"/>
  <c r="I60" i="63"/>
  <c r="H60" i="63"/>
  <c r="G60" i="63"/>
  <c r="I59" i="63"/>
  <c r="H59" i="63"/>
  <c r="G59" i="63"/>
  <c r="I57" i="63"/>
  <c r="H57" i="63"/>
  <c r="G57" i="63"/>
  <c r="I56" i="63"/>
  <c r="H56" i="63"/>
  <c r="G56" i="63"/>
  <c r="I55" i="63"/>
  <c r="H55" i="63"/>
  <c r="G55" i="63"/>
  <c r="I54" i="63"/>
  <c r="H54" i="63"/>
  <c r="G54" i="63"/>
  <c r="I52" i="63"/>
  <c r="H52" i="63"/>
  <c r="G52" i="63"/>
  <c r="I51" i="63"/>
  <c r="H51" i="63"/>
  <c r="G51" i="63"/>
  <c r="I50" i="63"/>
  <c r="H50" i="63"/>
  <c r="G50" i="63"/>
  <c r="I49" i="63"/>
  <c r="H49" i="63"/>
  <c r="G49" i="63"/>
  <c r="I48" i="63"/>
  <c r="H48" i="63"/>
  <c r="G48" i="63"/>
  <c r="I47" i="63"/>
  <c r="H47" i="63"/>
  <c r="G47" i="63"/>
  <c r="I45" i="63"/>
  <c r="H45" i="63"/>
  <c r="G45" i="63"/>
  <c r="I44" i="63"/>
  <c r="H44" i="63"/>
  <c r="G44" i="63"/>
  <c r="I43" i="63"/>
  <c r="H43" i="63"/>
  <c r="G43" i="63"/>
  <c r="I42" i="63"/>
  <c r="H42" i="63"/>
  <c r="G42" i="63"/>
  <c r="I41" i="63"/>
  <c r="H41" i="63"/>
  <c r="G41" i="63"/>
  <c r="I40" i="63"/>
  <c r="H40" i="63"/>
  <c r="G40" i="63"/>
  <c r="I39" i="63"/>
  <c r="H39" i="63"/>
  <c r="G39" i="63"/>
  <c r="I38" i="63"/>
  <c r="H38" i="63"/>
  <c r="G38" i="63"/>
  <c r="I37" i="63"/>
  <c r="H37" i="63"/>
  <c r="G37" i="63"/>
  <c r="I36" i="63"/>
  <c r="H36" i="63"/>
  <c r="G36" i="63"/>
  <c r="I35" i="63"/>
  <c r="H35" i="63"/>
  <c r="G35" i="63"/>
  <c r="I34" i="63"/>
  <c r="H34" i="63"/>
  <c r="G34" i="63"/>
  <c r="I33" i="63"/>
  <c r="H33" i="63"/>
  <c r="G33" i="63"/>
  <c r="I30" i="63"/>
  <c r="H30" i="63"/>
  <c r="G30" i="63"/>
  <c r="I29" i="63"/>
  <c r="H29" i="63"/>
  <c r="G29" i="63"/>
  <c r="I27" i="63"/>
  <c r="H27" i="63"/>
  <c r="G27" i="63"/>
  <c r="I26" i="63"/>
  <c r="H26" i="63"/>
  <c r="G26" i="63"/>
  <c r="I25" i="63"/>
  <c r="H25" i="63"/>
  <c r="G25" i="63"/>
  <c r="I24" i="63"/>
  <c r="H24" i="63"/>
  <c r="G24" i="63"/>
  <c r="I23" i="63"/>
  <c r="H23" i="63"/>
  <c r="G23" i="63"/>
  <c r="I22" i="63"/>
  <c r="H22" i="63"/>
  <c r="G22" i="63"/>
  <c r="I20" i="63"/>
  <c r="H20" i="63"/>
  <c r="G20" i="63"/>
  <c r="I19" i="63"/>
  <c r="H19" i="63"/>
  <c r="G19" i="63"/>
  <c r="I13" i="63"/>
  <c r="H13" i="63"/>
  <c r="G13" i="63"/>
  <c r="I11" i="63"/>
  <c r="H11" i="63"/>
  <c r="G11" i="63"/>
  <c r="I9" i="63"/>
  <c r="H9" i="63"/>
  <c r="G9" i="63"/>
  <c r="M7" i="63"/>
  <c r="L7" i="63"/>
  <c r="K7" i="63"/>
  <c r="I7" i="63"/>
  <c r="H7" i="63"/>
  <c r="G7" i="63"/>
  <c r="M67" i="62"/>
  <c r="L67" i="62"/>
  <c r="K67" i="62"/>
  <c r="M66" i="62"/>
  <c r="L66" i="62"/>
  <c r="K66" i="62"/>
  <c r="M65" i="62"/>
  <c r="L65" i="62"/>
  <c r="K65" i="62"/>
  <c r="M64" i="62"/>
  <c r="L64" i="62"/>
  <c r="K64" i="62"/>
  <c r="M63" i="62"/>
  <c r="L63" i="62"/>
  <c r="K63" i="62"/>
  <c r="M62" i="62"/>
  <c r="L62" i="62"/>
  <c r="K62" i="62"/>
  <c r="M61" i="62"/>
  <c r="L61" i="62"/>
  <c r="K61" i="62"/>
  <c r="M60" i="62"/>
  <c r="L60" i="62"/>
  <c r="K60" i="62"/>
  <c r="M59" i="62"/>
  <c r="L59" i="62"/>
  <c r="K59" i="62"/>
  <c r="M57" i="62"/>
  <c r="L57" i="62"/>
  <c r="K57" i="62"/>
  <c r="M56" i="62"/>
  <c r="L56" i="62"/>
  <c r="K56" i="62"/>
  <c r="M55" i="62"/>
  <c r="L55" i="62"/>
  <c r="K55" i="62"/>
  <c r="M54" i="62"/>
  <c r="L54" i="62"/>
  <c r="K54" i="62"/>
  <c r="M52" i="62"/>
  <c r="L52" i="62"/>
  <c r="K52" i="62"/>
  <c r="M51" i="62"/>
  <c r="L51" i="62"/>
  <c r="K51" i="62"/>
  <c r="M50" i="62"/>
  <c r="L50" i="62"/>
  <c r="K50" i="62"/>
  <c r="M49" i="62"/>
  <c r="L49" i="62"/>
  <c r="K49" i="62"/>
  <c r="M48" i="62"/>
  <c r="L48" i="62"/>
  <c r="K48" i="62"/>
  <c r="M47" i="62"/>
  <c r="L47" i="62"/>
  <c r="K47" i="62"/>
  <c r="M45" i="62"/>
  <c r="L45" i="62"/>
  <c r="K45" i="62"/>
  <c r="M44" i="62"/>
  <c r="L44" i="62"/>
  <c r="K44" i="62"/>
  <c r="M43" i="62"/>
  <c r="L43" i="62"/>
  <c r="K43" i="62"/>
  <c r="M42" i="62"/>
  <c r="L42" i="62"/>
  <c r="K42" i="62"/>
  <c r="M41" i="62"/>
  <c r="L41" i="62"/>
  <c r="K41" i="62"/>
  <c r="M40" i="62"/>
  <c r="L40" i="62"/>
  <c r="K40" i="62"/>
  <c r="M39" i="62"/>
  <c r="L39" i="62"/>
  <c r="K39" i="62"/>
  <c r="M38" i="62"/>
  <c r="L38" i="62"/>
  <c r="K38" i="62"/>
  <c r="M37" i="62"/>
  <c r="L37" i="62"/>
  <c r="K37" i="62"/>
  <c r="M36" i="62"/>
  <c r="L36" i="62"/>
  <c r="K36" i="62"/>
  <c r="M35" i="62"/>
  <c r="L35" i="62"/>
  <c r="K35" i="62"/>
  <c r="M34" i="62"/>
  <c r="L34" i="62"/>
  <c r="K34" i="62"/>
  <c r="M33" i="62"/>
  <c r="L33" i="62"/>
  <c r="K33" i="62"/>
  <c r="M30" i="62"/>
  <c r="L30" i="62"/>
  <c r="K30" i="62"/>
  <c r="M29" i="62"/>
  <c r="L29" i="62"/>
  <c r="K29" i="62"/>
  <c r="M27" i="62"/>
  <c r="L27" i="62"/>
  <c r="K27" i="62"/>
  <c r="M26" i="62"/>
  <c r="L26" i="62"/>
  <c r="K26" i="62"/>
  <c r="M25" i="62"/>
  <c r="L25" i="62"/>
  <c r="K25" i="62"/>
  <c r="M24" i="62"/>
  <c r="L24" i="62"/>
  <c r="K24" i="62"/>
  <c r="M23" i="62"/>
  <c r="L23" i="62"/>
  <c r="K23" i="62"/>
  <c r="M22" i="62"/>
  <c r="L22" i="62"/>
  <c r="K22" i="62"/>
  <c r="M20" i="62"/>
  <c r="L20" i="62"/>
  <c r="K20" i="62"/>
  <c r="M19" i="62"/>
  <c r="L19" i="62"/>
  <c r="K19" i="62"/>
  <c r="M13" i="62"/>
  <c r="L13" i="62"/>
  <c r="K13" i="62"/>
  <c r="M11" i="62"/>
  <c r="L11" i="62"/>
  <c r="K11" i="62"/>
  <c r="M9" i="62"/>
  <c r="L9" i="62"/>
  <c r="K9" i="62"/>
  <c r="I67" i="62"/>
  <c r="H67" i="62"/>
  <c r="G67" i="62"/>
  <c r="I66" i="62"/>
  <c r="H66" i="62"/>
  <c r="G66" i="62"/>
  <c r="I65" i="62"/>
  <c r="H65" i="62"/>
  <c r="G65" i="62"/>
  <c r="I64" i="62"/>
  <c r="H64" i="62"/>
  <c r="G64" i="62"/>
  <c r="I63" i="62"/>
  <c r="H63" i="62"/>
  <c r="G63" i="62"/>
  <c r="I62" i="62"/>
  <c r="H62" i="62"/>
  <c r="G62" i="62"/>
  <c r="I61" i="62"/>
  <c r="H61" i="62"/>
  <c r="G61" i="62"/>
  <c r="I60" i="62"/>
  <c r="H60" i="62"/>
  <c r="G60" i="62"/>
  <c r="I59" i="62"/>
  <c r="H59" i="62"/>
  <c r="G59" i="62"/>
  <c r="I57" i="62"/>
  <c r="H57" i="62"/>
  <c r="G57" i="62"/>
  <c r="I56" i="62"/>
  <c r="H56" i="62"/>
  <c r="G56" i="62"/>
  <c r="I55" i="62"/>
  <c r="H55" i="62"/>
  <c r="G55" i="62"/>
  <c r="I54" i="62"/>
  <c r="H54" i="62"/>
  <c r="G54" i="62"/>
  <c r="I52" i="62"/>
  <c r="H52" i="62"/>
  <c r="G52" i="62"/>
  <c r="I51" i="62"/>
  <c r="H51" i="62"/>
  <c r="G51" i="62"/>
  <c r="I50" i="62"/>
  <c r="H50" i="62"/>
  <c r="G50" i="62"/>
  <c r="I49" i="62"/>
  <c r="H49" i="62"/>
  <c r="G49" i="62"/>
  <c r="I48" i="62"/>
  <c r="H48" i="62"/>
  <c r="G48" i="62"/>
  <c r="I47" i="62"/>
  <c r="H47" i="62"/>
  <c r="G47" i="62"/>
  <c r="I45" i="62"/>
  <c r="H45" i="62"/>
  <c r="G45" i="62"/>
  <c r="I44" i="62"/>
  <c r="H44" i="62"/>
  <c r="G44" i="62"/>
  <c r="I43" i="62"/>
  <c r="H43" i="62"/>
  <c r="G43" i="62"/>
  <c r="I42" i="62"/>
  <c r="H42" i="62"/>
  <c r="G42" i="62"/>
  <c r="I41" i="62"/>
  <c r="H41" i="62"/>
  <c r="G41" i="62"/>
  <c r="I40" i="62"/>
  <c r="H40" i="62"/>
  <c r="G40" i="62"/>
  <c r="I39" i="62"/>
  <c r="H39" i="62"/>
  <c r="G39" i="62"/>
  <c r="I38" i="62"/>
  <c r="H38" i="62"/>
  <c r="G38" i="62"/>
  <c r="I37" i="62"/>
  <c r="H37" i="62"/>
  <c r="G37" i="62"/>
  <c r="I36" i="62"/>
  <c r="H36" i="62"/>
  <c r="G36" i="62"/>
  <c r="I35" i="62"/>
  <c r="H35" i="62"/>
  <c r="G35" i="62"/>
  <c r="I34" i="62"/>
  <c r="H34" i="62"/>
  <c r="G34" i="62"/>
  <c r="I33" i="62"/>
  <c r="H33" i="62"/>
  <c r="G33" i="62"/>
  <c r="I30" i="62"/>
  <c r="H30" i="62"/>
  <c r="G30" i="62"/>
  <c r="I29" i="62"/>
  <c r="H29" i="62"/>
  <c r="G29" i="62"/>
  <c r="I27" i="62"/>
  <c r="H27" i="62"/>
  <c r="G27" i="62"/>
  <c r="I26" i="62"/>
  <c r="H26" i="62"/>
  <c r="G26" i="62"/>
  <c r="I25" i="62"/>
  <c r="H25" i="62"/>
  <c r="G25" i="62"/>
  <c r="I24" i="62"/>
  <c r="H24" i="62"/>
  <c r="G24" i="62"/>
  <c r="I23" i="62"/>
  <c r="H23" i="62"/>
  <c r="G23" i="62"/>
  <c r="I22" i="62"/>
  <c r="H22" i="62"/>
  <c r="G22" i="62"/>
  <c r="I20" i="62"/>
  <c r="H20" i="62"/>
  <c r="G20" i="62"/>
  <c r="I19" i="62"/>
  <c r="H19" i="62"/>
  <c r="G19" i="62"/>
  <c r="I13" i="62"/>
  <c r="H13" i="62"/>
  <c r="G13" i="62"/>
  <c r="I11" i="62"/>
  <c r="H11" i="62"/>
  <c r="G11" i="62"/>
  <c r="I9" i="62"/>
  <c r="H9" i="62"/>
  <c r="G9" i="62"/>
  <c r="M7" i="62"/>
  <c r="L7" i="62"/>
  <c r="K7" i="62"/>
  <c r="I7" i="62"/>
  <c r="H7" i="62"/>
  <c r="G7" i="62"/>
  <c r="M67" i="61"/>
  <c r="L67" i="61"/>
  <c r="K67" i="61"/>
  <c r="M66" i="61"/>
  <c r="L66" i="61"/>
  <c r="K66" i="61"/>
  <c r="M65" i="61"/>
  <c r="L65" i="61"/>
  <c r="K65" i="61"/>
  <c r="M64" i="61"/>
  <c r="L64" i="61"/>
  <c r="K64" i="61"/>
  <c r="M63" i="61"/>
  <c r="L63" i="61"/>
  <c r="K63" i="61"/>
  <c r="M62" i="61"/>
  <c r="L62" i="61"/>
  <c r="K62" i="61"/>
  <c r="M61" i="61"/>
  <c r="L61" i="61"/>
  <c r="K61" i="61"/>
  <c r="M60" i="61"/>
  <c r="L60" i="61"/>
  <c r="K60" i="61"/>
  <c r="M59" i="61"/>
  <c r="L59" i="61"/>
  <c r="K59" i="61"/>
  <c r="M57" i="61"/>
  <c r="L57" i="61"/>
  <c r="K57" i="61"/>
  <c r="M56" i="61"/>
  <c r="L56" i="61"/>
  <c r="K56" i="61"/>
  <c r="M55" i="61"/>
  <c r="L55" i="61"/>
  <c r="K55" i="61"/>
  <c r="M54" i="61"/>
  <c r="L54" i="61"/>
  <c r="K54" i="61"/>
  <c r="M52" i="61"/>
  <c r="L52" i="61"/>
  <c r="K52" i="61"/>
  <c r="M51" i="61"/>
  <c r="L51" i="61"/>
  <c r="K51" i="61"/>
  <c r="M50" i="61"/>
  <c r="L50" i="61"/>
  <c r="K50" i="61"/>
  <c r="M49" i="61"/>
  <c r="L49" i="61"/>
  <c r="K49" i="61"/>
  <c r="M48" i="61"/>
  <c r="L48" i="61"/>
  <c r="K48" i="61"/>
  <c r="M47" i="61"/>
  <c r="L47" i="61"/>
  <c r="K47" i="61"/>
  <c r="M45" i="61"/>
  <c r="L45" i="61"/>
  <c r="K45" i="61"/>
  <c r="M44" i="61"/>
  <c r="L44" i="61"/>
  <c r="K44" i="61"/>
  <c r="M43" i="61"/>
  <c r="L43" i="61"/>
  <c r="K43" i="61"/>
  <c r="M42" i="61"/>
  <c r="L42" i="61"/>
  <c r="K42" i="61"/>
  <c r="M41" i="61"/>
  <c r="L41" i="61"/>
  <c r="K41" i="61"/>
  <c r="M40" i="61"/>
  <c r="L40" i="61"/>
  <c r="K40" i="61"/>
  <c r="M39" i="61"/>
  <c r="L39" i="61"/>
  <c r="K39" i="61"/>
  <c r="M38" i="61"/>
  <c r="L38" i="61"/>
  <c r="K38" i="61"/>
  <c r="M37" i="61"/>
  <c r="L37" i="61"/>
  <c r="K37" i="61"/>
  <c r="M36" i="61"/>
  <c r="L36" i="61"/>
  <c r="K36" i="61"/>
  <c r="M35" i="61"/>
  <c r="L35" i="61"/>
  <c r="K35" i="61"/>
  <c r="M34" i="61"/>
  <c r="L34" i="61"/>
  <c r="K34" i="61"/>
  <c r="M33" i="61"/>
  <c r="L33" i="61"/>
  <c r="K33" i="61"/>
  <c r="M30" i="61"/>
  <c r="L30" i="61"/>
  <c r="K30" i="61"/>
  <c r="M29" i="61"/>
  <c r="L29" i="61"/>
  <c r="K29" i="61"/>
  <c r="M27" i="61"/>
  <c r="L27" i="61"/>
  <c r="K27" i="61"/>
  <c r="M26" i="61"/>
  <c r="L26" i="61"/>
  <c r="K26" i="61"/>
  <c r="M25" i="61"/>
  <c r="L25" i="61"/>
  <c r="K25" i="61"/>
  <c r="M24" i="61"/>
  <c r="L24" i="61"/>
  <c r="K24" i="61"/>
  <c r="M23" i="61"/>
  <c r="L23" i="61"/>
  <c r="K23" i="61"/>
  <c r="M22" i="61"/>
  <c r="L22" i="61"/>
  <c r="K22" i="61"/>
  <c r="M20" i="61"/>
  <c r="L20" i="61"/>
  <c r="K20" i="61"/>
  <c r="M19" i="61"/>
  <c r="L19" i="61"/>
  <c r="K19" i="61"/>
  <c r="M13" i="61"/>
  <c r="L13" i="61"/>
  <c r="K13" i="61"/>
  <c r="M11" i="61"/>
  <c r="L11" i="61"/>
  <c r="K11" i="61"/>
  <c r="M9" i="61"/>
  <c r="L9" i="61"/>
  <c r="K9" i="61"/>
  <c r="I67" i="61"/>
  <c r="H67" i="61"/>
  <c r="G67" i="61"/>
  <c r="I66" i="61"/>
  <c r="H66" i="61"/>
  <c r="G66" i="61"/>
  <c r="I65" i="61"/>
  <c r="H65" i="61"/>
  <c r="G65" i="61"/>
  <c r="I64" i="61"/>
  <c r="H64" i="61"/>
  <c r="G64" i="61"/>
  <c r="I63" i="61"/>
  <c r="H63" i="61"/>
  <c r="G63" i="61"/>
  <c r="I62" i="61"/>
  <c r="H62" i="61"/>
  <c r="G62" i="61"/>
  <c r="I61" i="61"/>
  <c r="H61" i="61"/>
  <c r="G61" i="61"/>
  <c r="I60" i="61"/>
  <c r="H60" i="61"/>
  <c r="G60" i="61"/>
  <c r="I59" i="61"/>
  <c r="H59" i="61"/>
  <c r="G59" i="61"/>
  <c r="I57" i="61"/>
  <c r="H57" i="61"/>
  <c r="G57" i="61"/>
  <c r="I56" i="61"/>
  <c r="H56" i="61"/>
  <c r="G56" i="61"/>
  <c r="I55" i="61"/>
  <c r="H55" i="61"/>
  <c r="G55" i="61"/>
  <c r="I54" i="61"/>
  <c r="H54" i="61"/>
  <c r="G54" i="61"/>
  <c r="I52" i="61"/>
  <c r="H52" i="61"/>
  <c r="G52" i="61"/>
  <c r="I51" i="61"/>
  <c r="H51" i="61"/>
  <c r="G51" i="61"/>
  <c r="I50" i="61"/>
  <c r="H50" i="61"/>
  <c r="G50" i="61"/>
  <c r="I49" i="61"/>
  <c r="H49" i="61"/>
  <c r="G49" i="61"/>
  <c r="I48" i="61"/>
  <c r="H48" i="61"/>
  <c r="G48" i="61"/>
  <c r="I47" i="61"/>
  <c r="H47" i="61"/>
  <c r="G47" i="61"/>
  <c r="I45" i="61"/>
  <c r="H45" i="61"/>
  <c r="G45" i="61"/>
  <c r="I44" i="61"/>
  <c r="H44" i="61"/>
  <c r="G44" i="61"/>
  <c r="I43" i="61"/>
  <c r="H43" i="61"/>
  <c r="G43" i="61"/>
  <c r="I42" i="61"/>
  <c r="H42" i="61"/>
  <c r="G42" i="61"/>
  <c r="I41" i="61"/>
  <c r="H41" i="61"/>
  <c r="G41" i="61"/>
  <c r="I40" i="61"/>
  <c r="H40" i="61"/>
  <c r="G40" i="61"/>
  <c r="I39" i="61"/>
  <c r="H39" i="61"/>
  <c r="G39" i="61"/>
  <c r="I38" i="61"/>
  <c r="H38" i="61"/>
  <c r="G38" i="61"/>
  <c r="I37" i="61"/>
  <c r="H37" i="61"/>
  <c r="G37" i="61"/>
  <c r="I36" i="61"/>
  <c r="H36" i="61"/>
  <c r="G36" i="61"/>
  <c r="I35" i="61"/>
  <c r="H35" i="61"/>
  <c r="G35" i="61"/>
  <c r="I34" i="61"/>
  <c r="H34" i="61"/>
  <c r="G34" i="61"/>
  <c r="I33" i="61"/>
  <c r="H33" i="61"/>
  <c r="G33" i="61"/>
  <c r="I30" i="61"/>
  <c r="H30" i="61"/>
  <c r="G30" i="61"/>
  <c r="I29" i="61"/>
  <c r="H29" i="61"/>
  <c r="G29" i="61"/>
  <c r="I27" i="61"/>
  <c r="H27" i="61"/>
  <c r="G27" i="61"/>
  <c r="I26" i="61"/>
  <c r="H26" i="61"/>
  <c r="G26" i="61"/>
  <c r="I25" i="61"/>
  <c r="H25" i="61"/>
  <c r="G25" i="61"/>
  <c r="I24" i="61"/>
  <c r="H24" i="61"/>
  <c r="G24" i="61"/>
  <c r="I23" i="61"/>
  <c r="H23" i="61"/>
  <c r="G23" i="61"/>
  <c r="I22" i="61"/>
  <c r="H22" i="61"/>
  <c r="G22" i="61"/>
  <c r="I20" i="61"/>
  <c r="H20" i="61"/>
  <c r="G20" i="61"/>
  <c r="I19" i="61"/>
  <c r="H19" i="61"/>
  <c r="G19" i="61"/>
  <c r="I13" i="61"/>
  <c r="H13" i="61"/>
  <c r="G13" i="61"/>
  <c r="I11" i="61"/>
  <c r="H11" i="61"/>
  <c r="G11" i="61"/>
  <c r="I9" i="61"/>
  <c r="H9" i="61"/>
  <c r="G9" i="61"/>
  <c r="M7" i="61"/>
  <c r="L7" i="61"/>
  <c r="K7" i="61"/>
  <c r="I7" i="61"/>
  <c r="H7" i="61"/>
  <c r="G7" i="61"/>
  <c r="M67" i="100"/>
  <c r="L67" i="100"/>
  <c r="K67" i="100"/>
  <c r="M66" i="100"/>
  <c r="L66" i="100"/>
  <c r="K66" i="100"/>
  <c r="M65" i="100"/>
  <c r="L65" i="100"/>
  <c r="K65" i="100"/>
  <c r="M64" i="100"/>
  <c r="L64" i="100"/>
  <c r="K64" i="100"/>
  <c r="M63" i="100"/>
  <c r="L63" i="100"/>
  <c r="K63" i="100"/>
  <c r="M62" i="100"/>
  <c r="L62" i="100"/>
  <c r="K62" i="100"/>
  <c r="M61" i="100"/>
  <c r="L61" i="100"/>
  <c r="K61" i="100"/>
  <c r="M60" i="100"/>
  <c r="L60" i="100"/>
  <c r="K60" i="100"/>
  <c r="M59" i="100"/>
  <c r="L59" i="100"/>
  <c r="K59" i="100"/>
  <c r="M57" i="100"/>
  <c r="L57" i="100"/>
  <c r="K57" i="100"/>
  <c r="M56" i="100"/>
  <c r="L56" i="100"/>
  <c r="K56" i="100"/>
  <c r="M55" i="100"/>
  <c r="L55" i="100"/>
  <c r="K55" i="100"/>
  <c r="M54" i="100"/>
  <c r="L54" i="100"/>
  <c r="K54" i="100"/>
  <c r="M52" i="100"/>
  <c r="L52" i="100"/>
  <c r="K52" i="100"/>
  <c r="M51" i="100"/>
  <c r="L51" i="100"/>
  <c r="K51" i="100"/>
  <c r="M50" i="100"/>
  <c r="L50" i="100"/>
  <c r="K50" i="100"/>
  <c r="M49" i="100"/>
  <c r="L49" i="100"/>
  <c r="K49" i="100"/>
  <c r="M48" i="100"/>
  <c r="L48" i="100"/>
  <c r="K48" i="100"/>
  <c r="M47" i="100"/>
  <c r="L47" i="100"/>
  <c r="K47" i="100"/>
  <c r="M45" i="100"/>
  <c r="L45" i="100"/>
  <c r="K45" i="100"/>
  <c r="M44" i="100"/>
  <c r="L44" i="100"/>
  <c r="K44" i="100"/>
  <c r="M43" i="100"/>
  <c r="L43" i="100"/>
  <c r="K43" i="100"/>
  <c r="M42" i="100"/>
  <c r="L42" i="100"/>
  <c r="K42" i="100"/>
  <c r="M41" i="100"/>
  <c r="L41" i="100"/>
  <c r="K41" i="100"/>
  <c r="M40" i="100"/>
  <c r="L40" i="100"/>
  <c r="K40" i="100"/>
  <c r="M39" i="100"/>
  <c r="L39" i="100"/>
  <c r="K39" i="100"/>
  <c r="M38" i="100"/>
  <c r="L38" i="100"/>
  <c r="K38" i="100"/>
  <c r="M37" i="100"/>
  <c r="L37" i="100"/>
  <c r="K37" i="100"/>
  <c r="M36" i="100"/>
  <c r="L36" i="100"/>
  <c r="K36" i="100"/>
  <c r="M35" i="100"/>
  <c r="L35" i="100"/>
  <c r="K35" i="100"/>
  <c r="M34" i="100"/>
  <c r="L34" i="100"/>
  <c r="K34" i="100"/>
  <c r="M33" i="100"/>
  <c r="L33" i="100"/>
  <c r="K33" i="100"/>
  <c r="M30" i="100"/>
  <c r="L30" i="100"/>
  <c r="K30" i="100"/>
  <c r="M29" i="100"/>
  <c r="L29" i="100"/>
  <c r="K29" i="100"/>
  <c r="M27" i="100"/>
  <c r="L27" i="100"/>
  <c r="K27" i="100"/>
  <c r="M26" i="100"/>
  <c r="L26" i="100"/>
  <c r="K26" i="100"/>
  <c r="M25" i="100"/>
  <c r="L25" i="100"/>
  <c r="K25" i="100"/>
  <c r="M24" i="100"/>
  <c r="L24" i="100"/>
  <c r="K24" i="100"/>
  <c r="M23" i="100"/>
  <c r="L23" i="100"/>
  <c r="K23" i="100"/>
  <c r="M22" i="100"/>
  <c r="L22" i="100"/>
  <c r="K22" i="100"/>
  <c r="M20" i="100"/>
  <c r="L20" i="100"/>
  <c r="K20" i="100"/>
  <c r="M19" i="100"/>
  <c r="L19" i="100"/>
  <c r="K19" i="100"/>
  <c r="M13" i="100"/>
  <c r="L13" i="100"/>
  <c r="K13" i="100"/>
  <c r="M11" i="100"/>
  <c r="L11" i="100"/>
  <c r="K11" i="100"/>
  <c r="M9" i="100"/>
  <c r="L9" i="100"/>
  <c r="K9" i="100"/>
  <c r="I67" i="100"/>
  <c r="H67" i="100"/>
  <c r="G67" i="100"/>
  <c r="I66" i="100"/>
  <c r="H66" i="100"/>
  <c r="G66" i="100"/>
  <c r="I65" i="100"/>
  <c r="H65" i="100"/>
  <c r="G65" i="100"/>
  <c r="I64" i="100"/>
  <c r="H64" i="100"/>
  <c r="G64" i="100"/>
  <c r="I63" i="100"/>
  <c r="H63" i="100"/>
  <c r="G63" i="100"/>
  <c r="I62" i="100"/>
  <c r="H62" i="100"/>
  <c r="G62" i="100"/>
  <c r="I61" i="100"/>
  <c r="H61" i="100"/>
  <c r="G61" i="100"/>
  <c r="I60" i="100"/>
  <c r="H60" i="100"/>
  <c r="G60" i="100"/>
  <c r="I59" i="100"/>
  <c r="H59" i="100"/>
  <c r="G59" i="100"/>
  <c r="I57" i="100"/>
  <c r="H57" i="100"/>
  <c r="G57" i="100"/>
  <c r="I56" i="100"/>
  <c r="H56" i="100"/>
  <c r="G56" i="100"/>
  <c r="I55" i="100"/>
  <c r="H55" i="100"/>
  <c r="G55" i="100"/>
  <c r="I54" i="100"/>
  <c r="H54" i="100"/>
  <c r="G54" i="100"/>
  <c r="I52" i="100"/>
  <c r="H52" i="100"/>
  <c r="G52" i="100"/>
  <c r="I51" i="100"/>
  <c r="H51" i="100"/>
  <c r="G51" i="100"/>
  <c r="I50" i="100"/>
  <c r="H50" i="100"/>
  <c r="G50" i="100"/>
  <c r="I49" i="100"/>
  <c r="H49" i="100"/>
  <c r="G49" i="100"/>
  <c r="I48" i="100"/>
  <c r="H48" i="100"/>
  <c r="G48" i="100"/>
  <c r="I47" i="100"/>
  <c r="H47" i="100"/>
  <c r="G47" i="100"/>
  <c r="I45" i="100"/>
  <c r="H45" i="100"/>
  <c r="G45" i="100"/>
  <c r="I44" i="100"/>
  <c r="H44" i="100"/>
  <c r="G44" i="100"/>
  <c r="I43" i="100"/>
  <c r="H43" i="100"/>
  <c r="G43" i="100"/>
  <c r="I42" i="100"/>
  <c r="H42" i="100"/>
  <c r="G42" i="100"/>
  <c r="I41" i="100"/>
  <c r="H41" i="100"/>
  <c r="G41" i="100"/>
  <c r="I40" i="100"/>
  <c r="H40" i="100"/>
  <c r="G40" i="100"/>
  <c r="I39" i="100"/>
  <c r="H39" i="100"/>
  <c r="G39" i="100"/>
  <c r="I38" i="100"/>
  <c r="H38" i="100"/>
  <c r="G38" i="100"/>
  <c r="I37" i="100"/>
  <c r="H37" i="100"/>
  <c r="G37" i="100"/>
  <c r="I36" i="100"/>
  <c r="H36" i="100"/>
  <c r="G36" i="100"/>
  <c r="I35" i="100"/>
  <c r="H35" i="100"/>
  <c r="G35" i="100"/>
  <c r="I34" i="100"/>
  <c r="H34" i="100"/>
  <c r="G34" i="100"/>
  <c r="I33" i="100"/>
  <c r="H33" i="100"/>
  <c r="G33" i="100"/>
  <c r="I30" i="100"/>
  <c r="H30" i="100"/>
  <c r="G30" i="100"/>
  <c r="I29" i="100"/>
  <c r="H29" i="100"/>
  <c r="G29" i="100"/>
  <c r="I27" i="100"/>
  <c r="H27" i="100"/>
  <c r="G27" i="100"/>
  <c r="I26" i="100"/>
  <c r="H26" i="100"/>
  <c r="G26" i="100"/>
  <c r="I25" i="100"/>
  <c r="H25" i="100"/>
  <c r="G25" i="100"/>
  <c r="I24" i="100"/>
  <c r="H24" i="100"/>
  <c r="G24" i="100"/>
  <c r="I23" i="100"/>
  <c r="H23" i="100"/>
  <c r="G23" i="100"/>
  <c r="I22" i="100"/>
  <c r="H22" i="100"/>
  <c r="G22" i="100"/>
  <c r="I20" i="100"/>
  <c r="H20" i="100"/>
  <c r="G20" i="100"/>
  <c r="I19" i="100"/>
  <c r="H19" i="100"/>
  <c r="G19" i="100"/>
  <c r="I13" i="100"/>
  <c r="H13" i="100"/>
  <c r="G13" i="100"/>
  <c r="I11" i="100"/>
  <c r="H11" i="100"/>
  <c r="G11" i="100"/>
  <c r="I9" i="100"/>
  <c r="H9" i="100"/>
  <c r="G9" i="100"/>
  <c r="M7" i="100"/>
  <c r="L7" i="100"/>
  <c r="K7" i="100"/>
  <c r="I7" i="100"/>
  <c r="H7" i="100"/>
  <c r="G7" i="100"/>
  <c r="M67" i="59"/>
  <c r="L67" i="59"/>
  <c r="K67" i="59"/>
  <c r="M66" i="59"/>
  <c r="L66" i="59"/>
  <c r="K66" i="59"/>
  <c r="M65" i="59"/>
  <c r="L65" i="59"/>
  <c r="K65" i="59"/>
  <c r="M64" i="59"/>
  <c r="L64" i="59"/>
  <c r="K64" i="59"/>
  <c r="M63" i="59"/>
  <c r="L63" i="59"/>
  <c r="K63" i="59"/>
  <c r="M62" i="59"/>
  <c r="L62" i="59"/>
  <c r="K62" i="59"/>
  <c r="M61" i="59"/>
  <c r="L61" i="59"/>
  <c r="K61" i="59"/>
  <c r="M60" i="59"/>
  <c r="L60" i="59"/>
  <c r="K60" i="59"/>
  <c r="M59" i="59"/>
  <c r="L59" i="59"/>
  <c r="K59" i="59"/>
  <c r="M57" i="59"/>
  <c r="L57" i="59"/>
  <c r="K57" i="59"/>
  <c r="M56" i="59"/>
  <c r="L56" i="59"/>
  <c r="K56" i="59"/>
  <c r="M55" i="59"/>
  <c r="L55" i="59"/>
  <c r="K55" i="59"/>
  <c r="M54" i="59"/>
  <c r="L54" i="59"/>
  <c r="K54" i="59"/>
  <c r="M52" i="59"/>
  <c r="L52" i="59"/>
  <c r="K52" i="59"/>
  <c r="M51" i="59"/>
  <c r="L51" i="59"/>
  <c r="K51" i="59"/>
  <c r="M50" i="59"/>
  <c r="L50" i="59"/>
  <c r="K50" i="59"/>
  <c r="M49" i="59"/>
  <c r="L49" i="59"/>
  <c r="K49" i="59"/>
  <c r="M48" i="59"/>
  <c r="L48" i="59"/>
  <c r="K48" i="59"/>
  <c r="M47" i="59"/>
  <c r="L47" i="59"/>
  <c r="K47" i="59"/>
  <c r="M45" i="59"/>
  <c r="L45" i="59"/>
  <c r="K45" i="59"/>
  <c r="M44" i="59"/>
  <c r="L44" i="59"/>
  <c r="K44" i="59"/>
  <c r="M43" i="59"/>
  <c r="L43" i="59"/>
  <c r="K43" i="59"/>
  <c r="M42" i="59"/>
  <c r="L42" i="59"/>
  <c r="K42" i="59"/>
  <c r="M41" i="59"/>
  <c r="L41" i="59"/>
  <c r="K41" i="59"/>
  <c r="M40" i="59"/>
  <c r="L40" i="59"/>
  <c r="K40" i="59"/>
  <c r="M39" i="59"/>
  <c r="L39" i="59"/>
  <c r="K39" i="59"/>
  <c r="M38" i="59"/>
  <c r="L38" i="59"/>
  <c r="K38" i="59"/>
  <c r="M37" i="59"/>
  <c r="L37" i="59"/>
  <c r="K37" i="59"/>
  <c r="M36" i="59"/>
  <c r="L36" i="59"/>
  <c r="K36" i="59"/>
  <c r="M35" i="59"/>
  <c r="L35" i="59"/>
  <c r="K35" i="59"/>
  <c r="M34" i="59"/>
  <c r="L34" i="59"/>
  <c r="K34" i="59"/>
  <c r="M33" i="59"/>
  <c r="L33" i="59"/>
  <c r="K33" i="59"/>
  <c r="M30" i="59"/>
  <c r="L30" i="59"/>
  <c r="K30" i="59"/>
  <c r="M29" i="59"/>
  <c r="L29" i="59"/>
  <c r="K29" i="59"/>
  <c r="M27" i="59"/>
  <c r="L27" i="59"/>
  <c r="K27" i="59"/>
  <c r="M26" i="59"/>
  <c r="L26" i="59"/>
  <c r="K26" i="59"/>
  <c r="M25" i="59"/>
  <c r="L25" i="59"/>
  <c r="K25" i="59"/>
  <c r="M24" i="59"/>
  <c r="L24" i="59"/>
  <c r="K24" i="59"/>
  <c r="M23" i="59"/>
  <c r="L23" i="59"/>
  <c r="K23" i="59"/>
  <c r="M22" i="59"/>
  <c r="L22" i="59"/>
  <c r="K22" i="59"/>
  <c r="M20" i="59"/>
  <c r="L20" i="59"/>
  <c r="K20" i="59"/>
  <c r="M19" i="59"/>
  <c r="L19" i="59"/>
  <c r="K19" i="59"/>
  <c r="M13" i="59"/>
  <c r="L13" i="59"/>
  <c r="K13" i="59"/>
  <c r="M11" i="59"/>
  <c r="L11" i="59"/>
  <c r="K11" i="59"/>
  <c r="M9" i="59"/>
  <c r="L9" i="59"/>
  <c r="K9" i="59"/>
  <c r="I67" i="59"/>
  <c r="H67" i="59"/>
  <c r="G67" i="59"/>
  <c r="I66" i="59"/>
  <c r="H66" i="59"/>
  <c r="G66" i="59"/>
  <c r="I65" i="59"/>
  <c r="H65" i="59"/>
  <c r="G65" i="59"/>
  <c r="I64" i="59"/>
  <c r="H64" i="59"/>
  <c r="G64" i="59"/>
  <c r="I63" i="59"/>
  <c r="H63" i="59"/>
  <c r="G63" i="59"/>
  <c r="I62" i="59"/>
  <c r="H62" i="59"/>
  <c r="G62" i="59"/>
  <c r="I61" i="59"/>
  <c r="H61" i="59"/>
  <c r="G61" i="59"/>
  <c r="I60" i="59"/>
  <c r="H60" i="59"/>
  <c r="G60" i="59"/>
  <c r="I59" i="59"/>
  <c r="H59" i="59"/>
  <c r="G59" i="59"/>
  <c r="I57" i="59"/>
  <c r="H57" i="59"/>
  <c r="G57" i="59"/>
  <c r="I56" i="59"/>
  <c r="H56" i="59"/>
  <c r="G56" i="59"/>
  <c r="I55" i="59"/>
  <c r="H55" i="59"/>
  <c r="G55" i="59"/>
  <c r="I54" i="59"/>
  <c r="H54" i="59"/>
  <c r="G54" i="59"/>
  <c r="I52" i="59"/>
  <c r="H52" i="59"/>
  <c r="G52" i="59"/>
  <c r="I51" i="59"/>
  <c r="H51" i="59"/>
  <c r="G51" i="59"/>
  <c r="I50" i="59"/>
  <c r="H50" i="59"/>
  <c r="G50" i="59"/>
  <c r="I49" i="59"/>
  <c r="H49" i="59"/>
  <c r="G49" i="59"/>
  <c r="I48" i="59"/>
  <c r="H48" i="59"/>
  <c r="G48" i="59"/>
  <c r="I47" i="59"/>
  <c r="H47" i="59"/>
  <c r="G47" i="59"/>
  <c r="I45" i="59"/>
  <c r="H45" i="59"/>
  <c r="G45" i="59"/>
  <c r="I44" i="59"/>
  <c r="H44" i="59"/>
  <c r="G44" i="59"/>
  <c r="I43" i="59"/>
  <c r="H43" i="59"/>
  <c r="G43" i="59"/>
  <c r="I42" i="59"/>
  <c r="H42" i="59"/>
  <c r="G42" i="59"/>
  <c r="I41" i="59"/>
  <c r="H41" i="59"/>
  <c r="G41" i="59"/>
  <c r="I40" i="59"/>
  <c r="H40" i="59"/>
  <c r="G40" i="59"/>
  <c r="I39" i="59"/>
  <c r="H39" i="59"/>
  <c r="G39" i="59"/>
  <c r="I38" i="59"/>
  <c r="H38" i="59"/>
  <c r="G38" i="59"/>
  <c r="I37" i="59"/>
  <c r="H37" i="59"/>
  <c r="G37" i="59"/>
  <c r="I36" i="59"/>
  <c r="H36" i="59"/>
  <c r="G36" i="59"/>
  <c r="I35" i="59"/>
  <c r="H35" i="59"/>
  <c r="G35" i="59"/>
  <c r="I34" i="59"/>
  <c r="H34" i="59"/>
  <c r="G34" i="59"/>
  <c r="I33" i="59"/>
  <c r="H33" i="59"/>
  <c r="G33" i="59"/>
  <c r="I30" i="59"/>
  <c r="H30" i="59"/>
  <c r="G30" i="59"/>
  <c r="I29" i="59"/>
  <c r="H29" i="59"/>
  <c r="G29" i="59"/>
  <c r="I27" i="59"/>
  <c r="H27" i="59"/>
  <c r="G27" i="59"/>
  <c r="I26" i="59"/>
  <c r="H26" i="59"/>
  <c r="G26" i="59"/>
  <c r="I25" i="59"/>
  <c r="H25" i="59"/>
  <c r="G25" i="59"/>
  <c r="I24" i="59"/>
  <c r="H24" i="59"/>
  <c r="G24" i="59"/>
  <c r="I23" i="59"/>
  <c r="H23" i="59"/>
  <c r="G23" i="59"/>
  <c r="I22" i="59"/>
  <c r="H22" i="59"/>
  <c r="G22" i="59"/>
  <c r="I20" i="59"/>
  <c r="H20" i="59"/>
  <c r="G20" i="59"/>
  <c r="I19" i="59"/>
  <c r="H19" i="59"/>
  <c r="G19" i="59"/>
  <c r="I13" i="59"/>
  <c r="H13" i="59"/>
  <c r="G13" i="59"/>
  <c r="I11" i="59"/>
  <c r="H11" i="59"/>
  <c r="G11" i="59"/>
  <c r="I9" i="59"/>
  <c r="H9" i="59"/>
  <c r="G9" i="59"/>
  <c r="M7" i="59"/>
  <c r="L7" i="59"/>
  <c r="K7" i="59"/>
  <c r="I7" i="59"/>
  <c r="H7" i="59"/>
  <c r="G7" i="59"/>
  <c r="M67" i="58"/>
  <c r="L67" i="58"/>
  <c r="K67" i="58"/>
  <c r="M66" i="58"/>
  <c r="L66" i="58"/>
  <c r="K66" i="58"/>
  <c r="M65" i="58"/>
  <c r="L65" i="58"/>
  <c r="K65" i="58"/>
  <c r="M64" i="58"/>
  <c r="L64" i="58"/>
  <c r="K64" i="58"/>
  <c r="M63" i="58"/>
  <c r="L63" i="58"/>
  <c r="K63" i="58"/>
  <c r="M62" i="58"/>
  <c r="L62" i="58"/>
  <c r="K62" i="58"/>
  <c r="M61" i="58"/>
  <c r="L61" i="58"/>
  <c r="K61" i="58"/>
  <c r="M60" i="58"/>
  <c r="L60" i="58"/>
  <c r="K60" i="58"/>
  <c r="M59" i="58"/>
  <c r="L59" i="58"/>
  <c r="K59" i="58"/>
  <c r="M57" i="58"/>
  <c r="L57" i="58"/>
  <c r="K57" i="58"/>
  <c r="M56" i="58"/>
  <c r="L56" i="58"/>
  <c r="K56" i="58"/>
  <c r="M55" i="58"/>
  <c r="L55" i="58"/>
  <c r="K55" i="58"/>
  <c r="M54" i="58"/>
  <c r="L54" i="58"/>
  <c r="K54" i="58"/>
  <c r="M52" i="58"/>
  <c r="L52" i="58"/>
  <c r="K52" i="58"/>
  <c r="M51" i="58"/>
  <c r="L51" i="58"/>
  <c r="K51" i="58"/>
  <c r="M50" i="58"/>
  <c r="L50" i="58"/>
  <c r="K50" i="58"/>
  <c r="M49" i="58"/>
  <c r="L49" i="58"/>
  <c r="K49" i="58"/>
  <c r="M48" i="58"/>
  <c r="L48" i="58"/>
  <c r="K48" i="58"/>
  <c r="M47" i="58"/>
  <c r="L47" i="58"/>
  <c r="K47" i="58"/>
  <c r="M45" i="58"/>
  <c r="L45" i="58"/>
  <c r="K45" i="58"/>
  <c r="M44" i="58"/>
  <c r="L44" i="58"/>
  <c r="K44" i="58"/>
  <c r="M43" i="58"/>
  <c r="L43" i="58"/>
  <c r="K43" i="58"/>
  <c r="M42" i="58"/>
  <c r="L42" i="58"/>
  <c r="K42" i="58"/>
  <c r="M41" i="58"/>
  <c r="L41" i="58"/>
  <c r="K41" i="58"/>
  <c r="M40" i="58"/>
  <c r="L40" i="58"/>
  <c r="K40" i="58"/>
  <c r="M39" i="58"/>
  <c r="L39" i="58"/>
  <c r="K39" i="58"/>
  <c r="M38" i="58"/>
  <c r="L38" i="58"/>
  <c r="K38" i="58"/>
  <c r="M37" i="58"/>
  <c r="L37" i="58"/>
  <c r="K37" i="58"/>
  <c r="M36" i="58"/>
  <c r="L36" i="58"/>
  <c r="K36" i="58"/>
  <c r="M35" i="58"/>
  <c r="L35" i="58"/>
  <c r="K35" i="58"/>
  <c r="M34" i="58"/>
  <c r="L34" i="58"/>
  <c r="K34" i="58"/>
  <c r="M33" i="58"/>
  <c r="L33" i="58"/>
  <c r="K33" i="58"/>
  <c r="M30" i="58"/>
  <c r="L30" i="58"/>
  <c r="K30" i="58"/>
  <c r="M29" i="58"/>
  <c r="L29" i="58"/>
  <c r="K29" i="58"/>
  <c r="M27" i="58"/>
  <c r="L27" i="58"/>
  <c r="K27" i="58"/>
  <c r="M26" i="58"/>
  <c r="L26" i="58"/>
  <c r="K26" i="58"/>
  <c r="M25" i="58"/>
  <c r="L25" i="58"/>
  <c r="K25" i="58"/>
  <c r="M24" i="58"/>
  <c r="L24" i="58"/>
  <c r="K24" i="58"/>
  <c r="M23" i="58"/>
  <c r="L23" i="58"/>
  <c r="K23" i="58"/>
  <c r="M22" i="58"/>
  <c r="L22" i="58"/>
  <c r="K22" i="58"/>
  <c r="M20" i="58"/>
  <c r="L20" i="58"/>
  <c r="K20" i="58"/>
  <c r="M19" i="58"/>
  <c r="L19" i="58"/>
  <c r="K19" i="58"/>
  <c r="M13" i="58"/>
  <c r="L13" i="58"/>
  <c r="K13" i="58"/>
  <c r="M11" i="58"/>
  <c r="L11" i="58"/>
  <c r="K11" i="58"/>
  <c r="M9" i="58"/>
  <c r="L9" i="58"/>
  <c r="K9" i="58"/>
  <c r="I67" i="58"/>
  <c r="H67" i="58"/>
  <c r="G67" i="58"/>
  <c r="I66" i="58"/>
  <c r="H66" i="58"/>
  <c r="G66" i="58"/>
  <c r="I65" i="58"/>
  <c r="H65" i="58"/>
  <c r="G65" i="58"/>
  <c r="I64" i="58"/>
  <c r="H64" i="58"/>
  <c r="G64" i="58"/>
  <c r="I63" i="58"/>
  <c r="H63" i="58"/>
  <c r="G63" i="58"/>
  <c r="I62" i="58"/>
  <c r="H62" i="58"/>
  <c r="G62" i="58"/>
  <c r="I61" i="58"/>
  <c r="H61" i="58"/>
  <c r="G61" i="58"/>
  <c r="I60" i="58"/>
  <c r="H60" i="58"/>
  <c r="G60" i="58"/>
  <c r="I59" i="58"/>
  <c r="H59" i="58"/>
  <c r="G59" i="58"/>
  <c r="I57" i="58"/>
  <c r="H57" i="58"/>
  <c r="G57" i="58"/>
  <c r="I56" i="58"/>
  <c r="H56" i="58"/>
  <c r="G56" i="58"/>
  <c r="I55" i="58"/>
  <c r="H55" i="58"/>
  <c r="G55" i="58"/>
  <c r="I54" i="58"/>
  <c r="H54" i="58"/>
  <c r="G54" i="58"/>
  <c r="I52" i="58"/>
  <c r="H52" i="58"/>
  <c r="G52" i="58"/>
  <c r="I51" i="58"/>
  <c r="H51" i="58"/>
  <c r="G51" i="58"/>
  <c r="I50" i="58"/>
  <c r="H50" i="58"/>
  <c r="G50" i="58"/>
  <c r="I49" i="58"/>
  <c r="H49" i="58"/>
  <c r="G49" i="58"/>
  <c r="I48" i="58"/>
  <c r="H48" i="58"/>
  <c r="G48" i="58"/>
  <c r="I47" i="58"/>
  <c r="H47" i="58"/>
  <c r="G47" i="58"/>
  <c r="I45" i="58"/>
  <c r="H45" i="58"/>
  <c r="G45" i="58"/>
  <c r="I44" i="58"/>
  <c r="H44" i="58"/>
  <c r="G44" i="58"/>
  <c r="I43" i="58"/>
  <c r="H43" i="58"/>
  <c r="G43" i="58"/>
  <c r="I42" i="58"/>
  <c r="H42" i="58"/>
  <c r="G42" i="58"/>
  <c r="I41" i="58"/>
  <c r="H41" i="58"/>
  <c r="G41" i="58"/>
  <c r="I40" i="58"/>
  <c r="H40" i="58"/>
  <c r="G40" i="58"/>
  <c r="I39" i="58"/>
  <c r="H39" i="58"/>
  <c r="G39" i="58"/>
  <c r="I38" i="58"/>
  <c r="H38" i="58"/>
  <c r="G38" i="58"/>
  <c r="I37" i="58"/>
  <c r="H37" i="58"/>
  <c r="G37" i="58"/>
  <c r="I36" i="58"/>
  <c r="H36" i="58"/>
  <c r="G36" i="58"/>
  <c r="I35" i="58"/>
  <c r="H35" i="58"/>
  <c r="G35" i="58"/>
  <c r="I34" i="58"/>
  <c r="H34" i="58"/>
  <c r="G34" i="58"/>
  <c r="I33" i="58"/>
  <c r="H33" i="58"/>
  <c r="G33" i="58"/>
  <c r="I30" i="58"/>
  <c r="H30" i="58"/>
  <c r="G30" i="58"/>
  <c r="I29" i="58"/>
  <c r="H29" i="58"/>
  <c r="G29" i="58"/>
  <c r="I27" i="58"/>
  <c r="H27" i="58"/>
  <c r="G27" i="58"/>
  <c r="I26" i="58"/>
  <c r="H26" i="58"/>
  <c r="G26" i="58"/>
  <c r="I25" i="58"/>
  <c r="H25" i="58"/>
  <c r="G25" i="58"/>
  <c r="I24" i="58"/>
  <c r="H24" i="58"/>
  <c r="G24" i="58"/>
  <c r="I23" i="58"/>
  <c r="H23" i="58"/>
  <c r="G23" i="58"/>
  <c r="I22" i="58"/>
  <c r="H22" i="58"/>
  <c r="G22" i="58"/>
  <c r="I20" i="58"/>
  <c r="H20" i="58"/>
  <c r="G20" i="58"/>
  <c r="I19" i="58"/>
  <c r="H19" i="58"/>
  <c r="G19" i="58"/>
  <c r="I13" i="58"/>
  <c r="H13" i="58"/>
  <c r="G13" i="58"/>
  <c r="I11" i="58"/>
  <c r="H11" i="58"/>
  <c r="G11" i="58"/>
  <c r="I9" i="58"/>
  <c r="H9" i="58"/>
  <c r="G9" i="58"/>
  <c r="M7" i="58"/>
  <c r="L7" i="58"/>
  <c r="K7" i="58"/>
  <c r="I7" i="58"/>
  <c r="H7" i="58"/>
  <c r="G7" i="58"/>
  <c r="M67" i="57"/>
  <c r="L67" i="57"/>
  <c r="K67" i="57"/>
  <c r="M66" i="57"/>
  <c r="L66" i="57"/>
  <c r="K66" i="57"/>
  <c r="M65" i="57"/>
  <c r="L65" i="57"/>
  <c r="K65" i="57"/>
  <c r="M64" i="57"/>
  <c r="L64" i="57"/>
  <c r="K64" i="57"/>
  <c r="M63" i="57"/>
  <c r="L63" i="57"/>
  <c r="K63" i="57"/>
  <c r="M62" i="57"/>
  <c r="L62" i="57"/>
  <c r="K62" i="57"/>
  <c r="M61" i="57"/>
  <c r="L61" i="57"/>
  <c r="K61" i="57"/>
  <c r="M60" i="57"/>
  <c r="L60" i="57"/>
  <c r="K60" i="57"/>
  <c r="M59" i="57"/>
  <c r="L59" i="57"/>
  <c r="K59" i="57"/>
  <c r="M57" i="57"/>
  <c r="L57" i="57"/>
  <c r="K57" i="57"/>
  <c r="M56" i="57"/>
  <c r="L56" i="57"/>
  <c r="K56" i="57"/>
  <c r="M55" i="57"/>
  <c r="L55" i="57"/>
  <c r="K55" i="57"/>
  <c r="M54" i="57"/>
  <c r="L54" i="57"/>
  <c r="K54" i="57"/>
  <c r="M52" i="57"/>
  <c r="L52" i="57"/>
  <c r="K52" i="57"/>
  <c r="M51" i="57"/>
  <c r="L51" i="57"/>
  <c r="K51" i="57"/>
  <c r="M50" i="57"/>
  <c r="L50" i="57"/>
  <c r="K50" i="57"/>
  <c r="M49" i="57"/>
  <c r="L49" i="57"/>
  <c r="K49" i="57"/>
  <c r="M48" i="57"/>
  <c r="L48" i="57"/>
  <c r="K48" i="57"/>
  <c r="M47" i="57"/>
  <c r="L47" i="57"/>
  <c r="K47" i="57"/>
  <c r="M45" i="57"/>
  <c r="L45" i="57"/>
  <c r="K45" i="57"/>
  <c r="M44" i="57"/>
  <c r="L44" i="57"/>
  <c r="K44" i="57"/>
  <c r="M43" i="57"/>
  <c r="L43" i="57"/>
  <c r="K43" i="57"/>
  <c r="M42" i="57"/>
  <c r="L42" i="57"/>
  <c r="K42" i="57"/>
  <c r="M41" i="57"/>
  <c r="L41" i="57"/>
  <c r="K41" i="57"/>
  <c r="M40" i="57"/>
  <c r="L40" i="57"/>
  <c r="K40" i="57"/>
  <c r="M39" i="57"/>
  <c r="L39" i="57"/>
  <c r="K39" i="57"/>
  <c r="M38" i="57"/>
  <c r="L38" i="57"/>
  <c r="K38" i="57"/>
  <c r="M37" i="57"/>
  <c r="L37" i="57"/>
  <c r="K37" i="57"/>
  <c r="M36" i="57"/>
  <c r="L36" i="57"/>
  <c r="K36" i="57"/>
  <c r="M35" i="57"/>
  <c r="L35" i="57"/>
  <c r="K35" i="57"/>
  <c r="M34" i="57"/>
  <c r="L34" i="57"/>
  <c r="K34" i="57"/>
  <c r="M33" i="57"/>
  <c r="L33" i="57"/>
  <c r="K33" i="57"/>
  <c r="M30" i="57"/>
  <c r="L30" i="57"/>
  <c r="K30" i="57"/>
  <c r="M29" i="57"/>
  <c r="L29" i="57"/>
  <c r="K29" i="57"/>
  <c r="M27" i="57"/>
  <c r="L27" i="57"/>
  <c r="K27" i="57"/>
  <c r="M26" i="57"/>
  <c r="L26" i="57"/>
  <c r="K26" i="57"/>
  <c r="M25" i="57"/>
  <c r="L25" i="57"/>
  <c r="K25" i="57"/>
  <c r="M24" i="57"/>
  <c r="L24" i="57"/>
  <c r="K24" i="57"/>
  <c r="M23" i="57"/>
  <c r="L23" i="57"/>
  <c r="K23" i="57"/>
  <c r="M22" i="57"/>
  <c r="L22" i="57"/>
  <c r="K22" i="57"/>
  <c r="M20" i="57"/>
  <c r="L20" i="57"/>
  <c r="K20" i="57"/>
  <c r="M19" i="57"/>
  <c r="L19" i="57"/>
  <c r="K19" i="57"/>
  <c r="M13" i="57"/>
  <c r="L13" i="57"/>
  <c r="K13" i="57"/>
  <c r="M11" i="57"/>
  <c r="L11" i="57"/>
  <c r="K11" i="57"/>
  <c r="M9" i="57"/>
  <c r="L9" i="57"/>
  <c r="K9" i="57"/>
  <c r="I67" i="57"/>
  <c r="H67" i="57"/>
  <c r="G67" i="57"/>
  <c r="I66" i="57"/>
  <c r="H66" i="57"/>
  <c r="G66" i="57"/>
  <c r="I65" i="57"/>
  <c r="H65" i="57"/>
  <c r="G65" i="57"/>
  <c r="I64" i="57"/>
  <c r="H64" i="57"/>
  <c r="G64" i="57"/>
  <c r="I63" i="57"/>
  <c r="H63" i="57"/>
  <c r="G63" i="57"/>
  <c r="I62" i="57"/>
  <c r="H62" i="57"/>
  <c r="G62" i="57"/>
  <c r="I61" i="57"/>
  <c r="H61" i="57"/>
  <c r="G61" i="57"/>
  <c r="I60" i="57"/>
  <c r="H60" i="57"/>
  <c r="G60" i="57"/>
  <c r="I59" i="57"/>
  <c r="H59" i="57"/>
  <c r="G59" i="57"/>
  <c r="I57" i="57"/>
  <c r="H57" i="57"/>
  <c r="G57" i="57"/>
  <c r="I56" i="57"/>
  <c r="H56" i="57"/>
  <c r="G56" i="57"/>
  <c r="I55" i="57"/>
  <c r="H55" i="57"/>
  <c r="G55" i="57"/>
  <c r="I54" i="57"/>
  <c r="H54" i="57"/>
  <c r="G54" i="57"/>
  <c r="I52" i="57"/>
  <c r="H52" i="57"/>
  <c r="G52" i="57"/>
  <c r="I51" i="57"/>
  <c r="H51" i="57"/>
  <c r="G51" i="57"/>
  <c r="I50" i="57"/>
  <c r="H50" i="57"/>
  <c r="G50" i="57"/>
  <c r="I49" i="57"/>
  <c r="H49" i="57"/>
  <c r="G49" i="57"/>
  <c r="I48" i="57"/>
  <c r="H48" i="57"/>
  <c r="G48" i="57"/>
  <c r="I47" i="57"/>
  <c r="H47" i="57"/>
  <c r="G47" i="57"/>
  <c r="I45" i="57"/>
  <c r="H45" i="57"/>
  <c r="G45" i="57"/>
  <c r="I44" i="57"/>
  <c r="H44" i="57"/>
  <c r="G44" i="57"/>
  <c r="I43" i="57"/>
  <c r="H43" i="57"/>
  <c r="G43" i="57"/>
  <c r="I42" i="57"/>
  <c r="H42" i="57"/>
  <c r="G42" i="57"/>
  <c r="I41" i="57"/>
  <c r="H41" i="57"/>
  <c r="G41" i="57"/>
  <c r="I40" i="57"/>
  <c r="H40" i="57"/>
  <c r="G40" i="57"/>
  <c r="I39" i="57"/>
  <c r="H39" i="57"/>
  <c r="G39" i="57"/>
  <c r="I38" i="57"/>
  <c r="H38" i="57"/>
  <c r="G38" i="57"/>
  <c r="I37" i="57"/>
  <c r="H37" i="57"/>
  <c r="G37" i="57"/>
  <c r="I36" i="57"/>
  <c r="H36" i="57"/>
  <c r="G36" i="57"/>
  <c r="I35" i="57"/>
  <c r="H35" i="57"/>
  <c r="G35" i="57"/>
  <c r="I34" i="57"/>
  <c r="H34" i="57"/>
  <c r="G34" i="57"/>
  <c r="I33" i="57"/>
  <c r="H33" i="57"/>
  <c r="G33" i="57"/>
  <c r="I30" i="57"/>
  <c r="H30" i="57"/>
  <c r="G30" i="57"/>
  <c r="I29" i="57"/>
  <c r="H29" i="57"/>
  <c r="G29" i="57"/>
  <c r="I27" i="57"/>
  <c r="H27" i="57"/>
  <c r="G27" i="57"/>
  <c r="I26" i="57"/>
  <c r="H26" i="57"/>
  <c r="G26" i="57"/>
  <c r="I25" i="57"/>
  <c r="H25" i="57"/>
  <c r="G25" i="57"/>
  <c r="I24" i="57"/>
  <c r="H24" i="57"/>
  <c r="G24" i="57"/>
  <c r="I23" i="57"/>
  <c r="H23" i="57"/>
  <c r="G23" i="57"/>
  <c r="I22" i="57"/>
  <c r="H22" i="57"/>
  <c r="G22" i="57"/>
  <c r="I20" i="57"/>
  <c r="H20" i="57"/>
  <c r="G20" i="57"/>
  <c r="I19" i="57"/>
  <c r="H19" i="57"/>
  <c r="G19" i="57"/>
  <c r="I13" i="57"/>
  <c r="H13" i="57"/>
  <c r="G13" i="57"/>
  <c r="I11" i="57"/>
  <c r="H11" i="57"/>
  <c r="G11" i="57"/>
  <c r="I9" i="57"/>
  <c r="H9" i="57"/>
  <c r="G9" i="57"/>
  <c r="M7" i="57"/>
  <c r="L7" i="57"/>
  <c r="K7" i="57"/>
  <c r="I7" i="57"/>
  <c r="H7" i="57"/>
  <c r="G7" i="57"/>
  <c r="M67" i="55"/>
  <c r="L67" i="55"/>
  <c r="K67" i="55"/>
  <c r="M66" i="55"/>
  <c r="L66" i="55"/>
  <c r="K66" i="55"/>
  <c r="M65" i="55"/>
  <c r="L65" i="55"/>
  <c r="K65" i="55"/>
  <c r="M64" i="55"/>
  <c r="L64" i="55"/>
  <c r="K64" i="55"/>
  <c r="M63" i="55"/>
  <c r="L63" i="55"/>
  <c r="K63" i="55"/>
  <c r="M62" i="55"/>
  <c r="L62" i="55"/>
  <c r="K62" i="55"/>
  <c r="M61" i="55"/>
  <c r="L61" i="55"/>
  <c r="K61" i="55"/>
  <c r="M60" i="55"/>
  <c r="L60" i="55"/>
  <c r="K60" i="55"/>
  <c r="M59" i="55"/>
  <c r="L59" i="55"/>
  <c r="K59" i="55"/>
  <c r="M57" i="55"/>
  <c r="L57" i="55"/>
  <c r="K57" i="55"/>
  <c r="M56" i="55"/>
  <c r="L56" i="55"/>
  <c r="K56" i="55"/>
  <c r="M55" i="55"/>
  <c r="L55" i="55"/>
  <c r="K55" i="55"/>
  <c r="M54" i="55"/>
  <c r="L54" i="55"/>
  <c r="K54" i="55"/>
  <c r="M52" i="55"/>
  <c r="L52" i="55"/>
  <c r="K52" i="55"/>
  <c r="M51" i="55"/>
  <c r="L51" i="55"/>
  <c r="K51" i="55"/>
  <c r="M50" i="55"/>
  <c r="L50" i="55"/>
  <c r="K50" i="55"/>
  <c r="M49" i="55"/>
  <c r="L49" i="55"/>
  <c r="K49" i="55"/>
  <c r="M48" i="55"/>
  <c r="L48" i="55"/>
  <c r="K48" i="55"/>
  <c r="M47" i="55"/>
  <c r="L47" i="55"/>
  <c r="K47" i="55"/>
  <c r="M45" i="55"/>
  <c r="L45" i="55"/>
  <c r="K45" i="55"/>
  <c r="M44" i="55"/>
  <c r="L44" i="55"/>
  <c r="K44" i="55"/>
  <c r="M43" i="55"/>
  <c r="L43" i="55"/>
  <c r="K43" i="55"/>
  <c r="M42" i="55"/>
  <c r="L42" i="55"/>
  <c r="K42" i="55"/>
  <c r="M41" i="55"/>
  <c r="L41" i="55"/>
  <c r="K41" i="55"/>
  <c r="M40" i="55"/>
  <c r="L40" i="55"/>
  <c r="K40" i="55"/>
  <c r="M39" i="55"/>
  <c r="L39" i="55"/>
  <c r="K39" i="55"/>
  <c r="M38" i="55"/>
  <c r="L38" i="55"/>
  <c r="K38" i="55"/>
  <c r="M37" i="55"/>
  <c r="L37" i="55"/>
  <c r="K37" i="55"/>
  <c r="M36" i="55"/>
  <c r="L36" i="55"/>
  <c r="K36" i="55"/>
  <c r="M35" i="55"/>
  <c r="L35" i="55"/>
  <c r="K35" i="55"/>
  <c r="M34" i="55"/>
  <c r="L34" i="55"/>
  <c r="K34" i="55"/>
  <c r="M33" i="55"/>
  <c r="L33" i="55"/>
  <c r="K33" i="55"/>
  <c r="M30" i="55"/>
  <c r="L30" i="55"/>
  <c r="K30" i="55"/>
  <c r="M29" i="55"/>
  <c r="L29" i="55"/>
  <c r="K29" i="55"/>
  <c r="M27" i="55"/>
  <c r="L27" i="55"/>
  <c r="K27" i="55"/>
  <c r="M26" i="55"/>
  <c r="L26" i="55"/>
  <c r="K26" i="55"/>
  <c r="M25" i="55"/>
  <c r="L25" i="55"/>
  <c r="K25" i="55"/>
  <c r="M24" i="55"/>
  <c r="L24" i="55"/>
  <c r="K24" i="55"/>
  <c r="M23" i="55"/>
  <c r="L23" i="55"/>
  <c r="K23" i="55"/>
  <c r="M22" i="55"/>
  <c r="L22" i="55"/>
  <c r="K22" i="55"/>
  <c r="M20" i="55"/>
  <c r="L20" i="55"/>
  <c r="K20" i="55"/>
  <c r="M19" i="55"/>
  <c r="L19" i="55"/>
  <c r="K19" i="55"/>
  <c r="M13" i="55"/>
  <c r="L13" i="55"/>
  <c r="K13" i="55"/>
  <c r="M11" i="55"/>
  <c r="L11" i="55"/>
  <c r="K11" i="55"/>
  <c r="M9" i="55"/>
  <c r="L9" i="55"/>
  <c r="K9" i="55"/>
  <c r="I67" i="55"/>
  <c r="H67" i="55"/>
  <c r="G67" i="55"/>
  <c r="I66" i="55"/>
  <c r="H66" i="55"/>
  <c r="G66" i="55"/>
  <c r="I65" i="55"/>
  <c r="H65" i="55"/>
  <c r="G65" i="55"/>
  <c r="I64" i="55"/>
  <c r="H64" i="55"/>
  <c r="G64" i="55"/>
  <c r="I63" i="55"/>
  <c r="H63" i="55"/>
  <c r="G63" i="55"/>
  <c r="I62" i="55"/>
  <c r="H62" i="55"/>
  <c r="G62" i="55"/>
  <c r="I61" i="55"/>
  <c r="H61" i="55"/>
  <c r="G61" i="55"/>
  <c r="I60" i="55"/>
  <c r="H60" i="55"/>
  <c r="G60" i="55"/>
  <c r="I59" i="55"/>
  <c r="H59" i="55"/>
  <c r="G59" i="55"/>
  <c r="I57" i="55"/>
  <c r="H57" i="55"/>
  <c r="G57" i="55"/>
  <c r="I56" i="55"/>
  <c r="H56" i="55"/>
  <c r="G56" i="55"/>
  <c r="I55" i="55"/>
  <c r="H55" i="55"/>
  <c r="G55" i="55"/>
  <c r="I54" i="55"/>
  <c r="H54" i="55"/>
  <c r="G54" i="55"/>
  <c r="I52" i="55"/>
  <c r="H52" i="55"/>
  <c r="G52" i="55"/>
  <c r="I51" i="55"/>
  <c r="H51" i="55"/>
  <c r="G51" i="55"/>
  <c r="I50" i="55"/>
  <c r="H50" i="55"/>
  <c r="G50" i="55"/>
  <c r="I49" i="55"/>
  <c r="H49" i="55"/>
  <c r="G49" i="55"/>
  <c r="I48" i="55"/>
  <c r="H48" i="55"/>
  <c r="G48" i="55"/>
  <c r="I47" i="55"/>
  <c r="H47" i="55"/>
  <c r="G47" i="55"/>
  <c r="I45" i="55"/>
  <c r="H45" i="55"/>
  <c r="G45" i="55"/>
  <c r="I44" i="55"/>
  <c r="H44" i="55"/>
  <c r="G44" i="55"/>
  <c r="I43" i="55"/>
  <c r="H43" i="55"/>
  <c r="G43" i="55"/>
  <c r="I42" i="55"/>
  <c r="H42" i="55"/>
  <c r="G42" i="55"/>
  <c r="I41" i="55"/>
  <c r="H41" i="55"/>
  <c r="G41" i="55"/>
  <c r="I40" i="55"/>
  <c r="H40" i="55"/>
  <c r="G40" i="55"/>
  <c r="I39" i="55"/>
  <c r="H39" i="55"/>
  <c r="G39" i="55"/>
  <c r="I38" i="55"/>
  <c r="H38" i="55"/>
  <c r="G38" i="55"/>
  <c r="I37" i="55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0" i="55"/>
  <c r="H30" i="55"/>
  <c r="G30" i="55"/>
  <c r="I29" i="55"/>
  <c r="H29" i="55"/>
  <c r="G29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0" i="55"/>
  <c r="H20" i="55"/>
  <c r="G20" i="55"/>
  <c r="I19" i="55"/>
  <c r="H19" i="55"/>
  <c r="G19" i="55"/>
  <c r="I13" i="55"/>
  <c r="H13" i="55"/>
  <c r="G13" i="55"/>
  <c r="I11" i="55"/>
  <c r="H11" i="55"/>
  <c r="G11" i="55"/>
  <c r="I9" i="55"/>
  <c r="H9" i="55"/>
  <c r="G9" i="55"/>
  <c r="M7" i="55"/>
  <c r="L7" i="55"/>
  <c r="K7" i="55"/>
  <c r="I7" i="55"/>
  <c r="H7" i="55"/>
  <c r="G7" i="55"/>
  <c r="M67" i="50"/>
  <c r="L67" i="50"/>
  <c r="K67" i="50"/>
  <c r="M66" i="50"/>
  <c r="L66" i="50"/>
  <c r="K66" i="50"/>
  <c r="M65" i="50"/>
  <c r="L65" i="50"/>
  <c r="K65" i="50"/>
  <c r="M64" i="50"/>
  <c r="L64" i="50"/>
  <c r="K64" i="50"/>
  <c r="M63" i="50"/>
  <c r="L63" i="50"/>
  <c r="K63" i="50"/>
  <c r="M62" i="50"/>
  <c r="L62" i="50"/>
  <c r="K62" i="50"/>
  <c r="M61" i="50"/>
  <c r="L61" i="50"/>
  <c r="K61" i="50"/>
  <c r="M60" i="50"/>
  <c r="L60" i="50"/>
  <c r="K60" i="50"/>
  <c r="M59" i="50"/>
  <c r="L59" i="50"/>
  <c r="K59" i="50"/>
  <c r="M57" i="50"/>
  <c r="L57" i="50"/>
  <c r="K57" i="50"/>
  <c r="M56" i="50"/>
  <c r="L56" i="50"/>
  <c r="K56" i="50"/>
  <c r="M55" i="50"/>
  <c r="L55" i="50"/>
  <c r="K55" i="50"/>
  <c r="M54" i="50"/>
  <c r="L54" i="50"/>
  <c r="K54" i="50"/>
  <c r="M52" i="50"/>
  <c r="L52" i="50"/>
  <c r="K52" i="50"/>
  <c r="M51" i="50"/>
  <c r="L51" i="50"/>
  <c r="K51" i="50"/>
  <c r="M50" i="50"/>
  <c r="L50" i="50"/>
  <c r="K50" i="50"/>
  <c r="M49" i="50"/>
  <c r="L49" i="50"/>
  <c r="K49" i="50"/>
  <c r="M48" i="50"/>
  <c r="L48" i="50"/>
  <c r="K48" i="50"/>
  <c r="M47" i="50"/>
  <c r="L47" i="50"/>
  <c r="K47" i="50"/>
  <c r="M45" i="50"/>
  <c r="L45" i="50"/>
  <c r="K45" i="50"/>
  <c r="M44" i="50"/>
  <c r="L44" i="50"/>
  <c r="K44" i="50"/>
  <c r="M43" i="50"/>
  <c r="L43" i="50"/>
  <c r="K43" i="50"/>
  <c r="M42" i="50"/>
  <c r="L42" i="50"/>
  <c r="K42" i="50"/>
  <c r="M41" i="50"/>
  <c r="L41" i="50"/>
  <c r="K41" i="50"/>
  <c r="M40" i="50"/>
  <c r="L40" i="50"/>
  <c r="K40" i="50"/>
  <c r="M39" i="50"/>
  <c r="L39" i="50"/>
  <c r="K39" i="50"/>
  <c r="M38" i="50"/>
  <c r="L38" i="50"/>
  <c r="K38" i="50"/>
  <c r="M37" i="50"/>
  <c r="L37" i="50"/>
  <c r="K37" i="50"/>
  <c r="M36" i="50"/>
  <c r="L36" i="50"/>
  <c r="K36" i="50"/>
  <c r="M35" i="50"/>
  <c r="L35" i="50"/>
  <c r="K35" i="50"/>
  <c r="M34" i="50"/>
  <c r="L34" i="50"/>
  <c r="K34" i="50"/>
  <c r="M33" i="50"/>
  <c r="L33" i="50"/>
  <c r="K33" i="50"/>
  <c r="M30" i="50"/>
  <c r="L30" i="50"/>
  <c r="K30" i="50"/>
  <c r="M29" i="50"/>
  <c r="L29" i="50"/>
  <c r="K29" i="50"/>
  <c r="M27" i="50"/>
  <c r="L27" i="50"/>
  <c r="K27" i="50"/>
  <c r="M26" i="50"/>
  <c r="L26" i="50"/>
  <c r="K26" i="50"/>
  <c r="M25" i="50"/>
  <c r="L25" i="50"/>
  <c r="K25" i="50"/>
  <c r="M24" i="50"/>
  <c r="L24" i="50"/>
  <c r="K24" i="50"/>
  <c r="M23" i="50"/>
  <c r="L23" i="50"/>
  <c r="K23" i="50"/>
  <c r="M22" i="50"/>
  <c r="L22" i="50"/>
  <c r="K22" i="50"/>
  <c r="M20" i="50"/>
  <c r="L20" i="50"/>
  <c r="K20" i="50"/>
  <c r="M19" i="50"/>
  <c r="L19" i="50"/>
  <c r="K19" i="50"/>
  <c r="M13" i="50"/>
  <c r="L13" i="50"/>
  <c r="K13" i="50"/>
  <c r="M11" i="50"/>
  <c r="L11" i="50"/>
  <c r="K11" i="50"/>
  <c r="M9" i="50"/>
  <c r="L9" i="50"/>
  <c r="K9" i="50"/>
  <c r="I67" i="50"/>
  <c r="H67" i="50"/>
  <c r="G67" i="50"/>
  <c r="I66" i="50"/>
  <c r="H66" i="50"/>
  <c r="G66" i="50"/>
  <c r="I65" i="50"/>
  <c r="H65" i="50"/>
  <c r="G65" i="50"/>
  <c r="I64" i="50"/>
  <c r="H64" i="50"/>
  <c r="G64" i="50"/>
  <c r="I63" i="50"/>
  <c r="H63" i="50"/>
  <c r="G63" i="50"/>
  <c r="I62" i="50"/>
  <c r="H62" i="50"/>
  <c r="G62" i="50"/>
  <c r="I61" i="50"/>
  <c r="H61" i="50"/>
  <c r="G61" i="50"/>
  <c r="I60" i="50"/>
  <c r="H60" i="50"/>
  <c r="G60" i="50"/>
  <c r="I59" i="50"/>
  <c r="H59" i="50"/>
  <c r="G59" i="50"/>
  <c r="I57" i="50"/>
  <c r="H57" i="50"/>
  <c r="G57" i="50"/>
  <c r="I56" i="50"/>
  <c r="H56" i="50"/>
  <c r="G56" i="50"/>
  <c r="I55" i="50"/>
  <c r="H55" i="50"/>
  <c r="G55" i="50"/>
  <c r="I54" i="50"/>
  <c r="H54" i="50"/>
  <c r="G54" i="50"/>
  <c r="I52" i="50"/>
  <c r="H52" i="50"/>
  <c r="G52" i="50"/>
  <c r="I51" i="50"/>
  <c r="H51" i="50"/>
  <c r="G51" i="50"/>
  <c r="I50" i="50"/>
  <c r="H50" i="50"/>
  <c r="G50" i="50"/>
  <c r="I49" i="50"/>
  <c r="H49" i="50"/>
  <c r="G49" i="50"/>
  <c r="I48" i="50"/>
  <c r="H48" i="50"/>
  <c r="G48" i="50"/>
  <c r="I47" i="50"/>
  <c r="H47" i="50"/>
  <c r="G47" i="50"/>
  <c r="I45" i="50"/>
  <c r="H45" i="50"/>
  <c r="G45" i="50"/>
  <c r="I44" i="50"/>
  <c r="H44" i="50"/>
  <c r="G44" i="50"/>
  <c r="I43" i="50"/>
  <c r="H43" i="50"/>
  <c r="G43" i="50"/>
  <c r="I42" i="50"/>
  <c r="H42" i="50"/>
  <c r="G42" i="50"/>
  <c r="I41" i="50"/>
  <c r="H41" i="50"/>
  <c r="G41" i="50"/>
  <c r="I40" i="50"/>
  <c r="H40" i="50"/>
  <c r="G40" i="50"/>
  <c r="I39" i="50"/>
  <c r="H39" i="50"/>
  <c r="G39" i="50"/>
  <c r="I38" i="50"/>
  <c r="H38" i="50"/>
  <c r="G38" i="50"/>
  <c r="I37" i="50"/>
  <c r="H37" i="50"/>
  <c r="G37" i="50"/>
  <c r="I36" i="50"/>
  <c r="H36" i="50"/>
  <c r="G36" i="50"/>
  <c r="I35" i="50"/>
  <c r="H35" i="50"/>
  <c r="G35" i="50"/>
  <c r="I34" i="50"/>
  <c r="H34" i="50"/>
  <c r="G34" i="50"/>
  <c r="I33" i="50"/>
  <c r="H33" i="50"/>
  <c r="G33" i="50"/>
  <c r="I30" i="50"/>
  <c r="H30" i="50"/>
  <c r="G30" i="50"/>
  <c r="I29" i="50"/>
  <c r="H29" i="50"/>
  <c r="G29" i="50"/>
  <c r="I27" i="50"/>
  <c r="H27" i="50"/>
  <c r="G27" i="50"/>
  <c r="I26" i="50"/>
  <c r="H26" i="50"/>
  <c r="G26" i="50"/>
  <c r="I25" i="50"/>
  <c r="H25" i="50"/>
  <c r="G25" i="50"/>
  <c r="I24" i="50"/>
  <c r="H24" i="50"/>
  <c r="G24" i="50"/>
  <c r="I23" i="50"/>
  <c r="H23" i="50"/>
  <c r="G23" i="50"/>
  <c r="I22" i="50"/>
  <c r="H22" i="50"/>
  <c r="G22" i="50"/>
  <c r="I20" i="50"/>
  <c r="H20" i="50"/>
  <c r="G20" i="50"/>
  <c r="I19" i="50"/>
  <c r="H19" i="50"/>
  <c r="G19" i="50"/>
  <c r="I13" i="50"/>
  <c r="H13" i="50"/>
  <c r="G13" i="50"/>
  <c r="I11" i="50"/>
  <c r="H11" i="50"/>
  <c r="G11" i="50"/>
  <c r="I9" i="50"/>
  <c r="H9" i="50"/>
  <c r="G9" i="50"/>
  <c r="M7" i="50"/>
  <c r="L7" i="50"/>
  <c r="K7" i="50"/>
  <c r="I7" i="50"/>
  <c r="H7" i="50"/>
  <c r="G7" i="50"/>
  <c r="M67" i="49"/>
  <c r="L67" i="49"/>
  <c r="K67" i="49"/>
  <c r="M66" i="49"/>
  <c r="L66" i="49"/>
  <c r="K66" i="49"/>
  <c r="M65" i="49"/>
  <c r="L65" i="49"/>
  <c r="K65" i="49"/>
  <c r="M64" i="49"/>
  <c r="L64" i="49"/>
  <c r="K64" i="49"/>
  <c r="M63" i="49"/>
  <c r="L63" i="49"/>
  <c r="K63" i="49"/>
  <c r="M62" i="49"/>
  <c r="L62" i="49"/>
  <c r="K62" i="49"/>
  <c r="M61" i="49"/>
  <c r="L61" i="49"/>
  <c r="K61" i="49"/>
  <c r="M60" i="49"/>
  <c r="L60" i="49"/>
  <c r="K60" i="49"/>
  <c r="M59" i="49"/>
  <c r="L59" i="49"/>
  <c r="K59" i="49"/>
  <c r="M57" i="49"/>
  <c r="L57" i="49"/>
  <c r="K57" i="49"/>
  <c r="M56" i="49"/>
  <c r="L56" i="49"/>
  <c r="K56" i="49"/>
  <c r="M55" i="49"/>
  <c r="L55" i="49"/>
  <c r="K55" i="49"/>
  <c r="M54" i="49"/>
  <c r="L54" i="49"/>
  <c r="K54" i="49"/>
  <c r="M52" i="49"/>
  <c r="L52" i="49"/>
  <c r="K52" i="49"/>
  <c r="M51" i="49"/>
  <c r="L51" i="49"/>
  <c r="K51" i="49"/>
  <c r="M50" i="49"/>
  <c r="L50" i="49"/>
  <c r="K50" i="49"/>
  <c r="M49" i="49"/>
  <c r="L49" i="49"/>
  <c r="K49" i="49"/>
  <c r="M48" i="49"/>
  <c r="L48" i="49"/>
  <c r="K48" i="49"/>
  <c r="M47" i="49"/>
  <c r="L47" i="49"/>
  <c r="K47" i="49"/>
  <c r="M45" i="49"/>
  <c r="L45" i="49"/>
  <c r="K45" i="49"/>
  <c r="M44" i="49"/>
  <c r="L44" i="49"/>
  <c r="K44" i="49"/>
  <c r="M43" i="49"/>
  <c r="L43" i="49"/>
  <c r="K43" i="49"/>
  <c r="M42" i="49"/>
  <c r="L42" i="49"/>
  <c r="K42" i="49"/>
  <c r="M41" i="49"/>
  <c r="L41" i="49"/>
  <c r="K41" i="49"/>
  <c r="M40" i="49"/>
  <c r="L40" i="49"/>
  <c r="K40" i="49"/>
  <c r="M39" i="49"/>
  <c r="L39" i="49"/>
  <c r="K39" i="49"/>
  <c r="M38" i="49"/>
  <c r="L38" i="49"/>
  <c r="K38" i="49"/>
  <c r="M37" i="49"/>
  <c r="L37" i="49"/>
  <c r="K37" i="49"/>
  <c r="M36" i="49"/>
  <c r="L36" i="49"/>
  <c r="K36" i="49"/>
  <c r="M35" i="49"/>
  <c r="L35" i="49"/>
  <c r="K35" i="49"/>
  <c r="M34" i="49"/>
  <c r="L34" i="49"/>
  <c r="K34" i="49"/>
  <c r="M33" i="49"/>
  <c r="L33" i="49"/>
  <c r="K33" i="49"/>
  <c r="M30" i="49"/>
  <c r="L30" i="49"/>
  <c r="K30" i="49"/>
  <c r="M29" i="49"/>
  <c r="L29" i="49"/>
  <c r="K29" i="49"/>
  <c r="M27" i="49"/>
  <c r="L27" i="49"/>
  <c r="K27" i="49"/>
  <c r="M26" i="49"/>
  <c r="L26" i="49"/>
  <c r="K26" i="49"/>
  <c r="M25" i="49"/>
  <c r="L25" i="49"/>
  <c r="K25" i="49"/>
  <c r="M24" i="49"/>
  <c r="L24" i="49"/>
  <c r="K24" i="49"/>
  <c r="M23" i="49"/>
  <c r="L23" i="49"/>
  <c r="K23" i="49"/>
  <c r="M22" i="49"/>
  <c r="L22" i="49"/>
  <c r="K22" i="49"/>
  <c r="M20" i="49"/>
  <c r="L20" i="49"/>
  <c r="K20" i="49"/>
  <c r="M19" i="49"/>
  <c r="L19" i="49"/>
  <c r="K19" i="49"/>
  <c r="M13" i="49"/>
  <c r="L13" i="49"/>
  <c r="K13" i="49"/>
  <c r="M11" i="49"/>
  <c r="L11" i="49"/>
  <c r="K11" i="49"/>
  <c r="M9" i="49"/>
  <c r="L9" i="49"/>
  <c r="K9" i="49"/>
  <c r="I67" i="49"/>
  <c r="H67" i="49"/>
  <c r="G67" i="49"/>
  <c r="I66" i="49"/>
  <c r="H66" i="49"/>
  <c r="G66" i="49"/>
  <c r="I65" i="49"/>
  <c r="H65" i="49"/>
  <c r="G65" i="49"/>
  <c r="I64" i="49"/>
  <c r="H64" i="49"/>
  <c r="G64" i="49"/>
  <c r="I63" i="49"/>
  <c r="H63" i="49"/>
  <c r="G63" i="49"/>
  <c r="I62" i="49"/>
  <c r="H62" i="49"/>
  <c r="G62" i="49"/>
  <c r="I61" i="49"/>
  <c r="H61" i="49"/>
  <c r="G61" i="49"/>
  <c r="I60" i="49"/>
  <c r="H60" i="49"/>
  <c r="G60" i="49"/>
  <c r="I59" i="49"/>
  <c r="H59" i="49"/>
  <c r="G59" i="49"/>
  <c r="I57" i="49"/>
  <c r="H57" i="49"/>
  <c r="G57" i="49"/>
  <c r="I56" i="49"/>
  <c r="H56" i="49"/>
  <c r="G56" i="49"/>
  <c r="I55" i="49"/>
  <c r="H55" i="49"/>
  <c r="G55" i="49"/>
  <c r="I54" i="49"/>
  <c r="H54" i="49"/>
  <c r="G54" i="49"/>
  <c r="I52" i="49"/>
  <c r="H52" i="49"/>
  <c r="G52" i="49"/>
  <c r="I51" i="49"/>
  <c r="H51" i="49"/>
  <c r="G51" i="49"/>
  <c r="I50" i="49"/>
  <c r="H50" i="49"/>
  <c r="G50" i="49"/>
  <c r="I49" i="49"/>
  <c r="H49" i="49"/>
  <c r="G49" i="49"/>
  <c r="I48" i="49"/>
  <c r="H48" i="49"/>
  <c r="G48" i="49"/>
  <c r="I47" i="49"/>
  <c r="H47" i="49"/>
  <c r="G47" i="49"/>
  <c r="I45" i="49"/>
  <c r="H45" i="49"/>
  <c r="G45" i="49"/>
  <c r="I44" i="49"/>
  <c r="H44" i="49"/>
  <c r="G44" i="49"/>
  <c r="I43" i="49"/>
  <c r="H43" i="49"/>
  <c r="G43" i="49"/>
  <c r="I42" i="49"/>
  <c r="H42" i="49"/>
  <c r="G42" i="49"/>
  <c r="I41" i="49"/>
  <c r="H41" i="49"/>
  <c r="G41" i="49"/>
  <c r="I40" i="49"/>
  <c r="H40" i="49"/>
  <c r="G40" i="49"/>
  <c r="I39" i="49"/>
  <c r="H39" i="49"/>
  <c r="G39" i="49"/>
  <c r="I38" i="49"/>
  <c r="H38" i="49"/>
  <c r="G38" i="49"/>
  <c r="I37" i="49"/>
  <c r="H37" i="49"/>
  <c r="G37" i="49"/>
  <c r="I36" i="49"/>
  <c r="H36" i="49"/>
  <c r="G36" i="49"/>
  <c r="I35" i="49"/>
  <c r="H35" i="49"/>
  <c r="G35" i="49"/>
  <c r="I34" i="49"/>
  <c r="H34" i="49"/>
  <c r="G34" i="49"/>
  <c r="I33" i="49"/>
  <c r="H33" i="49"/>
  <c r="G33" i="49"/>
  <c r="I30" i="49"/>
  <c r="H30" i="49"/>
  <c r="G30" i="49"/>
  <c r="I29" i="49"/>
  <c r="H29" i="49"/>
  <c r="G29" i="49"/>
  <c r="I27" i="49"/>
  <c r="H27" i="49"/>
  <c r="G27" i="49"/>
  <c r="I26" i="49"/>
  <c r="H26" i="49"/>
  <c r="G26" i="49"/>
  <c r="I25" i="49"/>
  <c r="H25" i="49"/>
  <c r="G25" i="49"/>
  <c r="I24" i="49"/>
  <c r="H24" i="49"/>
  <c r="G24" i="49"/>
  <c r="I23" i="49"/>
  <c r="H23" i="49"/>
  <c r="G23" i="49"/>
  <c r="I22" i="49"/>
  <c r="H22" i="49"/>
  <c r="G22" i="49"/>
  <c r="I20" i="49"/>
  <c r="H20" i="49"/>
  <c r="G20" i="49"/>
  <c r="I19" i="49"/>
  <c r="H19" i="49"/>
  <c r="G19" i="49"/>
  <c r="I13" i="49"/>
  <c r="H13" i="49"/>
  <c r="G13" i="49"/>
  <c r="I11" i="49"/>
  <c r="H11" i="49"/>
  <c r="G11" i="49"/>
  <c r="I9" i="49"/>
  <c r="H9" i="49"/>
  <c r="G9" i="49"/>
  <c r="M7" i="49"/>
  <c r="L7" i="49"/>
  <c r="K7" i="49"/>
  <c r="I7" i="49"/>
  <c r="H7" i="49"/>
  <c r="G7" i="49"/>
  <c r="M67" i="51"/>
  <c r="L67" i="51"/>
  <c r="K67" i="51"/>
  <c r="M66" i="51"/>
  <c r="L66" i="51"/>
  <c r="K66" i="51"/>
  <c r="M65" i="51"/>
  <c r="L65" i="51"/>
  <c r="K65" i="51"/>
  <c r="M64" i="51"/>
  <c r="L64" i="51"/>
  <c r="K64" i="51"/>
  <c r="M63" i="51"/>
  <c r="L63" i="51"/>
  <c r="K63" i="51"/>
  <c r="M62" i="51"/>
  <c r="L62" i="51"/>
  <c r="K62" i="51"/>
  <c r="M61" i="51"/>
  <c r="L61" i="51"/>
  <c r="K61" i="51"/>
  <c r="M60" i="51"/>
  <c r="L60" i="51"/>
  <c r="K60" i="51"/>
  <c r="M59" i="51"/>
  <c r="L59" i="51"/>
  <c r="K59" i="51"/>
  <c r="M57" i="51"/>
  <c r="L57" i="51"/>
  <c r="K57" i="51"/>
  <c r="M56" i="51"/>
  <c r="L56" i="51"/>
  <c r="K56" i="51"/>
  <c r="M55" i="51"/>
  <c r="L55" i="51"/>
  <c r="K55" i="51"/>
  <c r="M54" i="51"/>
  <c r="L54" i="51"/>
  <c r="K54" i="51"/>
  <c r="M52" i="51"/>
  <c r="L52" i="51"/>
  <c r="K52" i="51"/>
  <c r="M51" i="51"/>
  <c r="L51" i="51"/>
  <c r="K51" i="51"/>
  <c r="M50" i="51"/>
  <c r="L50" i="51"/>
  <c r="K50" i="51"/>
  <c r="M49" i="51"/>
  <c r="L49" i="51"/>
  <c r="K49" i="51"/>
  <c r="M48" i="51"/>
  <c r="L48" i="51"/>
  <c r="K48" i="51"/>
  <c r="M47" i="51"/>
  <c r="L47" i="51"/>
  <c r="K47" i="51"/>
  <c r="M45" i="51"/>
  <c r="L45" i="51"/>
  <c r="K45" i="51"/>
  <c r="M44" i="51"/>
  <c r="L44" i="51"/>
  <c r="K44" i="51"/>
  <c r="M43" i="51"/>
  <c r="L43" i="51"/>
  <c r="K43" i="51"/>
  <c r="M42" i="51"/>
  <c r="L42" i="51"/>
  <c r="K42" i="51"/>
  <c r="M41" i="51"/>
  <c r="L41" i="51"/>
  <c r="K41" i="51"/>
  <c r="M40" i="51"/>
  <c r="L40" i="51"/>
  <c r="K40" i="51"/>
  <c r="M39" i="51"/>
  <c r="L39" i="51"/>
  <c r="K39" i="51"/>
  <c r="M38" i="51"/>
  <c r="L38" i="51"/>
  <c r="K38" i="51"/>
  <c r="M37" i="51"/>
  <c r="L37" i="51"/>
  <c r="K37" i="51"/>
  <c r="M36" i="51"/>
  <c r="L36" i="51"/>
  <c r="K36" i="51"/>
  <c r="M35" i="51"/>
  <c r="L35" i="51"/>
  <c r="K35" i="51"/>
  <c r="M34" i="51"/>
  <c r="L34" i="51"/>
  <c r="K34" i="51"/>
  <c r="M33" i="51"/>
  <c r="L33" i="51"/>
  <c r="K33" i="51"/>
  <c r="M30" i="51"/>
  <c r="L30" i="51"/>
  <c r="K30" i="51"/>
  <c r="M29" i="51"/>
  <c r="L29" i="51"/>
  <c r="K29" i="51"/>
  <c r="M27" i="51"/>
  <c r="L27" i="51"/>
  <c r="K27" i="51"/>
  <c r="M26" i="51"/>
  <c r="L26" i="51"/>
  <c r="K26" i="51"/>
  <c r="M25" i="51"/>
  <c r="L25" i="51"/>
  <c r="K25" i="51"/>
  <c r="M24" i="51"/>
  <c r="L24" i="51"/>
  <c r="K24" i="51"/>
  <c r="M23" i="51"/>
  <c r="L23" i="51"/>
  <c r="K23" i="51"/>
  <c r="M22" i="51"/>
  <c r="L22" i="51"/>
  <c r="K22" i="51"/>
  <c r="M20" i="51"/>
  <c r="L20" i="51"/>
  <c r="K20" i="51"/>
  <c r="M19" i="51"/>
  <c r="L19" i="51"/>
  <c r="K19" i="51"/>
  <c r="M13" i="51"/>
  <c r="L13" i="51"/>
  <c r="K13" i="51"/>
  <c r="M11" i="51"/>
  <c r="L11" i="51"/>
  <c r="K11" i="51"/>
  <c r="M9" i="51"/>
  <c r="L9" i="51"/>
  <c r="K9" i="51"/>
  <c r="I67" i="51"/>
  <c r="H67" i="51"/>
  <c r="G67" i="51"/>
  <c r="I66" i="51"/>
  <c r="H66" i="51"/>
  <c r="G66" i="51"/>
  <c r="I65" i="51"/>
  <c r="H65" i="51"/>
  <c r="G65" i="51"/>
  <c r="I64" i="51"/>
  <c r="H64" i="51"/>
  <c r="G64" i="51"/>
  <c r="I63" i="51"/>
  <c r="H63" i="51"/>
  <c r="G63" i="51"/>
  <c r="I62" i="51"/>
  <c r="H62" i="51"/>
  <c r="G62" i="51"/>
  <c r="I61" i="51"/>
  <c r="H61" i="51"/>
  <c r="G61" i="51"/>
  <c r="I60" i="51"/>
  <c r="H60" i="51"/>
  <c r="G60" i="51"/>
  <c r="I59" i="51"/>
  <c r="H59" i="51"/>
  <c r="G59" i="51"/>
  <c r="I57" i="51"/>
  <c r="H57" i="51"/>
  <c r="G57" i="51"/>
  <c r="I56" i="51"/>
  <c r="H56" i="51"/>
  <c r="G56" i="51"/>
  <c r="I55" i="51"/>
  <c r="H55" i="51"/>
  <c r="G55" i="51"/>
  <c r="I54" i="51"/>
  <c r="H54" i="51"/>
  <c r="G54" i="51"/>
  <c r="I52" i="51"/>
  <c r="H52" i="51"/>
  <c r="G52" i="51"/>
  <c r="I51" i="51"/>
  <c r="H51" i="51"/>
  <c r="G51" i="51"/>
  <c r="I50" i="51"/>
  <c r="H50" i="51"/>
  <c r="G50" i="51"/>
  <c r="I49" i="51"/>
  <c r="H49" i="51"/>
  <c r="G49" i="51"/>
  <c r="I48" i="51"/>
  <c r="H48" i="51"/>
  <c r="G48" i="51"/>
  <c r="I47" i="51"/>
  <c r="H47" i="51"/>
  <c r="G47" i="51"/>
  <c r="I45" i="51"/>
  <c r="H45" i="51"/>
  <c r="G45" i="51"/>
  <c r="I44" i="51"/>
  <c r="H44" i="51"/>
  <c r="G44" i="51"/>
  <c r="I43" i="51"/>
  <c r="H43" i="51"/>
  <c r="G43" i="51"/>
  <c r="I42" i="51"/>
  <c r="H42" i="51"/>
  <c r="G42" i="51"/>
  <c r="I41" i="51"/>
  <c r="H41" i="51"/>
  <c r="G41" i="51"/>
  <c r="I40" i="51"/>
  <c r="H40" i="51"/>
  <c r="G40" i="51"/>
  <c r="I39" i="51"/>
  <c r="H39" i="51"/>
  <c r="G39" i="51"/>
  <c r="I38" i="51"/>
  <c r="H38" i="51"/>
  <c r="G38" i="51"/>
  <c r="I37" i="51"/>
  <c r="H37" i="51"/>
  <c r="G37" i="51"/>
  <c r="I36" i="51"/>
  <c r="H36" i="51"/>
  <c r="G36" i="51"/>
  <c r="I35" i="51"/>
  <c r="H35" i="51"/>
  <c r="G35" i="51"/>
  <c r="I34" i="51"/>
  <c r="H34" i="51"/>
  <c r="G34" i="51"/>
  <c r="I33" i="51"/>
  <c r="H33" i="51"/>
  <c r="G33" i="51"/>
  <c r="I30" i="51"/>
  <c r="H30" i="51"/>
  <c r="G30" i="51"/>
  <c r="I29" i="51"/>
  <c r="H29" i="51"/>
  <c r="G29" i="51"/>
  <c r="I27" i="51"/>
  <c r="H27" i="51"/>
  <c r="G27" i="51"/>
  <c r="I26" i="51"/>
  <c r="H26" i="51"/>
  <c r="G26" i="51"/>
  <c r="I25" i="51"/>
  <c r="H25" i="51"/>
  <c r="G25" i="51"/>
  <c r="I24" i="51"/>
  <c r="H24" i="51"/>
  <c r="G24" i="51"/>
  <c r="I23" i="51"/>
  <c r="H23" i="51"/>
  <c r="G23" i="51"/>
  <c r="I22" i="51"/>
  <c r="H22" i="51"/>
  <c r="G22" i="51"/>
  <c r="I20" i="51"/>
  <c r="H20" i="51"/>
  <c r="G20" i="51"/>
  <c r="I19" i="51"/>
  <c r="H19" i="51"/>
  <c r="G19" i="51"/>
  <c r="I13" i="51"/>
  <c r="H13" i="51"/>
  <c r="G13" i="51"/>
  <c r="I11" i="51"/>
  <c r="H11" i="51"/>
  <c r="G11" i="51"/>
  <c r="I9" i="51"/>
  <c r="H9" i="51"/>
  <c r="G9" i="51"/>
  <c r="M7" i="51"/>
  <c r="L7" i="51"/>
  <c r="K7" i="51"/>
  <c r="I7" i="51"/>
  <c r="H7" i="51"/>
  <c r="G7" i="51"/>
  <c r="M67" i="52"/>
  <c r="L67" i="52"/>
  <c r="K67" i="52"/>
  <c r="M66" i="52"/>
  <c r="L66" i="52"/>
  <c r="K66" i="52"/>
  <c r="M65" i="52"/>
  <c r="L65" i="52"/>
  <c r="K65" i="52"/>
  <c r="M64" i="52"/>
  <c r="L64" i="52"/>
  <c r="K64" i="52"/>
  <c r="M63" i="52"/>
  <c r="L63" i="52"/>
  <c r="K63" i="52"/>
  <c r="M62" i="52"/>
  <c r="L62" i="52"/>
  <c r="K62" i="52"/>
  <c r="M61" i="52"/>
  <c r="L61" i="52"/>
  <c r="K61" i="52"/>
  <c r="M60" i="52"/>
  <c r="L60" i="52"/>
  <c r="K60" i="52"/>
  <c r="M59" i="52"/>
  <c r="L59" i="52"/>
  <c r="K59" i="52"/>
  <c r="M57" i="52"/>
  <c r="L57" i="52"/>
  <c r="K57" i="52"/>
  <c r="M56" i="52"/>
  <c r="L56" i="52"/>
  <c r="K56" i="52"/>
  <c r="M55" i="52"/>
  <c r="L55" i="52"/>
  <c r="K55" i="52"/>
  <c r="M54" i="52"/>
  <c r="L54" i="52"/>
  <c r="K54" i="52"/>
  <c r="M52" i="52"/>
  <c r="L52" i="52"/>
  <c r="K52" i="52"/>
  <c r="M51" i="52"/>
  <c r="L51" i="52"/>
  <c r="K51" i="52"/>
  <c r="M50" i="52"/>
  <c r="L50" i="52"/>
  <c r="K50" i="52"/>
  <c r="M49" i="52"/>
  <c r="L49" i="52"/>
  <c r="K49" i="52"/>
  <c r="M48" i="52"/>
  <c r="L48" i="52"/>
  <c r="K48" i="52"/>
  <c r="M47" i="52"/>
  <c r="L47" i="52"/>
  <c r="K47" i="52"/>
  <c r="M45" i="52"/>
  <c r="L45" i="52"/>
  <c r="K45" i="52"/>
  <c r="M44" i="52"/>
  <c r="L44" i="52"/>
  <c r="K44" i="52"/>
  <c r="M43" i="52"/>
  <c r="L43" i="52"/>
  <c r="K43" i="52"/>
  <c r="M42" i="52"/>
  <c r="L42" i="52"/>
  <c r="K42" i="52"/>
  <c r="M41" i="52"/>
  <c r="L41" i="52"/>
  <c r="K41" i="52"/>
  <c r="M40" i="52"/>
  <c r="L40" i="52"/>
  <c r="K40" i="52"/>
  <c r="M39" i="52"/>
  <c r="L39" i="52"/>
  <c r="K39" i="52"/>
  <c r="M38" i="52"/>
  <c r="L38" i="52"/>
  <c r="K38" i="52"/>
  <c r="M37" i="52"/>
  <c r="L37" i="52"/>
  <c r="K37" i="52"/>
  <c r="M36" i="52"/>
  <c r="L36" i="52"/>
  <c r="K36" i="52"/>
  <c r="M35" i="52"/>
  <c r="L35" i="52"/>
  <c r="K35" i="52"/>
  <c r="M34" i="52"/>
  <c r="L34" i="52"/>
  <c r="K34" i="52"/>
  <c r="M33" i="52"/>
  <c r="L33" i="52"/>
  <c r="K33" i="52"/>
  <c r="M30" i="52"/>
  <c r="L30" i="52"/>
  <c r="K30" i="52"/>
  <c r="M29" i="52"/>
  <c r="L29" i="52"/>
  <c r="K29" i="52"/>
  <c r="M27" i="52"/>
  <c r="L27" i="52"/>
  <c r="K27" i="52"/>
  <c r="M26" i="52"/>
  <c r="L26" i="52"/>
  <c r="K26" i="52"/>
  <c r="M25" i="52"/>
  <c r="L25" i="52"/>
  <c r="K25" i="52"/>
  <c r="M24" i="52"/>
  <c r="L24" i="52"/>
  <c r="K24" i="52"/>
  <c r="M23" i="52"/>
  <c r="L23" i="52"/>
  <c r="K23" i="52"/>
  <c r="M22" i="52"/>
  <c r="L22" i="52"/>
  <c r="K22" i="52"/>
  <c r="M20" i="52"/>
  <c r="L20" i="52"/>
  <c r="K20" i="52"/>
  <c r="M19" i="52"/>
  <c r="L19" i="52"/>
  <c r="K19" i="52"/>
  <c r="M13" i="52"/>
  <c r="L13" i="52"/>
  <c r="K13" i="52"/>
  <c r="M11" i="52"/>
  <c r="L11" i="52"/>
  <c r="K11" i="52"/>
  <c r="M9" i="52"/>
  <c r="L9" i="52"/>
  <c r="K9" i="52"/>
  <c r="I67" i="52"/>
  <c r="H67" i="52"/>
  <c r="G67" i="52"/>
  <c r="I66" i="52"/>
  <c r="H66" i="52"/>
  <c r="G66" i="52"/>
  <c r="I65" i="52"/>
  <c r="H65" i="52"/>
  <c r="G65" i="52"/>
  <c r="I64" i="52"/>
  <c r="H64" i="52"/>
  <c r="G64" i="52"/>
  <c r="I63" i="52"/>
  <c r="H63" i="52"/>
  <c r="G63" i="52"/>
  <c r="I62" i="52"/>
  <c r="H62" i="52"/>
  <c r="G62" i="52"/>
  <c r="I61" i="52"/>
  <c r="H61" i="52"/>
  <c r="G61" i="52"/>
  <c r="I60" i="52"/>
  <c r="H60" i="52"/>
  <c r="G60" i="52"/>
  <c r="I59" i="52"/>
  <c r="H59" i="52"/>
  <c r="G59" i="52"/>
  <c r="I57" i="52"/>
  <c r="H57" i="52"/>
  <c r="G57" i="52"/>
  <c r="I56" i="52"/>
  <c r="H56" i="52"/>
  <c r="G56" i="52"/>
  <c r="I55" i="52"/>
  <c r="H55" i="52"/>
  <c r="G55" i="52"/>
  <c r="I54" i="52"/>
  <c r="H54" i="52"/>
  <c r="G54" i="52"/>
  <c r="I52" i="52"/>
  <c r="H52" i="52"/>
  <c r="H52" i="47" s="1"/>
  <c r="H52" i="46" s="1"/>
  <c r="G52" i="52"/>
  <c r="G52" i="47" s="1"/>
  <c r="G52" i="46" s="1"/>
  <c r="I51" i="52"/>
  <c r="H51" i="52"/>
  <c r="H51" i="47" s="1"/>
  <c r="H51" i="46" s="1"/>
  <c r="G51" i="52"/>
  <c r="G51" i="47" s="1"/>
  <c r="G51" i="46" s="1"/>
  <c r="I50" i="52"/>
  <c r="H50" i="52"/>
  <c r="G50" i="52"/>
  <c r="I49" i="52"/>
  <c r="H49" i="52"/>
  <c r="G49" i="52"/>
  <c r="I48" i="52"/>
  <c r="H48" i="52"/>
  <c r="G48" i="52"/>
  <c r="I47" i="52"/>
  <c r="H47" i="52"/>
  <c r="G47" i="52"/>
  <c r="I45" i="52"/>
  <c r="H45" i="52"/>
  <c r="G45" i="52"/>
  <c r="I44" i="52"/>
  <c r="H44" i="52"/>
  <c r="G44" i="52"/>
  <c r="I43" i="52"/>
  <c r="H43" i="52"/>
  <c r="G43" i="52"/>
  <c r="I42" i="52"/>
  <c r="H42" i="52"/>
  <c r="G42" i="52"/>
  <c r="I41" i="52"/>
  <c r="H41" i="52"/>
  <c r="G41" i="52"/>
  <c r="I40" i="52"/>
  <c r="H40" i="52"/>
  <c r="G40" i="52"/>
  <c r="I39" i="52"/>
  <c r="H39" i="52"/>
  <c r="G39" i="52"/>
  <c r="I38" i="52"/>
  <c r="H38" i="52"/>
  <c r="G38" i="52"/>
  <c r="I37" i="52"/>
  <c r="H37" i="52"/>
  <c r="G37" i="52"/>
  <c r="I36" i="52"/>
  <c r="H36" i="52"/>
  <c r="G36" i="52"/>
  <c r="I35" i="52"/>
  <c r="H35" i="52"/>
  <c r="G35" i="52"/>
  <c r="I34" i="52"/>
  <c r="H34" i="52"/>
  <c r="G34" i="52"/>
  <c r="I33" i="52"/>
  <c r="H33" i="52"/>
  <c r="G33" i="52"/>
  <c r="I30" i="52"/>
  <c r="H30" i="52"/>
  <c r="G30" i="52"/>
  <c r="I29" i="52"/>
  <c r="H29" i="52"/>
  <c r="G29" i="52"/>
  <c r="I27" i="52"/>
  <c r="H27" i="52"/>
  <c r="G27" i="52"/>
  <c r="I26" i="52"/>
  <c r="H26" i="52"/>
  <c r="G26" i="52"/>
  <c r="I25" i="52"/>
  <c r="H25" i="52"/>
  <c r="G25" i="52"/>
  <c r="I24" i="52"/>
  <c r="H24" i="52"/>
  <c r="G24" i="52"/>
  <c r="I23" i="52"/>
  <c r="H23" i="52"/>
  <c r="G23" i="52"/>
  <c r="I22" i="52"/>
  <c r="H22" i="52"/>
  <c r="G22" i="52"/>
  <c r="I20" i="52"/>
  <c r="H20" i="52"/>
  <c r="G20" i="52"/>
  <c r="I19" i="52"/>
  <c r="H19" i="52"/>
  <c r="G19" i="52"/>
  <c r="I13" i="52"/>
  <c r="H13" i="52"/>
  <c r="G13" i="52"/>
  <c r="I11" i="52"/>
  <c r="H11" i="52"/>
  <c r="G11" i="52"/>
  <c r="I9" i="52"/>
  <c r="H9" i="52"/>
  <c r="G9" i="52"/>
  <c r="M7" i="52"/>
  <c r="L7" i="52"/>
  <c r="K7" i="52"/>
  <c r="I7" i="52"/>
  <c r="H7" i="52"/>
  <c r="G7" i="52"/>
  <c r="M67" i="45"/>
  <c r="L67" i="45"/>
  <c r="K67" i="45"/>
  <c r="M66" i="45"/>
  <c r="L66" i="45"/>
  <c r="K66" i="45"/>
  <c r="M65" i="45"/>
  <c r="L65" i="45"/>
  <c r="K65" i="45"/>
  <c r="M64" i="45"/>
  <c r="L64" i="45"/>
  <c r="K64" i="45"/>
  <c r="M63" i="45"/>
  <c r="L63" i="45"/>
  <c r="K63" i="45"/>
  <c r="M62" i="45"/>
  <c r="L62" i="45"/>
  <c r="K62" i="45"/>
  <c r="M61" i="45"/>
  <c r="L61" i="45"/>
  <c r="K61" i="45"/>
  <c r="M60" i="45"/>
  <c r="L60" i="45"/>
  <c r="K60" i="45"/>
  <c r="M59" i="45"/>
  <c r="L59" i="45"/>
  <c r="K59" i="45"/>
  <c r="M57" i="45"/>
  <c r="L57" i="45"/>
  <c r="K57" i="45"/>
  <c r="M56" i="45"/>
  <c r="L56" i="45"/>
  <c r="K56" i="45"/>
  <c r="M55" i="45"/>
  <c r="L55" i="45"/>
  <c r="K55" i="45"/>
  <c r="M54" i="45"/>
  <c r="L54" i="45"/>
  <c r="K54" i="45"/>
  <c r="M52" i="45"/>
  <c r="L52" i="45"/>
  <c r="K52" i="45"/>
  <c r="M51" i="45"/>
  <c r="L51" i="45"/>
  <c r="K51" i="45"/>
  <c r="M50" i="45"/>
  <c r="L50" i="45"/>
  <c r="K50" i="45"/>
  <c r="M49" i="45"/>
  <c r="L49" i="45"/>
  <c r="K49" i="45"/>
  <c r="M48" i="45"/>
  <c r="L48" i="45"/>
  <c r="K48" i="45"/>
  <c r="M47" i="45"/>
  <c r="L47" i="45"/>
  <c r="K47" i="45"/>
  <c r="M45" i="45"/>
  <c r="L45" i="45"/>
  <c r="K45" i="45"/>
  <c r="M44" i="45"/>
  <c r="L44" i="45"/>
  <c r="K44" i="45"/>
  <c r="M43" i="45"/>
  <c r="L43" i="45"/>
  <c r="K43" i="45"/>
  <c r="M42" i="45"/>
  <c r="L42" i="45"/>
  <c r="K42" i="45"/>
  <c r="M41" i="45"/>
  <c r="L41" i="45"/>
  <c r="K41" i="45"/>
  <c r="M40" i="45"/>
  <c r="L40" i="45"/>
  <c r="K40" i="45"/>
  <c r="M39" i="45"/>
  <c r="L39" i="45"/>
  <c r="K39" i="45"/>
  <c r="M38" i="45"/>
  <c r="L38" i="45"/>
  <c r="K38" i="45"/>
  <c r="M37" i="45"/>
  <c r="L37" i="45"/>
  <c r="K37" i="45"/>
  <c r="M36" i="45"/>
  <c r="L36" i="45"/>
  <c r="K36" i="45"/>
  <c r="M35" i="45"/>
  <c r="L35" i="45"/>
  <c r="K35" i="45"/>
  <c r="M34" i="45"/>
  <c r="L34" i="45"/>
  <c r="K34" i="45"/>
  <c r="M33" i="45"/>
  <c r="L33" i="45"/>
  <c r="K33" i="45"/>
  <c r="M30" i="45"/>
  <c r="L30" i="45"/>
  <c r="K30" i="45"/>
  <c r="M29" i="45"/>
  <c r="L29" i="45"/>
  <c r="K29" i="45"/>
  <c r="M27" i="45"/>
  <c r="L27" i="45"/>
  <c r="K27" i="45"/>
  <c r="M26" i="45"/>
  <c r="L26" i="45"/>
  <c r="K26" i="45"/>
  <c r="M25" i="45"/>
  <c r="L25" i="45"/>
  <c r="K25" i="45"/>
  <c r="M24" i="45"/>
  <c r="L24" i="45"/>
  <c r="K24" i="45"/>
  <c r="M23" i="45"/>
  <c r="L23" i="45"/>
  <c r="K23" i="45"/>
  <c r="M22" i="45"/>
  <c r="L22" i="45"/>
  <c r="K22" i="45"/>
  <c r="M20" i="45"/>
  <c r="L20" i="45"/>
  <c r="K20" i="45"/>
  <c r="M19" i="45"/>
  <c r="L19" i="45"/>
  <c r="K19" i="45"/>
  <c r="M13" i="45"/>
  <c r="L13" i="45"/>
  <c r="K13" i="45"/>
  <c r="M11" i="45"/>
  <c r="L11" i="45"/>
  <c r="K11" i="45"/>
  <c r="M9" i="45"/>
  <c r="L9" i="45"/>
  <c r="K9" i="45"/>
  <c r="I67" i="45"/>
  <c r="H67" i="45"/>
  <c r="G67" i="45"/>
  <c r="I66" i="45"/>
  <c r="H66" i="45"/>
  <c r="G66" i="45"/>
  <c r="I65" i="45"/>
  <c r="H65" i="45"/>
  <c r="G65" i="45"/>
  <c r="I64" i="45"/>
  <c r="H64" i="45"/>
  <c r="G64" i="45"/>
  <c r="I63" i="45"/>
  <c r="H63" i="45"/>
  <c r="G63" i="45"/>
  <c r="I62" i="45"/>
  <c r="H62" i="45"/>
  <c r="G62" i="45"/>
  <c r="I61" i="45"/>
  <c r="H61" i="45"/>
  <c r="G61" i="45"/>
  <c r="I60" i="45"/>
  <c r="H60" i="45"/>
  <c r="G60" i="45"/>
  <c r="I59" i="45"/>
  <c r="H59" i="45"/>
  <c r="G59" i="45"/>
  <c r="I57" i="45"/>
  <c r="H57" i="45"/>
  <c r="G57" i="45"/>
  <c r="I56" i="45"/>
  <c r="H56" i="45"/>
  <c r="G56" i="45"/>
  <c r="I55" i="45"/>
  <c r="H55" i="45"/>
  <c r="G55" i="45"/>
  <c r="I54" i="45"/>
  <c r="H54" i="45"/>
  <c r="G54" i="45"/>
  <c r="I52" i="45"/>
  <c r="H52" i="45"/>
  <c r="G52" i="45"/>
  <c r="I51" i="45"/>
  <c r="H51" i="45"/>
  <c r="G51" i="45"/>
  <c r="I50" i="45"/>
  <c r="H50" i="45"/>
  <c r="G50" i="45"/>
  <c r="I49" i="45"/>
  <c r="H49" i="45"/>
  <c r="G49" i="45"/>
  <c r="I48" i="45"/>
  <c r="H48" i="45"/>
  <c r="G48" i="45"/>
  <c r="I47" i="45"/>
  <c r="H47" i="45"/>
  <c r="G47" i="45"/>
  <c r="I45" i="45"/>
  <c r="H45" i="45"/>
  <c r="G45" i="45"/>
  <c r="I44" i="45"/>
  <c r="H44" i="45"/>
  <c r="G44" i="45"/>
  <c r="I43" i="45"/>
  <c r="H43" i="45"/>
  <c r="G43" i="45"/>
  <c r="I42" i="45"/>
  <c r="H42" i="45"/>
  <c r="G42" i="45"/>
  <c r="I41" i="45"/>
  <c r="H41" i="45"/>
  <c r="G41" i="45"/>
  <c r="I40" i="45"/>
  <c r="H40" i="45"/>
  <c r="G40" i="45"/>
  <c r="I39" i="45"/>
  <c r="H39" i="45"/>
  <c r="G39" i="45"/>
  <c r="I38" i="45"/>
  <c r="H38" i="45"/>
  <c r="G38" i="45"/>
  <c r="I37" i="45"/>
  <c r="H37" i="45"/>
  <c r="G37" i="45"/>
  <c r="I36" i="45"/>
  <c r="H36" i="45"/>
  <c r="G36" i="45"/>
  <c r="I35" i="45"/>
  <c r="H35" i="45"/>
  <c r="G35" i="45"/>
  <c r="I34" i="45"/>
  <c r="H34" i="45"/>
  <c r="G34" i="45"/>
  <c r="I33" i="45"/>
  <c r="H33" i="45"/>
  <c r="G33" i="45"/>
  <c r="I30" i="45"/>
  <c r="H30" i="45"/>
  <c r="G30" i="45"/>
  <c r="I29" i="45"/>
  <c r="H29" i="45"/>
  <c r="G29" i="45"/>
  <c r="I27" i="45"/>
  <c r="H27" i="45"/>
  <c r="G27" i="45"/>
  <c r="I26" i="45"/>
  <c r="H26" i="45"/>
  <c r="G26" i="45"/>
  <c r="I25" i="45"/>
  <c r="H25" i="45"/>
  <c r="G25" i="45"/>
  <c r="I24" i="45"/>
  <c r="H24" i="45"/>
  <c r="G24" i="45"/>
  <c r="I23" i="45"/>
  <c r="H23" i="45"/>
  <c r="G23" i="45"/>
  <c r="I22" i="45"/>
  <c r="H22" i="45"/>
  <c r="G22" i="45"/>
  <c r="I20" i="45"/>
  <c r="H20" i="45"/>
  <c r="G20" i="45"/>
  <c r="I19" i="45"/>
  <c r="H19" i="45"/>
  <c r="G19" i="45"/>
  <c r="I13" i="45"/>
  <c r="H13" i="45"/>
  <c r="G13" i="45"/>
  <c r="I11" i="45"/>
  <c r="H11" i="45"/>
  <c r="G11" i="45"/>
  <c r="I9" i="45"/>
  <c r="H9" i="45"/>
  <c r="G9" i="45"/>
  <c r="M7" i="45"/>
  <c r="L7" i="45"/>
  <c r="K7" i="45"/>
  <c r="I7" i="45"/>
  <c r="H7" i="45"/>
  <c r="G7" i="45"/>
  <c r="M67" i="44"/>
  <c r="L67" i="44"/>
  <c r="K67" i="44"/>
  <c r="M66" i="44"/>
  <c r="L66" i="44"/>
  <c r="K66" i="44"/>
  <c r="M65" i="44"/>
  <c r="L65" i="44"/>
  <c r="K65" i="44"/>
  <c r="M64" i="44"/>
  <c r="L64" i="44"/>
  <c r="K64" i="44"/>
  <c r="M63" i="44"/>
  <c r="L63" i="44"/>
  <c r="K63" i="44"/>
  <c r="M62" i="44"/>
  <c r="L62" i="44"/>
  <c r="K62" i="44"/>
  <c r="M61" i="44"/>
  <c r="L61" i="44"/>
  <c r="K61" i="44"/>
  <c r="M60" i="44"/>
  <c r="L60" i="44"/>
  <c r="K60" i="44"/>
  <c r="M59" i="44"/>
  <c r="L59" i="44"/>
  <c r="K59" i="44"/>
  <c r="M57" i="44"/>
  <c r="L57" i="44"/>
  <c r="K57" i="44"/>
  <c r="M56" i="44"/>
  <c r="L56" i="44"/>
  <c r="K56" i="44"/>
  <c r="M55" i="44"/>
  <c r="L55" i="44"/>
  <c r="K55" i="44"/>
  <c r="M54" i="44"/>
  <c r="L54" i="44"/>
  <c r="K54" i="44"/>
  <c r="M52" i="44"/>
  <c r="L52" i="44"/>
  <c r="K52" i="44"/>
  <c r="M51" i="44"/>
  <c r="L51" i="44"/>
  <c r="K51" i="44"/>
  <c r="M50" i="44"/>
  <c r="L50" i="44"/>
  <c r="K50" i="44"/>
  <c r="M49" i="44"/>
  <c r="L49" i="44"/>
  <c r="K49" i="44"/>
  <c r="M48" i="44"/>
  <c r="L48" i="44"/>
  <c r="K48" i="44"/>
  <c r="M47" i="44"/>
  <c r="L47" i="44"/>
  <c r="K47" i="44"/>
  <c r="M45" i="44"/>
  <c r="L45" i="44"/>
  <c r="K45" i="44"/>
  <c r="M44" i="44"/>
  <c r="L44" i="44"/>
  <c r="K44" i="44"/>
  <c r="M43" i="44"/>
  <c r="L43" i="44"/>
  <c r="K43" i="44"/>
  <c r="M42" i="44"/>
  <c r="L42" i="44"/>
  <c r="K42" i="44"/>
  <c r="M41" i="44"/>
  <c r="L41" i="44"/>
  <c r="K41" i="44"/>
  <c r="M40" i="44"/>
  <c r="L40" i="44"/>
  <c r="K40" i="44"/>
  <c r="M39" i="44"/>
  <c r="L39" i="44"/>
  <c r="K39" i="44"/>
  <c r="M38" i="44"/>
  <c r="L38" i="44"/>
  <c r="K38" i="44"/>
  <c r="M37" i="44"/>
  <c r="L37" i="44"/>
  <c r="K37" i="44"/>
  <c r="M36" i="44"/>
  <c r="L36" i="44"/>
  <c r="K36" i="44"/>
  <c r="M35" i="44"/>
  <c r="L35" i="44"/>
  <c r="K35" i="44"/>
  <c r="M34" i="44"/>
  <c r="L34" i="44"/>
  <c r="K34" i="44"/>
  <c r="M33" i="44"/>
  <c r="L33" i="44"/>
  <c r="K33" i="44"/>
  <c r="M30" i="44"/>
  <c r="L30" i="44"/>
  <c r="K30" i="44"/>
  <c r="M29" i="44"/>
  <c r="L29" i="44"/>
  <c r="K29" i="44"/>
  <c r="M27" i="44"/>
  <c r="L27" i="44"/>
  <c r="K27" i="44"/>
  <c r="M26" i="44"/>
  <c r="L26" i="44"/>
  <c r="K26" i="44"/>
  <c r="M25" i="44"/>
  <c r="L25" i="44"/>
  <c r="K25" i="44"/>
  <c r="M24" i="44"/>
  <c r="L24" i="44"/>
  <c r="K24" i="44"/>
  <c r="M23" i="44"/>
  <c r="L23" i="44"/>
  <c r="K23" i="44"/>
  <c r="M22" i="44"/>
  <c r="L22" i="44"/>
  <c r="K22" i="44"/>
  <c r="M20" i="44"/>
  <c r="L20" i="44"/>
  <c r="K20" i="44"/>
  <c r="M19" i="44"/>
  <c r="L19" i="44"/>
  <c r="K19" i="44"/>
  <c r="M13" i="44"/>
  <c r="L13" i="44"/>
  <c r="K13" i="44"/>
  <c r="M11" i="44"/>
  <c r="L11" i="44"/>
  <c r="K11" i="44"/>
  <c r="M9" i="44"/>
  <c r="L9" i="44"/>
  <c r="K9" i="44"/>
  <c r="I67" i="44"/>
  <c r="H67" i="44"/>
  <c r="G67" i="44"/>
  <c r="I66" i="44"/>
  <c r="H66" i="44"/>
  <c r="G66" i="44"/>
  <c r="I65" i="44"/>
  <c r="H65" i="44"/>
  <c r="G65" i="44"/>
  <c r="I64" i="44"/>
  <c r="H64" i="44"/>
  <c r="G64" i="44"/>
  <c r="I63" i="44"/>
  <c r="H63" i="44"/>
  <c r="G63" i="44"/>
  <c r="I62" i="44"/>
  <c r="H62" i="44"/>
  <c r="G62" i="44"/>
  <c r="I61" i="44"/>
  <c r="H61" i="44"/>
  <c r="G61" i="44"/>
  <c r="I60" i="44"/>
  <c r="H60" i="44"/>
  <c r="G60" i="44"/>
  <c r="I59" i="44"/>
  <c r="H59" i="44"/>
  <c r="G59" i="44"/>
  <c r="I57" i="44"/>
  <c r="H57" i="44"/>
  <c r="G57" i="44"/>
  <c r="I56" i="44"/>
  <c r="H56" i="44"/>
  <c r="G56" i="44"/>
  <c r="I55" i="44"/>
  <c r="H55" i="44"/>
  <c r="G55" i="44"/>
  <c r="I54" i="44"/>
  <c r="H54" i="44"/>
  <c r="G54" i="44"/>
  <c r="I52" i="44"/>
  <c r="H52" i="44"/>
  <c r="G52" i="44"/>
  <c r="I51" i="44"/>
  <c r="H51" i="44"/>
  <c r="G51" i="44"/>
  <c r="I50" i="44"/>
  <c r="H50" i="44"/>
  <c r="G50" i="44"/>
  <c r="I49" i="44"/>
  <c r="H49" i="44"/>
  <c r="G49" i="44"/>
  <c r="I48" i="44"/>
  <c r="H48" i="44"/>
  <c r="G48" i="44"/>
  <c r="I47" i="44"/>
  <c r="H47" i="44"/>
  <c r="G47" i="44"/>
  <c r="I45" i="44"/>
  <c r="H45" i="44"/>
  <c r="G45" i="44"/>
  <c r="I44" i="44"/>
  <c r="H44" i="44"/>
  <c r="G44" i="44"/>
  <c r="I43" i="44"/>
  <c r="H43" i="44"/>
  <c r="G43" i="44"/>
  <c r="I42" i="44"/>
  <c r="H42" i="44"/>
  <c r="G42" i="44"/>
  <c r="I41" i="44"/>
  <c r="H41" i="44"/>
  <c r="G41" i="44"/>
  <c r="I40" i="44"/>
  <c r="H40" i="44"/>
  <c r="G40" i="44"/>
  <c r="I39" i="44"/>
  <c r="H39" i="44"/>
  <c r="G39" i="44"/>
  <c r="I38" i="44"/>
  <c r="H38" i="44"/>
  <c r="G38" i="44"/>
  <c r="I37" i="44"/>
  <c r="H37" i="44"/>
  <c r="G37" i="44"/>
  <c r="I36" i="44"/>
  <c r="H36" i="44"/>
  <c r="G36" i="44"/>
  <c r="I35" i="44"/>
  <c r="H35" i="44"/>
  <c r="G35" i="44"/>
  <c r="I34" i="44"/>
  <c r="H34" i="44"/>
  <c r="G34" i="44"/>
  <c r="I33" i="44"/>
  <c r="H33" i="44"/>
  <c r="G33" i="44"/>
  <c r="I30" i="44"/>
  <c r="H30" i="44"/>
  <c r="G30" i="44"/>
  <c r="I29" i="44"/>
  <c r="H29" i="44"/>
  <c r="G29" i="44"/>
  <c r="I27" i="44"/>
  <c r="H27" i="44"/>
  <c r="G27" i="44"/>
  <c r="I26" i="44"/>
  <c r="H26" i="44"/>
  <c r="G26" i="44"/>
  <c r="I25" i="44"/>
  <c r="H25" i="44"/>
  <c r="G25" i="44"/>
  <c r="I24" i="44"/>
  <c r="H24" i="44"/>
  <c r="G24" i="44"/>
  <c r="I23" i="44"/>
  <c r="H23" i="44"/>
  <c r="G23" i="44"/>
  <c r="I22" i="44"/>
  <c r="H22" i="44"/>
  <c r="G22" i="44"/>
  <c r="I20" i="44"/>
  <c r="H20" i="44"/>
  <c r="G20" i="44"/>
  <c r="I19" i="44"/>
  <c r="H19" i="44"/>
  <c r="G19" i="44"/>
  <c r="I13" i="44"/>
  <c r="H13" i="44"/>
  <c r="G13" i="44"/>
  <c r="I11" i="44"/>
  <c r="H11" i="44"/>
  <c r="G11" i="44"/>
  <c r="I9" i="44"/>
  <c r="H9" i="44"/>
  <c r="G9" i="44"/>
  <c r="M7" i="44"/>
  <c r="L7" i="44"/>
  <c r="K7" i="44"/>
  <c r="I7" i="44"/>
  <c r="H7" i="44"/>
  <c r="G7" i="44"/>
  <c r="M67" i="43"/>
  <c r="L67" i="43"/>
  <c r="K67" i="43"/>
  <c r="M66" i="43"/>
  <c r="L66" i="43"/>
  <c r="K66" i="43"/>
  <c r="M65" i="43"/>
  <c r="L65" i="43"/>
  <c r="K65" i="43"/>
  <c r="M64" i="43"/>
  <c r="L64" i="43"/>
  <c r="K64" i="43"/>
  <c r="M63" i="43"/>
  <c r="L63" i="43"/>
  <c r="K63" i="43"/>
  <c r="M62" i="43"/>
  <c r="L62" i="43"/>
  <c r="K62" i="43"/>
  <c r="M61" i="43"/>
  <c r="L61" i="43"/>
  <c r="K61" i="43"/>
  <c r="M60" i="43"/>
  <c r="L60" i="43"/>
  <c r="K60" i="43"/>
  <c r="M59" i="43"/>
  <c r="L59" i="43"/>
  <c r="K59" i="43"/>
  <c r="M57" i="43"/>
  <c r="L57" i="43"/>
  <c r="K57" i="43"/>
  <c r="M56" i="43"/>
  <c r="L56" i="43"/>
  <c r="K56" i="43"/>
  <c r="M55" i="43"/>
  <c r="L55" i="43"/>
  <c r="K55" i="43"/>
  <c r="M54" i="43"/>
  <c r="L54" i="43"/>
  <c r="K54" i="43"/>
  <c r="M52" i="43"/>
  <c r="L52" i="43"/>
  <c r="K52" i="43"/>
  <c r="M51" i="43"/>
  <c r="L51" i="43"/>
  <c r="K51" i="43"/>
  <c r="M50" i="43"/>
  <c r="L50" i="43"/>
  <c r="K50" i="43"/>
  <c r="M49" i="43"/>
  <c r="L49" i="43"/>
  <c r="K49" i="43"/>
  <c r="M48" i="43"/>
  <c r="L48" i="43"/>
  <c r="K48" i="43"/>
  <c r="M47" i="43"/>
  <c r="L47" i="43"/>
  <c r="K47" i="43"/>
  <c r="M45" i="43"/>
  <c r="L45" i="43"/>
  <c r="K45" i="43"/>
  <c r="M44" i="43"/>
  <c r="L44" i="43"/>
  <c r="K44" i="43"/>
  <c r="M43" i="43"/>
  <c r="L43" i="43"/>
  <c r="K43" i="43"/>
  <c r="M42" i="43"/>
  <c r="L42" i="43"/>
  <c r="K42" i="43"/>
  <c r="M41" i="43"/>
  <c r="L41" i="43"/>
  <c r="K41" i="43"/>
  <c r="M40" i="43"/>
  <c r="L40" i="43"/>
  <c r="K40" i="43"/>
  <c r="M39" i="43"/>
  <c r="L39" i="43"/>
  <c r="K39" i="43"/>
  <c r="M38" i="43"/>
  <c r="L38" i="43"/>
  <c r="K38" i="43"/>
  <c r="M37" i="43"/>
  <c r="L37" i="43"/>
  <c r="K37" i="43"/>
  <c r="M36" i="43"/>
  <c r="L36" i="43"/>
  <c r="K36" i="43"/>
  <c r="M35" i="43"/>
  <c r="L35" i="43"/>
  <c r="K35" i="43"/>
  <c r="M34" i="43"/>
  <c r="L34" i="43"/>
  <c r="K34" i="43"/>
  <c r="M33" i="43"/>
  <c r="L33" i="43"/>
  <c r="K33" i="43"/>
  <c r="M30" i="43"/>
  <c r="L30" i="43"/>
  <c r="K30" i="43"/>
  <c r="M29" i="43"/>
  <c r="L29" i="43"/>
  <c r="K29" i="43"/>
  <c r="M27" i="43"/>
  <c r="L27" i="43"/>
  <c r="K27" i="43"/>
  <c r="M26" i="43"/>
  <c r="L26" i="43"/>
  <c r="K26" i="43"/>
  <c r="M25" i="43"/>
  <c r="L25" i="43"/>
  <c r="K25" i="43"/>
  <c r="M24" i="43"/>
  <c r="L24" i="43"/>
  <c r="K24" i="43"/>
  <c r="M23" i="43"/>
  <c r="L23" i="43"/>
  <c r="K23" i="43"/>
  <c r="M22" i="43"/>
  <c r="L22" i="43"/>
  <c r="K22" i="43"/>
  <c r="M20" i="43"/>
  <c r="L20" i="43"/>
  <c r="K20" i="43"/>
  <c r="M19" i="43"/>
  <c r="L19" i="43"/>
  <c r="K19" i="43"/>
  <c r="M13" i="43"/>
  <c r="L13" i="43"/>
  <c r="K13" i="43"/>
  <c r="M11" i="43"/>
  <c r="L11" i="43"/>
  <c r="K11" i="43"/>
  <c r="M9" i="43"/>
  <c r="L9" i="43"/>
  <c r="K9" i="43"/>
  <c r="I67" i="43"/>
  <c r="H67" i="43"/>
  <c r="G67" i="43"/>
  <c r="I66" i="43"/>
  <c r="H66" i="43"/>
  <c r="G66" i="43"/>
  <c r="I65" i="43"/>
  <c r="H65" i="43"/>
  <c r="G65" i="43"/>
  <c r="I64" i="43"/>
  <c r="H64" i="43"/>
  <c r="G64" i="43"/>
  <c r="I63" i="43"/>
  <c r="H63" i="43"/>
  <c r="G63" i="43"/>
  <c r="I62" i="43"/>
  <c r="H62" i="43"/>
  <c r="G62" i="43"/>
  <c r="I61" i="43"/>
  <c r="H61" i="43"/>
  <c r="G61" i="43"/>
  <c r="I60" i="43"/>
  <c r="H60" i="43"/>
  <c r="G60" i="43"/>
  <c r="I59" i="43"/>
  <c r="H59" i="43"/>
  <c r="G59" i="43"/>
  <c r="I57" i="43"/>
  <c r="H57" i="43"/>
  <c r="G57" i="43"/>
  <c r="I56" i="43"/>
  <c r="H56" i="43"/>
  <c r="G56" i="43"/>
  <c r="I55" i="43"/>
  <c r="H55" i="43"/>
  <c r="G55" i="43"/>
  <c r="I54" i="43"/>
  <c r="H54" i="43"/>
  <c r="G54" i="43"/>
  <c r="I52" i="43"/>
  <c r="H52" i="43"/>
  <c r="G52" i="43"/>
  <c r="I51" i="43"/>
  <c r="H51" i="43"/>
  <c r="G51" i="43"/>
  <c r="I50" i="43"/>
  <c r="H50" i="43"/>
  <c r="G50" i="43"/>
  <c r="I49" i="43"/>
  <c r="H49" i="43"/>
  <c r="G49" i="43"/>
  <c r="I48" i="43"/>
  <c r="H48" i="43"/>
  <c r="G48" i="43"/>
  <c r="I47" i="43"/>
  <c r="H47" i="43"/>
  <c r="G47" i="43"/>
  <c r="I45" i="43"/>
  <c r="H45" i="43"/>
  <c r="G45" i="43"/>
  <c r="I44" i="43"/>
  <c r="H44" i="43"/>
  <c r="G44" i="43"/>
  <c r="I43" i="43"/>
  <c r="H43" i="43"/>
  <c r="G43" i="43"/>
  <c r="I42" i="43"/>
  <c r="H42" i="43"/>
  <c r="G42" i="43"/>
  <c r="I41" i="43"/>
  <c r="H41" i="43"/>
  <c r="G41" i="43"/>
  <c r="I40" i="43"/>
  <c r="H40" i="43"/>
  <c r="G40" i="43"/>
  <c r="I39" i="43"/>
  <c r="H39" i="43"/>
  <c r="G39" i="43"/>
  <c r="I38" i="43"/>
  <c r="H38" i="43"/>
  <c r="G38" i="43"/>
  <c r="I37" i="43"/>
  <c r="H37" i="43"/>
  <c r="G37" i="43"/>
  <c r="I36" i="43"/>
  <c r="H36" i="43"/>
  <c r="G36" i="43"/>
  <c r="I35" i="43"/>
  <c r="H35" i="43"/>
  <c r="G35" i="43"/>
  <c r="I34" i="43"/>
  <c r="H34" i="43"/>
  <c r="G34" i="43"/>
  <c r="I33" i="43"/>
  <c r="H33" i="43"/>
  <c r="G33" i="43"/>
  <c r="I30" i="43"/>
  <c r="H30" i="43"/>
  <c r="G30" i="43"/>
  <c r="I29" i="43"/>
  <c r="H29" i="43"/>
  <c r="G29" i="43"/>
  <c r="I27" i="43"/>
  <c r="H27" i="43"/>
  <c r="G27" i="43"/>
  <c r="I26" i="43"/>
  <c r="H26" i="43"/>
  <c r="G26" i="43"/>
  <c r="I25" i="43"/>
  <c r="H25" i="43"/>
  <c r="G25" i="43"/>
  <c r="I24" i="43"/>
  <c r="H24" i="43"/>
  <c r="G24" i="43"/>
  <c r="I23" i="43"/>
  <c r="H23" i="43"/>
  <c r="G23" i="43"/>
  <c r="I22" i="43"/>
  <c r="H22" i="43"/>
  <c r="G22" i="43"/>
  <c r="I20" i="43"/>
  <c r="H20" i="43"/>
  <c r="G20" i="43"/>
  <c r="I19" i="43"/>
  <c r="H19" i="43"/>
  <c r="G19" i="43"/>
  <c r="I13" i="43"/>
  <c r="H13" i="43"/>
  <c r="G13" i="43"/>
  <c r="I11" i="43"/>
  <c r="H11" i="43"/>
  <c r="G11" i="43"/>
  <c r="I9" i="43"/>
  <c r="H9" i="43"/>
  <c r="G9" i="43"/>
  <c r="M7" i="43"/>
  <c r="L7" i="43"/>
  <c r="K7" i="43"/>
  <c r="I7" i="43"/>
  <c r="H7" i="43"/>
  <c r="G7" i="43"/>
  <c r="M67" i="42"/>
  <c r="L67" i="42"/>
  <c r="K67" i="42"/>
  <c r="M66" i="42"/>
  <c r="L66" i="42"/>
  <c r="K66" i="42"/>
  <c r="M65" i="42"/>
  <c r="L65" i="42"/>
  <c r="K65" i="42"/>
  <c r="M64" i="42"/>
  <c r="L64" i="42"/>
  <c r="K64" i="42"/>
  <c r="M63" i="42"/>
  <c r="L63" i="42"/>
  <c r="K63" i="42"/>
  <c r="M62" i="42"/>
  <c r="L62" i="42"/>
  <c r="K62" i="42"/>
  <c r="M61" i="42"/>
  <c r="L61" i="42"/>
  <c r="K61" i="42"/>
  <c r="M60" i="42"/>
  <c r="L60" i="42"/>
  <c r="K60" i="42"/>
  <c r="M59" i="42"/>
  <c r="L59" i="42"/>
  <c r="K59" i="42"/>
  <c r="M57" i="42"/>
  <c r="L57" i="42"/>
  <c r="K57" i="42"/>
  <c r="M56" i="42"/>
  <c r="L56" i="42"/>
  <c r="K56" i="42"/>
  <c r="M55" i="42"/>
  <c r="L55" i="42"/>
  <c r="K55" i="42"/>
  <c r="M54" i="42"/>
  <c r="L54" i="42"/>
  <c r="K54" i="42"/>
  <c r="M52" i="42"/>
  <c r="L52" i="42"/>
  <c r="K52" i="42"/>
  <c r="M51" i="42"/>
  <c r="L51" i="42"/>
  <c r="K51" i="42"/>
  <c r="M50" i="42"/>
  <c r="L50" i="42"/>
  <c r="K50" i="42"/>
  <c r="M49" i="42"/>
  <c r="L49" i="42"/>
  <c r="K49" i="42"/>
  <c r="M48" i="42"/>
  <c r="L48" i="42"/>
  <c r="K48" i="42"/>
  <c r="M47" i="42"/>
  <c r="L47" i="42"/>
  <c r="K47" i="42"/>
  <c r="M45" i="42"/>
  <c r="L45" i="42"/>
  <c r="K45" i="42"/>
  <c r="M44" i="42"/>
  <c r="L44" i="42"/>
  <c r="K44" i="42"/>
  <c r="M43" i="42"/>
  <c r="L43" i="42"/>
  <c r="K43" i="42"/>
  <c r="M42" i="42"/>
  <c r="L42" i="42"/>
  <c r="K42" i="42"/>
  <c r="M41" i="42"/>
  <c r="L41" i="42"/>
  <c r="K41" i="42"/>
  <c r="M40" i="42"/>
  <c r="L40" i="42"/>
  <c r="K40" i="42"/>
  <c r="M39" i="42"/>
  <c r="L39" i="42"/>
  <c r="K39" i="42"/>
  <c r="M38" i="42"/>
  <c r="L38" i="42"/>
  <c r="K38" i="42"/>
  <c r="M37" i="42"/>
  <c r="L37" i="42"/>
  <c r="K37" i="42"/>
  <c r="M36" i="42"/>
  <c r="L36" i="42"/>
  <c r="K36" i="42"/>
  <c r="M35" i="42"/>
  <c r="L35" i="42"/>
  <c r="K35" i="42"/>
  <c r="M34" i="42"/>
  <c r="L34" i="42"/>
  <c r="K34" i="42"/>
  <c r="M33" i="42"/>
  <c r="L33" i="42"/>
  <c r="K33" i="42"/>
  <c r="M30" i="42"/>
  <c r="L30" i="42"/>
  <c r="K30" i="42"/>
  <c r="M29" i="42"/>
  <c r="L29" i="42"/>
  <c r="K29" i="42"/>
  <c r="M27" i="42"/>
  <c r="L27" i="42"/>
  <c r="K27" i="42"/>
  <c r="M26" i="42"/>
  <c r="L26" i="42"/>
  <c r="K26" i="42"/>
  <c r="M25" i="42"/>
  <c r="L25" i="42"/>
  <c r="K25" i="42"/>
  <c r="M24" i="42"/>
  <c r="L24" i="42"/>
  <c r="K24" i="42"/>
  <c r="M23" i="42"/>
  <c r="L23" i="42"/>
  <c r="K23" i="42"/>
  <c r="M22" i="42"/>
  <c r="L22" i="42"/>
  <c r="K22" i="42"/>
  <c r="M20" i="42"/>
  <c r="L20" i="42"/>
  <c r="K20" i="42"/>
  <c r="M19" i="42"/>
  <c r="L19" i="42"/>
  <c r="K19" i="42"/>
  <c r="M13" i="42"/>
  <c r="L13" i="42"/>
  <c r="K13" i="42"/>
  <c r="M11" i="42"/>
  <c r="L11" i="42"/>
  <c r="K11" i="42"/>
  <c r="M9" i="42"/>
  <c r="L9" i="42"/>
  <c r="K9" i="42"/>
  <c r="M7" i="42"/>
  <c r="L7" i="42"/>
  <c r="K7" i="42"/>
  <c r="I67" i="42"/>
  <c r="H67" i="42"/>
  <c r="I66" i="42"/>
  <c r="H66" i="42"/>
  <c r="I65" i="42"/>
  <c r="H65" i="42"/>
  <c r="I64" i="42"/>
  <c r="H64" i="42"/>
  <c r="I63" i="42"/>
  <c r="H63" i="42"/>
  <c r="I62" i="42"/>
  <c r="H62" i="42"/>
  <c r="I61" i="42"/>
  <c r="H61" i="42"/>
  <c r="I60" i="42"/>
  <c r="H60" i="42"/>
  <c r="I59" i="42"/>
  <c r="H59" i="42"/>
  <c r="I57" i="42"/>
  <c r="H57" i="42"/>
  <c r="I56" i="42"/>
  <c r="H56" i="42"/>
  <c r="I55" i="42"/>
  <c r="H55" i="42"/>
  <c r="I54" i="42"/>
  <c r="H54" i="42"/>
  <c r="I52" i="42"/>
  <c r="H52" i="42"/>
  <c r="I51" i="42"/>
  <c r="H51" i="42"/>
  <c r="I50" i="42"/>
  <c r="H50" i="42"/>
  <c r="I49" i="42"/>
  <c r="H49" i="42"/>
  <c r="I48" i="42"/>
  <c r="H48" i="42"/>
  <c r="I47" i="42"/>
  <c r="H47" i="42"/>
  <c r="I45" i="42"/>
  <c r="H45" i="42"/>
  <c r="I44" i="42"/>
  <c r="H44" i="42"/>
  <c r="I43" i="42"/>
  <c r="H43" i="42"/>
  <c r="I42" i="42"/>
  <c r="H42" i="42"/>
  <c r="I41" i="42"/>
  <c r="H41" i="42"/>
  <c r="I40" i="42"/>
  <c r="H40" i="42"/>
  <c r="I39" i="42"/>
  <c r="H39" i="42"/>
  <c r="I38" i="42"/>
  <c r="H38" i="42"/>
  <c r="I37" i="42"/>
  <c r="H37" i="42"/>
  <c r="I36" i="42"/>
  <c r="H36" i="42"/>
  <c r="I35" i="42"/>
  <c r="H35" i="42"/>
  <c r="I34" i="42"/>
  <c r="H34" i="42"/>
  <c r="I33" i="42"/>
  <c r="H33" i="42"/>
  <c r="I30" i="42"/>
  <c r="H30" i="42"/>
  <c r="I29" i="42"/>
  <c r="H29" i="42"/>
  <c r="I27" i="42"/>
  <c r="H27" i="42"/>
  <c r="I26" i="42"/>
  <c r="H26" i="42"/>
  <c r="I25" i="42"/>
  <c r="H25" i="42"/>
  <c r="I24" i="42"/>
  <c r="H24" i="42"/>
  <c r="I23" i="42"/>
  <c r="H23" i="42"/>
  <c r="I22" i="42"/>
  <c r="H22" i="42"/>
  <c r="I20" i="42"/>
  <c r="H20" i="42"/>
  <c r="I19" i="42"/>
  <c r="H19" i="42"/>
  <c r="I13" i="42"/>
  <c r="H13" i="42"/>
  <c r="I11" i="42"/>
  <c r="H11" i="42"/>
  <c r="I9" i="42"/>
  <c r="H9" i="42"/>
  <c r="I7" i="42"/>
  <c r="H7" i="42"/>
  <c r="G67" i="42"/>
  <c r="G66" i="42"/>
  <c r="G65" i="42"/>
  <c r="G64" i="42"/>
  <c r="G63" i="42"/>
  <c r="G62" i="42"/>
  <c r="G61" i="42"/>
  <c r="G60" i="42"/>
  <c r="G59" i="42"/>
  <c r="G57" i="42"/>
  <c r="G56" i="42"/>
  <c r="G55" i="42"/>
  <c r="G54" i="42"/>
  <c r="G52" i="42"/>
  <c r="G51" i="42"/>
  <c r="G50" i="42"/>
  <c r="G49" i="42"/>
  <c r="G48" i="42"/>
  <c r="G47" i="42"/>
  <c r="G45" i="42"/>
  <c r="G44" i="42"/>
  <c r="G43" i="42"/>
  <c r="G42" i="42"/>
  <c r="G41" i="42"/>
  <c r="G40" i="42"/>
  <c r="G39" i="42"/>
  <c r="G38" i="42"/>
  <c r="G37" i="42"/>
  <c r="G36" i="42"/>
  <c r="G35" i="42"/>
  <c r="G34" i="42"/>
  <c r="G33" i="42"/>
  <c r="G30" i="42"/>
  <c r="G29" i="42"/>
  <c r="G27" i="42"/>
  <c r="G26" i="42"/>
  <c r="G25" i="42"/>
  <c r="G24" i="42"/>
  <c r="G23" i="42"/>
  <c r="G22" i="42"/>
  <c r="G20" i="42"/>
  <c r="G19" i="42"/>
  <c r="G13" i="42"/>
  <c r="G11" i="42"/>
  <c r="G9" i="42"/>
  <c r="G7" i="42"/>
  <c r="M67" i="40"/>
  <c r="L67" i="40"/>
  <c r="K67" i="40"/>
  <c r="M66" i="40"/>
  <c r="L66" i="40"/>
  <c r="K66" i="40"/>
  <c r="M65" i="40"/>
  <c r="L65" i="40"/>
  <c r="K65" i="40"/>
  <c r="M64" i="40"/>
  <c r="L64" i="40"/>
  <c r="K64" i="40"/>
  <c r="M63" i="40"/>
  <c r="L63" i="40"/>
  <c r="K63" i="40"/>
  <c r="M62" i="40"/>
  <c r="L62" i="40"/>
  <c r="K62" i="40"/>
  <c r="M61" i="40"/>
  <c r="L61" i="40"/>
  <c r="K61" i="40"/>
  <c r="M60" i="40"/>
  <c r="L60" i="40"/>
  <c r="K60" i="40"/>
  <c r="M59" i="40"/>
  <c r="L59" i="40"/>
  <c r="K59" i="40"/>
  <c r="M57" i="40"/>
  <c r="L57" i="40"/>
  <c r="K57" i="40"/>
  <c r="M56" i="40"/>
  <c r="L56" i="40"/>
  <c r="K56" i="40"/>
  <c r="M55" i="40"/>
  <c r="L55" i="40"/>
  <c r="K55" i="40"/>
  <c r="M54" i="40"/>
  <c r="L54" i="40"/>
  <c r="K54" i="40"/>
  <c r="M52" i="40"/>
  <c r="L52" i="40"/>
  <c r="K52" i="40"/>
  <c r="M51" i="40"/>
  <c r="L51" i="40"/>
  <c r="K51" i="40"/>
  <c r="M50" i="40"/>
  <c r="L50" i="40"/>
  <c r="K50" i="40"/>
  <c r="M49" i="40"/>
  <c r="L49" i="40"/>
  <c r="K49" i="40"/>
  <c r="M48" i="40"/>
  <c r="L48" i="40"/>
  <c r="K48" i="40"/>
  <c r="M47" i="40"/>
  <c r="L47" i="40"/>
  <c r="K47" i="40"/>
  <c r="M45" i="40"/>
  <c r="L45" i="40"/>
  <c r="K45" i="40"/>
  <c r="M44" i="40"/>
  <c r="L44" i="40"/>
  <c r="K44" i="40"/>
  <c r="M43" i="40"/>
  <c r="L43" i="40"/>
  <c r="K43" i="40"/>
  <c r="M42" i="40"/>
  <c r="L42" i="40"/>
  <c r="K42" i="40"/>
  <c r="M41" i="40"/>
  <c r="L41" i="40"/>
  <c r="K41" i="40"/>
  <c r="M40" i="40"/>
  <c r="L40" i="40"/>
  <c r="K40" i="40"/>
  <c r="M39" i="40"/>
  <c r="L39" i="40"/>
  <c r="K39" i="40"/>
  <c r="M38" i="40"/>
  <c r="L38" i="40"/>
  <c r="K38" i="40"/>
  <c r="M37" i="40"/>
  <c r="L37" i="40"/>
  <c r="K37" i="40"/>
  <c r="M36" i="40"/>
  <c r="L36" i="40"/>
  <c r="K36" i="40"/>
  <c r="M35" i="40"/>
  <c r="L35" i="40"/>
  <c r="K35" i="40"/>
  <c r="M34" i="40"/>
  <c r="L34" i="40"/>
  <c r="K34" i="40"/>
  <c r="M33" i="40"/>
  <c r="L33" i="40"/>
  <c r="K33" i="40"/>
  <c r="M30" i="40"/>
  <c r="L30" i="40"/>
  <c r="K30" i="40"/>
  <c r="M29" i="40"/>
  <c r="L29" i="40"/>
  <c r="K29" i="40"/>
  <c r="M27" i="40"/>
  <c r="L27" i="40"/>
  <c r="K27" i="40"/>
  <c r="M26" i="40"/>
  <c r="L26" i="40"/>
  <c r="K26" i="40"/>
  <c r="M25" i="40"/>
  <c r="L25" i="40"/>
  <c r="K25" i="40"/>
  <c r="M24" i="40"/>
  <c r="L24" i="40"/>
  <c r="K24" i="40"/>
  <c r="M23" i="40"/>
  <c r="L23" i="40"/>
  <c r="K23" i="40"/>
  <c r="M22" i="40"/>
  <c r="L22" i="40"/>
  <c r="K22" i="40"/>
  <c r="M20" i="40"/>
  <c r="L20" i="40"/>
  <c r="K20" i="40"/>
  <c r="M19" i="40"/>
  <c r="L19" i="40"/>
  <c r="K19" i="40"/>
  <c r="M13" i="40"/>
  <c r="L13" i="40"/>
  <c r="K13" i="40"/>
  <c r="M11" i="40"/>
  <c r="L11" i="40"/>
  <c r="K11" i="40"/>
  <c r="M9" i="40"/>
  <c r="L9" i="40"/>
  <c r="K9" i="40"/>
  <c r="I67" i="40"/>
  <c r="H67" i="40"/>
  <c r="I66" i="40"/>
  <c r="H66" i="40"/>
  <c r="I65" i="40"/>
  <c r="H65" i="40"/>
  <c r="I64" i="40"/>
  <c r="H64" i="40"/>
  <c r="I63" i="40"/>
  <c r="H63" i="40"/>
  <c r="I62" i="40"/>
  <c r="H62" i="40"/>
  <c r="I61" i="40"/>
  <c r="H61" i="40"/>
  <c r="I60" i="40"/>
  <c r="H60" i="40"/>
  <c r="I59" i="40"/>
  <c r="H59" i="40"/>
  <c r="I57" i="40"/>
  <c r="H57" i="40"/>
  <c r="I56" i="40"/>
  <c r="H56" i="40"/>
  <c r="I55" i="40"/>
  <c r="H55" i="40"/>
  <c r="I54" i="40"/>
  <c r="H54" i="40"/>
  <c r="I52" i="40"/>
  <c r="H52" i="40"/>
  <c r="I51" i="40"/>
  <c r="H51" i="40"/>
  <c r="I50" i="40"/>
  <c r="H50" i="40"/>
  <c r="I49" i="40"/>
  <c r="H49" i="40"/>
  <c r="I48" i="40"/>
  <c r="H48" i="40"/>
  <c r="I47" i="40"/>
  <c r="H47" i="40"/>
  <c r="I45" i="40"/>
  <c r="H45" i="40"/>
  <c r="I44" i="40"/>
  <c r="H44" i="40"/>
  <c r="I43" i="40"/>
  <c r="H43" i="40"/>
  <c r="I42" i="40"/>
  <c r="H42" i="40"/>
  <c r="I41" i="40"/>
  <c r="H41" i="40"/>
  <c r="I40" i="40"/>
  <c r="H40" i="40"/>
  <c r="I39" i="40"/>
  <c r="H39" i="40"/>
  <c r="I38" i="40"/>
  <c r="H38" i="40"/>
  <c r="I37" i="40"/>
  <c r="H37" i="40"/>
  <c r="I36" i="40"/>
  <c r="H36" i="40"/>
  <c r="I35" i="40"/>
  <c r="H35" i="40"/>
  <c r="I34" i="40"/>
  <c r="H34" i="40"/>
  <c r="I33" i="40"/>
  <c r="H33" i="40"/>
  <c r="I30" i="40"/>
  <c r="H30" i="40"/>
  <c r="I29" i="40"/>
  <c r="H29" i="40"/>
  <c r="I27" i="40"/>
  <c r="H27" i="40"/>
  <c r="I26" i="40"/>
  <c r="H26" i="40"/>
  <c r="I25" i="40"/>
  <c r="H25" i="40"/>
  <c r="I24" i="40"/>
  <c r="H24" i="40"/>
  <c r="I23" i="40"/>
  <c r="H23" i="40"/>
  <c r="I22" i="40"/>
  <c r="H22" i="40"/>
  <c r="I20" i="40"/>
  <c r="H20" i="40"/>
  <c r="I19" i="40"/>
  <c r="H19" i="40"/>
  <c r="I13" i="40"/>
  <c r="H13" i="40"/>
  <c r="I11" i="40"/>
  <c r="H11" i="40"/>
  <c r="I9" i="40"/>
  <c r="H9" i="40"/>
  <c r="M7" i="40"/>
  <c r="I7" i="40"/>
  <c r="H7" i="40"/>
  <c r="K7" i="40"/>
  <c r="L7" i="40"/>
  <c r="G67" i="40"/>
  <c r="G66" i="40"/>
  <c r="G65" i="40"/>
  <c r="G64" i="40"/>
  <c r="G63" i="40"/>
  <c r="G62" i="40"/>
  <c r="G61" i="40"/>
  <c r="G60" i="40"/>
  <c r="G59" i="40"/>
  <c r="G57" i="40"/>
  <c r="G56" i="40"/>
  <c r="G55" i="40"/>
  <c r="G54" i="40"/>
  <c r="G52" i="40"/>
  <c r="G51" i="40"/>
  <c r="G50" i="40"/>
  <c r="G49" i="40"/>
  <c r="G48" i="40"/>
  <c r="G47" i="40"/>
  <c r="G45" i="40"/>
  <c r="G44" i="40"/>
  <c r="G43" i="40"/>
  <c r="G42" i="40"/>
  <c r="G41" i="40"/>
  <c r="G40" i="40"/>
  <c r="G39" i="40"/>
  <c r="G38" i="40"/>
  <c r="G37" i="40"/>
  <c r="G36" i="40"/>
  <c r="G35" i="40"/>
  <c r="G34" i="40"/>
  <c r="G33" i="40"/>
  <c r="G30" i="40"/>
  <c r="G29" i="40"/>
  <c r="G27" i="40"/>
  <c r="G26" i="40"/>
  <c r="G25" i="40"/>
  <c r="G24" i="40"/>
  <c r="G23" i="40"/>
  <c r="G22" i="40"/>
  <c r="G20" i="40"/>
  <c r="G19" i="40"/>
  <c r="G13" i="40"/>
  <c r="G11" i="40"/>
  <c r="G9" i="40"/>
  <c r="G7" i="40"/>
  <c r="M67" i="39"/>
  <c r="L67" i="39"/>
  <c r="K67" i="39"/>
  <c r="M66" i="39"/>
  <c r="L66" i="39"/>
  <c r="K66" i="39"/>
  <c r="M65" i="39"/>
  <c r="L65" i="39"/>
  <c r="K65" i="39"/>
  <c r="M64" i="39"/>
  <c r="L64" i="39"/>
  <c r="K64" i="39"/>
  <c r="M63" i="39"/>
  <c r="L63" i="39"/>
  <c r="K63" i="39"/>
  <c r="M62" i="39"/>
  <c r="L62" i="39"/>
  <c r="K62" i="39"/>
  <c r="M61" i="39"/>
  <c r="L61" i="39"/>
  <c r="K61" i="39"/>
  <c r="M60" i="39"/>
  <c r="L60" i="39"/>
  <c r="K60" i="39"/>
  <c r="M59" i="39"/>
  <c r="L59" i="39"/>
  <c r="K59" i="39"/>
  <c r="M57" i="39"/>
  <c r="L57" i="39"/>
  <c r="K57" i="39"/>
  <c r="M56" i="39"/>
  <c r="L56" i="39"/>
  <c r="K56" i="39"/>
  <c r="M55" i="39"/>
  <c r="L55" i="39"/>
  <c r="K55" i="39"/>
  <c r="M54" i="39"/>
  <c r="L54" i="39"/>
  <c r="K54" i="39"/>
  <c r="M52" i="39"/>
  <c r="L52" i="39"/>
  <c r="K52" i="39"/>
  <c r="M51" i="39"/>
  <c r="L51" i="39"/>
  <c r="K51" i="39"/>
  <c r="M50" i="39"/>
  <c r="L50" i="39"/>
  <c r="K50" i="39"/>
  <c r="M49" i="39"/>
  <c r="L49" i="39"/>
  <c r="K49" i="39"/>
  <c r="M48" i="39"/>
  <c r="L48" i="39"/>
  <c r="K48" i="39"/>
  <c r="M47" i="39"/>
  <c r="L47" i="39"/>
  <c r="K47" i="39"/>
  <c r="M45" i="39"/>
  <c r="L45" i="39"/>
  <c r="K45" i="39"/>
  <c r="M44" i="39"/>
  <c r="L44" i="39"/>
  <c r="K44" i="39"/>
  <c r="M43" i="39"/>
  <c r="L43" i="39"/>
  <c r="K43" i="39"/>
  <c r="M42" i="39"/>
  <c r="L42" i="39"/>
  <c r="K42" i="39"/>
  <c r="M41" i="39"/>
  <c r="L41" i="39"/>
  <c r="K41" i="39"/>
  <c r="M40" i="39"/>
  <c r="L40" i="39"/>
  <c r="K40" i="39"/>
  <c r="M39" i="39"/>
  <c r="L39" i="39"/>
  <c r="K39" i="39"/>
  <c r="M38" i="39"/>
  <c r="L38" i="39"/>
  <c r="K38" i="39"/>
  <c r="M37" i="39"/>
  <c r="L37" i="39"/>
  <c r="K37" i="39"/>
  <c r="M36" i="39"/>
  <c r="L36" i="39"/>
  <c r="K36" i="39"/>
  <c r="M35" i="39"/>
  <c r="L35" i="39"/>
  <c r="K35" i="39"/>
  <c r="M34" i="39"/>
  <c r="L34" i="39"/>
  <c r="K34" i="39"/>
  <c r="M33" i="39"/>
  <c r="L33" i="39"/>
  <c r="K33" i="39"/>
  <c r="M30" i="39"/>
  <c r="L30" i="39"/>
  <c r="K30" i="39"/>
  <c r="M29" i="39"/>
  <c r="L29" i="39"/>
  <c r="K29" i="39"/>
  <c r="M27" i="39"/>
  <c r="L27" i="39"/>
  <c r="K27" i="39"/>
  <c r="M26" i="39"/>
  <c r="L26" i="39"/>
  <c r="K26" i="39"/>
  <c r="M25" i="39"/>
  <c r="L25" i="39"/>
  <c r="K25" i="39"/>
  <c r="M24" i="39"/>
  <c r="L24" i="39"/>
  <c r="K24" i="39"/>
  <c r="M23" i="39"/>
  <c r="L23" i="39"/>
  <c r="K23" i="39"/>
  <c r="M22" i="39"/>
  <c r="L22" i="39"/>
  <c r="K22" i="39"/>
  <c r="M20" i="39"/>
  <c r="L20" i="39"/>
  <c r="K20" i="39"/>
  <c r="M19" i="39"/>
  <c r="L19" i="39"/>
  <c r="K19" i="39"/>
  <c r="M13" i="39"/>
  <c r="L13" i="39"/>
  <c r="K13" i="39"/>
  <c r="M11" i="39"/>
  <c r="L11" i="39"/>
  <c r="K11" i="39"/>
  <c r="M9" i="39"/>
  <c r="L9" i="39"/>
  <c r="K9" i="39"/>
  <c r="M7" i="39"/>
  <c r="L7" i="39"/>
  <c r="K7" i="39"/>
  <c r="I67" i="39"/>
  <c r="I66" i="39"/>
  <c r="I65" i="39"/>
  <c r="I64" i="39"/>
  <c r="I63" i="39"/>
  <c r="I62" i="39"/>
  <c r="I61" i="39"/>
  <c r="I60" i="39"/>
  <c r="I59" i="39"/>
  <c r="I57" i="39"/>
  <c r="I56" i="39"/>
  <c r="I55" i="39"/>
  <c r="I54" i="39"/>
  <c r="I52" i="39"/>
  <c r="I51" i="39"/>
  <c r="I50" i="39"/>
  <c r="I49" i="39"/>
  <c r="I48" i="39"/>
  <c r="I47" i="39"/>
  <c r="I45" i="39"/>
  <c r="I44" i="39"/>
  <c r="I43" i="39"/>
  <c r="I42" i="39"/>
  <c r="I41" i="39"/>
  <c r="I40" i="39"/>
  <c r="I39" i="39"/>
  <c r="I38" i="39"/>
  <c r="I37" i="39"/>
  <c r="I36" i="39"/>
  <c r="I35" i="39"/>
  <c r="I34" i="39"/>
  <c r="I33" i="39"/>
  <c r="I30" i="39"/>
  <c r="I29" i="39"/>
  <c r="I27" i="39"/>
  <c r="I26" i="39"/>
  <c r="I25" i="39"/>
  <c r="I24" i="39"/>
  <c r="I23" i="39"/>
  <c r="I22" i="39"/>
  <c r="I20" i="39"/>
  <c r="I19" i="39"/>
  <c r="I13" i="39"/>
  <c r="I11" i="39"/>
  <c r="I9" i="39"/>
  <c r="I7" i="39"/>
  <c r="H67" i="39"/>
  <c r="H66" i="39"/>
  <c r="H65" i="39"/>
  <c r="H64" i="39"/>
  <c r="H63" i="39"/>
  <c r="H62" i="39"/>
  <c r="H61" i="39"/>
  <c r="H60" i="39"/>
  <c r="H59" i="39"/>
  <c r="H57" i="39"/>
  <c r="H56" i="39"/>
  <c r="H55" i="39"/>
  <c r="H54" i="39"/>
  <c r="H52" i="39"/>
  <c r="H51" i="39"/>
  <c r="H50" i="39"/>
  <c r="H49" i="39"/>
  <c r="H48" i="39"/>
  <c r="H47" i="39"/>
  <c r="H45" i="39"/>
  <c r="H44" i="39"/>
  <c r="H43" i="39"/>
  <c r="H42" i="39"/>
  <c r="H41" i="39"/>
  <c r="H40" i="39"/>
  <c r="H39" i="39"/>
  <c r="H38" i="39"/>
  <c r="H37" i="39"/>
  <c r="H36" i="39"/>
  <c r="H35" i="39"/>
  <c r="H34" i="39"/>
  <c r="H33" i="39"/>
  <c r="H30" i="39"/>
  <c r="H29" i="39"/>
  <c r="H27" i="39"/>
  <c r="H26" i="39"/>
  <c r="H25" i="39"/>
  <c r="H24" i="39"/>
  <c r="H23" i="39"/>
  <c r="H22" i="39"/>
  <c r="H20" i="39"/>
  <c r="H19" i="39"/>
  <c r="H13" i="39"/>
  <c r="H11" i="39"/>
  <c r="H9" i="39"/>
  <c r="H7" i="39"/>
  <c r="G67" i="39"/>
  <c r="G66" i="39"/>
  <c r="G65" i="39"/>
  <c r="G64" i="39"/>
  <c r="G63" i="39"/>
  <c r="G62" i="39"/>
  <c r="G61" i="39"/>
  <c r="G60" i="39"/>
  <c r="G59" i="39"/>
  <c r="G57" i="39"/>
  <c r="G56" i="39"/>
  <c r="G55" i="39"/>
  <c r="G54" i="39"/>
  <c r="G52" i="39"/>
  <c r="G51" i="39"/>
  <c r="G50" i="39"/>
  <c r="G49" i="39"/>
  <c r="G48" i="39"/>
  <c r="G47" i="39"/>
  <c r="G45" i="39"/>
  <c r="G44" i="39"/>
  <c r="G43" i="39"/>
  <c r="G42" i="39"/>
  <c r="G41" i="39"/>
  <c r="G40" i="39"/>
  <c r="G39" i="39"/>
  <c r="G38" i="39"/>
  <c r="G37" i="39"/>
  <c r="G36" i="39"/>
  <c r="G35" i="39"/>
  <c r="G34" i="39"/>
  <c r="G33" i="39"/>
  <c r="G30" i="39"/>
  <c r="G29" i="39"/>
  <c r="G27" i="39"/>
  <c r="G26" i="39"/>
  <c r="G25" i="39"/>
  <c r="G24" i="39"/>
  <c r="G23" i="39"/>
  <c r="G22" i="39"/>
  <c r="G20" i="39"/>
  <c r="G19" i="39"/>
  <c r="G13" i="39"/>
  <c r="G11" i="39"/>
  <c r="G9" i="39"/>
  <c r="G7" i="39"/>
  <c r="B58" i="77" l="1"/>
  <c r="C58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T58" i="77"/>
  <c r="U58" i="77"/>
  <c r="V58" i="77"/>
  <c r="W58" i="77"/>
  <c r="X58" i="77"/>
  <c r="Y58" i="77"/>
  <c r="Z58" i="77"/>
  <c r="AA58" i="77"/>
  <c r="AB58" i="77"/>
  <c r="AC58" i="77"/>
  <c r="AD58" i="77"/>
  <c r="AE58" i="77"/>
  <c r="AF58" i="77"/>
  <c r="AG58" i="77"/>
  <c r="AH58" i="77"/>
  <c r="AF68" i="99" l="1"/>
  <c r="AE68" i="99"/>
  <c r="AD68" i="99"/>
  <c r="AC68" i="99"/>
  <c r="AB68" i="99"/>
  <c r="AA68" i="99"/>
  <c r="Z68" i="99"/>
  <c r="Y68" i="99"/>
  <c r="X68" i="99"/>
  <c r="W68" i="99"/>
  <c r="V68" i="99"/>
  <c r="U68" i="99"/>
  <c r="T68" i="99"/>
  <c r="S68" i="99"/>
  <c r="R68" i="99"/>
  <c r="AF58" i="99"/>
  <c r="AE58" i="99"/>
  <c r="AD58" i="99"/>
  <c r="AC58" i="99"/>
  <c r="AB58" i="99"/>
  <c r="AA58" i="99"/>
  <c r="Z58" i="99"/>
  <c r="Y58" i="99"/>
  <c r="X58" i="99"/>
  <c r="W58" i="99"/>
  <c r="V58" i="99"/>
  <c r="U58" i="99"/>
  <c r="T58" i="99"/>
  <c r="S58" i="99"/>
  <c r="R58" i="99"/>
  <c r="AF53" i="99"/>
  <c r="AE53" i="99"/>
  <c r="AD53" i="99"/>
  <c r="AC53" i="99"/>
  <c r="AB53" i="99"/>
  <c r="AA53" i="99"/>
  <c r="Z53" i="99"/>
  <c r="Y53" i="99"/>
  <c r="X53" i="99"/>
  <c r="W53" i="99"/>
  <c r="V53" i="99"/>
  <c r="U53" i="99"/>
  <c r="T53" i="99"/>
  <c r="S53" i="99"/>
  <c r="R53" i="99"/>
  <c r="AF46" i="99"/>
  <c r="AE46" i="99"/>
  <c r="AD46" i="99"/>
  <c r="AC46" i="99"/>
  <c r="AB46" i="99"/>
  <c r="AA46" i="99"/>
  <c r="Z46" i="99"/>
  <c r="Y46" i="99"/>
  <c r="X46" i="99"/>
  <c r="W46" i="99"/>
  <c r="V46" i="99"/>
  <c r="U46" i="99"/>
  <c r="T46" i="99"/>
  <c r="S46" i="99"/>
  <c r="R46" i="99"/>
  <c r="AF31" i="99"/>
  <c r="AE31" i="99"/>
  <c r="AD31" i="99"/>
  <c r="AC31" i="99"/>
  <c r="AC32" i="99" s="1"/>
  <c r="AB31" i="99"/>
  <c r="AB32" i="99" s="1"/>
  <c r="AA31" i="99"/>
  <c r="Z31" i="99"/>
  <c r="Y31" i="99"/>
  <c r="Y32" i="99" s="1"/>
  <c r="X31" i="99"/>
  <c r="X32" i="99" s="1"/>
  <c r="W31" i="99"/>
  <c r="V31" i="99"/>
  <c r="U31" i="99"/>
  <c r="U32" i="99" s="1"/>
  <c r="T31" i="99"/>
  <c r="T32" i="99" s="1"/>
  <c r="S31" i="99"/>
  <c r="R31" i="99"/>
  <c r="AF28" i="99"/>
  <c r="AE28" i="99"/>
  <c r="AD28" i="99"/>
  <c r="AC28" i="99"/>
  <c r="AB28" i="99"/>
  <c r="AA28" i="99"/>
  <c r="Z28" i="99"/>
  <c r="Y28" i="99"/>
  <c r="X28" i="99"/>
  <c r="W28" i="99"/>
  <c r="V28" i="99"/>
  <c r="U28" i="99"/>
  <c r="T28" i="99"/>
  <c r="S28" i="99"/>
  <c r="R28" i="99"/>
  <c r="AF21" i="99"/>
  <c r="AE21" i="99"/>
  <c r="AD21" i="99"/>
  <c r="AD32" i="99" s="1"/>
  <c r="AC21" i="99"/>
  <c r="AB21" i="99"/>
  <c r="AA21" i="99"/>
  <c r="Z21" i="99"/>
  <c r="Z32" i="99" s="1"/>
  <c r="Z5" i="99" s="1"/>
  <c r="Y21" i="99"/>
  <c r="X21" i="99"/>
  <c r="W21" i="99"/>
  <c r="V21" i="99"/>
  <c r="V32" i="99" s="1"/>
  <c r="U21" i="99"/>
  <c r="T21" i="99"/>
  <c r="S21" i="99"/>
  <c r="R21" i="99"/>
  <c r="R32" i="99" s="1"/>
  <c r="R5" i="99" s="1"/>
  <c r="AF18" i="99"/>
  <c r="AE18" i="99"/>
  <c r="AD18" i="99"/>
  <c r="AC18" i="99"/>
  <c r="AB18" i="99"/>
  <c r="AA18" i="99"/>
  <c r="Z18" i="99"/>
  <c r="Y18" i="99"/>
  <c r="X18" i="99"/>
  <c r="W18" i="99"/>
  <c r="V18" i="99"/>
  <c r="U18" i="99"/>
  <c r="T18" i="99"/>
  <c r="S18" i="99"/>
  <c r="R18" i="99"/>
  <c r="AF15" i="99"/>
  <c r="AE15" i="99"/>
  <c r="AD15" i="99"/>
  <c r="AC15" i="99"/>
  <c r="AB15" i="99"/>
  <c r="AA15" i="99"/>
  <c r="Z15" i="99"/>
  <c r="Y15" i="99"/>
  <c r="X15" i="99"/>
  <c r="X5" i="99" s="1"/>
  <c r="W15" i="99"/>
  <c r="V15" i="99"/>
  <c r="U15" i="99"/>
  <c r="T15" i="99"/>
  <c r="S15" i="99"/>
  <c r="R15" i="99"/>
  <c r="AF68" i="98"/>
  <c r="AE68" i="98"/>
  <c r="AD68" i="98"/>
  <c r="AC68" i="98"/>
  <c r="AB68" i="98"/>
  <c r="AA68" i="98"/>
  <c r="Z68" i="98"/>
  <c r="Y68" i="98"/>
  <c r="X68" i="98"/>
  <c r="W68" i="98"/>
  <c r="V68" i="98"/>
  <c r="U68" i="98"/>
  <c r="T68" i="98"/>
  <c r="S68" i="98"/>
  <c r="R68" i="98"/>
  <c r="AF58" i="98"/>
  <c r="AE58" i="98"/>
  <c r="AD58" i="98"/>
  <c r="AC58" i="98"/>
  <c r="AB58" i="98"/>
  <c r="AA58" i="98"/>
  <c r="Z58" i="98"/>
  <c r="Y58" i="98"/>
  <c r="X58" i="98"/>
  <c r="W58" i="98"/>
  <c r="V58" i="98"/>
  <c r="U58" i="98"/>
  <c r="T58" i="98"/>
  <c r="S58" i="98"/>
  <c r="R58" i="98"/>
  <c r="AF53" i="98"/>
  <c r="AE53" i="98"/>
  <c r="AD53" i="98"/>
  <c r="AC53" i="98"/>
  <c r="AB53" i="98"/>
  <c r="AA53" i="98"/>
  <c r="Z53" i="98"/>
  <c r="Y53" i="98"/>
  <c r="X53" i="98"/>
  <c r="W53" i="98"/>
  <c r="V53" i="98"/>
  <c r="U53" i="98"/>
  <c r="T53" i="98"/>
  <c r="S53" i="98"/>
  <c r="R53" i="98"/>
  <c r="AF46" i="98"/>
  <c r="AE46" i="98"/>
  <c r="AD46" i="98"/>
  <c r="AC46" i="98"/>
  <c r="AB46" i="98"/>
  <c r="AA46" i="98"/>
  <c r="Z46" i="98"/>
  <c r="Y46" i="98"/>
  <c r="X46" i="98"/>
  <c r="W46" i="98"/>
  <c r="V46" i="98"/>
  <c r="U46" i="98"/>
  <c r="T46" i="98"/>
  <c r="S46" i="98"/>
  <c r="R46" i="98"/>
  <c r="AF31" i="98"/>
  <c r="AE31" i="98"/>
  <c r="AE32" i="98" s="1"/>
  <c r="AD31" i="98"/>
  <c r="AC31" i="98"/>
  <c r="AB31" i="98"/>
  <c r="AA31" i="98"/>
  <c r="Z31" i="98"/>
  <c r="Y31" i="98"/>
  <c r="X31" i="98"/>
  <c r="W31" i="98"/>
  <c r="W32" i="98" s="1"/>
  <c r="V31" i="98"/>
  <c r="U31" i="98"/>
  <c r="U32" i="98" s="1"/>
  <c r="T31" i="98"/>
  <c r="S31" i="98"/>
  <c r="R31" i="98"/>
  <c r="AF28" i="98"/>
  <c r="AE28" i="98"/>
  <c r="AD28" i="98"/>
  <c r="AC28" i="98"/>
  <c r="AC32" i="98" s="1"/>
  <c r="AB28" i="98"/>
  <c r="AA28" i="98"/>
  <c r="Z28" i="98"/>
  <c r="Y28" i="98"/>
  <c r="Y32" i="98" s="1"/>
  <c r="X28" i="98"/>
  <c r="W28" i="98"/>
  <c r="V28" i="98"/>
  <c r="U28" i="98"/>
  <c r="T28" i="98"/>
  <c r="S28" i="98"/>
  <c r="R28" i="98"/>
  <c r="AF21" i="98"/>
  <c r="AE21" i="98"/>
  <c r="AD21" i="98"/>
  <c r="AC21" i="98"/>
  <c r="AB21" i="98"/>
  <c r="AA21" i="98"/>
  <c r="Z21" i="98"/>
  <c r="Z32" i="98" s="1"/>
  <c r="Y21" i="98"/>
  <c r="X21" i="98"/>
  <c r="W21" i="98"/>
  <c r="V21" i="98"/>
  <c r="U21" i="98"/>
  <c r="T21" i="98"/>
  <c r="S21" i="98"/>
  <c r="R21" i="98"/>
  <c r="R32" i="98" s="1"/>
  <c r="AF18" i="98"/>
  <c r="AE18" i="98"/>
  <c r="AD18" i="98"/>
  <c r="AC18" i="98"/>
  <c r="AB18" i="98"/>
  <c r="AA18" i="98"/>
  <c r="Z18" i="98"/>
  <c r="Y18" i="98"/>
  <c r="X18" i="98"/>
  <c r="W18" i="98"/>
  <c r="V18" i="98"/>
  <c r="U18" i="98"/>
  <c r="T18" i="98"/>
  <c r="S18" i="98"/>
  <c r="R18" i="98"/>
  <c r="AF15" i="98"/>
  <c r="AE15" i="98"/>
  <c r="AD15" i="98"/>
  <c r="AC15" i="98"/>
  <c r="AB15" i="98"/>
  <c r="AA15" i="98"/>
  <c r="Z15" i="98"/>
  <c r="Y15" i="98"/>
  <c r="X15" i="98"/>
  <c r="W15" i="98"/>
  <c r="V15" i="98"/>
  <c r="U15" i="98"/>
  <c r="T15" i="98"/>
  <c r="S15" i="98"/>
  <c r="R15" i="98"/>
  <c r="AF68" i="97"/>
  <c r="AE68" i="97"/>
  <c r="AD68" i="97"/>
  <c r="AC68" i="97"/>
  <c r="AB68" i="97"/>
  <c r="AA68" i="97"/>
  <c r="Z68" i="97"/>
  <c r="Y68" i="97"/>
  <c r="X68" i="97"/>
  <c r="W68" i="97"/>
  <c r="V68" i="97"/>
  <c r="U68" i="97"/>
  <c r="T68" i="97"/>
  <c r="S68" i="97"/>
  <c r="R68" i="97"/>
  <c r="AF58" i="97"/>
  <c r="AE58" i="97"/>
  <c r="AD58" i="97"/>
  <c r="AC58" i="97"/>
  <c r="AB58" i="97"/>
  <c r="AA58" i="97"/>
  <c r="Z58" i="97"/>
  <c r="Y58" i="97"/>
  <c r="X58" i="97"/>
  <c r="W58" i="97"/>
  <c r="V58" i="97"/>
  <c r="U58" i="97"/>
  <c r="T58" i="97"/>
  <c r="S58" i="97"/>
  <c r="R58" i="97"/>
  <c r="AF53" i="97"/>
  <c r="AE53" i="97"/>
  <c r="AD53" i="97"/>
  <c r="AC53" i="97"/>
  <c r="AB53" i="97"/>
  <c r="AA53" i="97"/>
  <c r="Z53" i="97"/>
  <c r="Y53" i="97"/>
  <c r="X53" i="97"/>
  <c r="W53" i="97"/>
  <c r="V53" i="97"/>
  <c r="U53" i="97"/>
  <c r="T53" i="97"/>
  <c r="S53" i="97"/>
  <c r="R53" i="97"/>
  <c r="AF46" i="97"/>
  <c r="AE46" i="97"/>
  <c r="AD46" i="97"/>
  <c r="AC46" i="97"/>
  <c r="AB46" i="97"/>
  <c r="AA46" i="97"/>
  <c r="Z46" i="97"/>
  <c r="Y46" i="97"/>
  <c r="X46" i="97"/>
  <c r="W46" i="97"/>
  <c r="V46" i="97"/>
  <c r="U46" i="97"/>
  <c r="T46" i="97"/>
  <c r="S46" i="97"/>
  <c r="R46" i="97"/>
  <c r="U32" i="97"/>
  <c r="AF31" i="97"/>
  <c r="AE31" i="97"/>
  <c r="AD31" i="97"/>
  <c r="AC31" i="97"/>
  <c r="AC32" i="97" s="1"/>
  <c r="AB31" i="97"/>
  <c r="AA31" i="97"/>
  <c r="Z31" i="97"/>
  <c r="Y31" i="97"/>
  <c r="Y32" i="97" s="1"/>
  <c r="X31" i="97"/>
  <c r="X32" i="97" s="1"/>
  <c r="W31" i="97"/>
  <c r="V31" i="97"/>
  <c r="U31" i="97"/>
  <c r="T31" i="97"/>
  <c r="S31" i="97"/>
  <c r="R31" i="97"/>
  <c r="AF28" i="97"/>
  <c r="AE28" i="97"/>
  <c r="AD28" i="97"/>
  <c r="AC28" i="97"/>
  <c r="AB28" i="97"/>
  <c r="AA28" i="97"/>
  <c r="Z28" i="97"/>
  <c r="Y28" i="97"/>
  <c r="X28" i="97"/>
  <c r="W28" i="97"/>
  <c r="V28" i="97"/>
  <c r="U28" i="97"/>
  <c r="T28" i="97"/>
  <c r="S28" i="97"/>
  <c r="R28" i="97"/>
  <c r="AF21" i="97"/>
  <c r="AE21" i="97"/>
  <c r="AD21" i="97"/>
  <c r="AD32" i="97" s="1"/>
  <c r="AD5" i="97" s="1"/>
  <c r="AC21" i="97"/>
  <c r="AB21" i="97"/>
  <c r="AA21" i="97"/>
  <c r="Z21" i="97"/>
  <c r="Z32" i="97" s="1"/>
  <c r="Y21" i="97"/>
  <c r="X21" i="97"/>
  <c r="W21" i="97"/>
  <c r="V21" i="97"/>
  <c r="V32" i="97" s="1"/>
  <c r="V5" i="97" s="1"/>
  <c r="U21" i="97"/>
  <c r="T21" i="97"/>
  <c r="S21" i="97"/>
  <c r="R21" i="97"/>
  <c r="R32" i="97" s="1"/>
  <c r="AF18" i="97"/>
  <c r="AE18" i="97"/>
  <c r="AD18" i="97"/>
  <c r="AC18" i="97"/>
  <c r="AB18" i="97"/>
  <c r="AA18" i="97"/>
  <c r="Z18" i="97"/>
  <c r="Y18" i="97"/>
  <c r="X18" i="97"/>
  <c r="W18" i="97"/>
  <c r="V18" i="97"/>
  <c r="U18" i="97"/>
  <c r="T18" i="97"/>
  <c r="S18" i="97"/>
  <c r="R18" i="97"/>
  <c r="AF15" i="97"/>
  <c r="AE15" i="97"/>
  <c r="AD15" i="97"/>
  <c r="AC15" i="97"/>
  <c r="AB15" i="97"/>
  <c r="AA15" i="97"/>
  <c r="Z15" i="97"/>
  <c r="Y15" i="97"/>
  <c r="X15" i="97"/>
  <c r="W15" i="97"/>
  <c r="V15" i="97"/>
  <c r="U15" i="97"/>
  <c r="U5" i="97" s="1"/>
  <c r="T15" i="97"/>
  <c r="S15" i="97"/>
  <c r="R15" i="97"/>
  <c r="AF68" i="96"/>
  <c r="AE68" i="96"/>
  <c r="AD68" i="96"/>
  <c r="AC68" i="96"/>
  <c r="AB68" i="96"/>
  <c r="AA68" i="96"/>
  <c r="Z68" i="96"/>
  <c r="Y68" i="96"/>
  <c r="X68" i="96"/>
  <c r="W68" i="96"/>
  <c r="V68" i="96"/>
  <c r="U68" i="96"/>
  <c r="T68" i="96"/>
  <c r="S68" i="96"/>
  <c r="R68" i="96"/>
  <c r="AF58" i="96"/>
  <c r="AE58" i="96"/>
  <c r="AD58" i="96"/>
  <c r="AC58" i="96"/>
  <c r="AB58" i="96"/>
  <c r="AA58" i="96"/>
  <c r="Z58" i="96"/>
  <c r="Y58" i="96"/>
  <c r="X58" i="96"/>
  <c r="W58" i="96"/>
  <c r="V58" i="96"/>
  <c r="U58" i="96"/>
  <c r="T58" i="96"/>
  <c r="S58" i="96"/>
  <c r="R58" i="96"/>
  <c r="AF53" i="96"/>
  <c r="AE53" i="96"/>
  <c r="AD53" i="96"/>
  <c r="AC53" i="96"/>
  <c r="AB53" i="96"/>
  <c r="AA53" i="96"/>
  <c r="Z53" i="96"/>
  <c r="Y53" i="96"/>
  <c r="X53" i="96"/>
  <c r="W53" i="96"/>
  <c r="V53" i="96"/>
  <c r="U53" i="96"/>
  <c r="T53" i="96"/>
  <c r="S53" i="96"/>
  <c r="R53" i="96"/>
  <c r="AF46" i="96"/>
  <c r="AE46" i="96"/>
  <c r="AD46" i="96"/>
  <c r="AC46" i="96"/>
  <c r="AB46" i="96"/>
  <c r="AA46" i="96"/>
  <c r="Z46" i="96"/>
  <c r="Y46" i="96"/>
  <c r="X46" i="96"/>
  <c r="W46" i="96"/>
  <c r="V46" i="96"/>
  <c r="U46" i="96"/>
  <c r="T46" i="96"/>
  <c r="S46" i="96"/>
  <c r="R46" i="96"/>
  <c r="AC32" i="96"/>
  <c r="AF31" i="96"/>
  <c r="AE31" i="96"/>
  <c r="AD31" i="96"/>
  <c r="AC31" i="96"/>
  <c r="AB31" i="96"/>
  <c r="AA31" i="96"/>
  <c r="AA32" i="96" s="1"/>
  <c r="AA5" i="96" s="1"/>
  <c r="Z31" i="96"/>
  <c r="Y31" i="96"/>
  <c r="X31" i="96"/>
  <c r="W31" i="96"/>
  <c r="V31" i="96"/>
  <c r="U31" i="96"/>
  <c r="U32" i="96" s="1"/>
  <c r="T31" i="96"/>
  <c r="T32" i="96" s="1"/>
  <c r="S31" i="96"/>
  <c r="S32" i="96" s="1"/>
  <c r="S5" i="96" s="1"/>
  <c r="R31" i="96"/>
  <c r="AF28" i="96"/>
  <c r="AE28" i="96"/>
  <c r="AD28" i="96"/>
  <c r="AC28" i="96"/>
  <c r="AB28" i="96"/>
  <c r="AA28" i="96"/>
  <c r="Z28" i="96"/>
  <c r="Y28" i="96"/>
  <c r="Y32" i="96" s="1"/>
  <c r="X28" i="96"/>
  <c r="W28" i="96"/>
  <c r="V28" i="96"/>
  <c r="U28" i="96"/>
  <c r="T28" i="96"/>
  <c r="S28" i="96"/>
  <c r="R28" i="96"/>
  <c r="AF21" i="96"/>
  <c r="AE21" i="96"/>
  <c r="AD21" i="96"/>
  <c r="AD32" i="96" s="1"/>
  <c r="AC21" i="96"/>
  <c r="AB21" i="96"/>
  <c r="AA21" i="96"/>
  <c r="Z21" i="96"/>
  <c r="Y21" i="96"/>
  <c r="X21" i="96"/>
  <c r="W21" i="96"/>
  <c r="V21" i="96"/>
  <c r="V32" i="96" s="1"/>
  <c r="U21" i="96"/>
  <c r="T21" i="96"/>
  <c r="S21" i="96"/>
  <c r="R21" i="96"/>
  <c r="AF18" i="96"/>
  <c r="AE18" i="96"/>
  <c r="AD18" i="96"/>
  <c r="AC18" i="96"/>
  <c r="AB18" i="96"/>
  <c r="AA18" i="96"/>
  <c r="Z18" i="96"/>
  <c r="Y18" i="96"/>
  <c r="X18" i="96"/>
  <c r="W18" i="96"/>
  <c r="V18" i="96"/>
  <c r="U18" i="96"/>
  <c r="T18" i="96"/>
  <c r="S18" i="96"/>
  <c r="R18" i="96"/>
  <c r="AF15" i="96"/>
  <c r="AE15" i="96"/>
  <c r="AD15" i="96"/>
  <c r="AC15" i="96"/>
  <c r="AB15" i="96"/>
  <c r="AA15" i="96"/>
  <c r="Z15" i="96"/>
  <c r="Y15" i="96"/>
  <c r="X15" i="96"/>
  <c r="W15" i="96"/>
  <c r="V15" i="96"/>
  <c r="U15" i="96"/>
  <c r="T15" i="96"/>
  <c r="S15" i="96"/>
  <c r="R15" i="96"/>
  <c r="AF68" i="95"/>
  <c r="AE68" i="95"/>
  <c r="AD68" i="95"/>
  <c r="AC68" i="95"/>
  <c r="AB68" i="95"/>
  <c r="AA68" i="95"/>
  <c r="Z68" i="95"/>
  <c r="Y68" i="95"/>
  <c r="X68" i="95"/>
  <c r="W68" i="95"/>
  <c r="V68" i="95"/>
  <c r="U68" i="95"/>
  <c r="T68" i="95"/>
  <c r="S68" i="95"/>
  <c r="R68" i="95"/>
  <c r="AF58" i="95"/>
  <c r="AE58" i="95"/>
  <c r="AD58" i="95"/>
  <c r="AC58" i="95"/>
  <c r="AB58" i="95"/>
  <c r="AA58" i="95"/>
  <c r="Z58" i="95"/>
  <c r="Y58" i="95"/>
  <c r="X58" i="95"/>
  <c r="W58" i="95"/>
  <c r="V58" i="95"/>
  <c r="U58" i="95"/>
  <c r="T58" i="95"/>
  <c r="S58" i="95"/>
  <c r="R58" i="95"/>
  <c r="AF53" i="95"/>
  <c r="AE53" i="95"/>
  <c r="AD53" i="95"/>
  <c r="AC53" i="95"/>
  <c r="AB53" i="95"/>
  <c r="AA53" i="95"/>
  <c r="Z53" i="95"/>
  <c r="Y53" i="95"/>
  <c r="X53" i="95"/>
  <c r="W53" i="95"/>
  <c r="V53" i="95"/>
  <c r="U53" i="95"/>
  <c r="T53" i="95"/>
  <c r="S53" i="95"/>
  <c r="R53" i="95"/>
  <c r="AF46" i="95"/>
  <c r="AE46" i="95"/>
  <c r="AD46" i="95"/>
  <c r="AC46" i="95"/>
  <c r="AB46" i="95"/>
  <c r="AA46" i="95"/>
  <c r="Z46" i="95"/>
  <c r="Y46" i="95"/>
  <c r="X46" i="95"/>
  <c r="W46" i="95"/>
  <c r="V46" i="95"/>
  <c r="U46" i="95"/>
  <c r="T46" i="95"/>
  <c r="S46" i="95"/>
  <c r="R46" i="95"/>
  <c r="AF31" i="95"/>
  <c r="AE31" i="95"/>
  <c r="AD31" i="95"/>
  <c r="AC31" i="95"/>
  <c r="AC32" i="95" s="1"/>
  <c r="AB31" i="95"/>
  <c r="AA31" i="95"/>
  <c r="Z31" i="95"/>
  <c r="Y31" i="95"/>
  <c r="X31" i="95"/>
  <c r="W31" i="95"/>
  <c r="V31" i="95"/>
  <c r="U31" i="95"/>
  <c r="U32" i="95" s="1"/>
  <c r="T31" i="95"/>
  <c r="T32" i="95" s="1"/>
  <c r="S31" i="95"/>
  <c r="R31" i="95"/>
  <c r="AF28" i="95"/>
  <c r="AE28" i="95"/>
  <c r="AD28" i="95"/>
  <c r="AC28" i="95"/>
  <c r="AB28" i="95"/>
  <c r="AA28" i="95"/>
  <c r="Z28" i="95"/>
  <c r="Y28" i="95"/>
  <c r="Y32" i="95" s="1"/>
  <c r="X28" i="95"/>
  <c r="W28" i="95"/>
  <c r="V28" i="95"/>
  <c r="U28" i="95"/>
  <c r="T28" i="95"/>
  <c r="S28" i="95"/>
  <c r="R28" i="95"/>
  <c r="AF21" i="95"/>
  <c r="AE21" i="95"/>
  <c r="AD21" i="95"/>
  <c r="AD32" i="95" s="1"/>
  <c r="AC21" i="95"/>
  <c r="AB21" i="95"/>
  <c r="AA21" i="95"/>
  <c r="Z21" i="95"/>
  <c r="Z32" i="95" s="1"/>
  <c r="Z5" i="95" s="1"/>
  <c r="Y21" i="95"/>
  <c r="X21" i="95"/>
  <c r="W21" i="95"/>
  <c r="V21" i="95"/>
  <c r="V32" i="95" s="1"/>
  <c r="U21" i="95"/>
  <c r="T21" i="95"/>
  <c r="S21" i="95"/>
  <c r="R21" i="95"/>
  <c r="R32" i="95" s="1"/>
  <c r="R5" i="95" s="1"/>
  <c r="AF18" i="95"/>
  <c r="AE18" i="95"/>
  <c r="AD18" i="95"/>
  <c r="AC18" i="95"/>
  <c r="AB18" i="95"/>
  <c r="AA18" i="95"/>
  <c r="Z18" i="95"/>
  <c r="Y18" i="95"/>
  <c r="X18" i="95"/>
  <c r="W18" i="95"/>
  <c r="V18" i="95"/>
  <c r="U18" i="95"/>
  <c r="T18" i="95"/>
  <c r="S18" i="95"/>
  <c r="R18" i="95"/>
  <c r="AF15" i="95"/>
  <c r="AE15" i="95"/>
  <c r="AD15" i="95"/>
  <c r="AC15" i="95"/>
  <c r="AB15" i="95"/>
  <c r="AA15" i="95"/>
  <c r="Z15" i="95"/>
  <c r="Y15" i="95"/>
  <c r="X15" i="95"/>
  <c r="W15" i="95"/>
  <c r="V15" i="95"/>
  <c r="U15" i="95"/>
  <c r="T15" i="95"/>
  <c r="S15" i="95"/>
  <c r="R15" i="95"/>
  <c r="AF68" i="94"/>
  <c r="AE68" i="94"/>
  <c r="AD68" i="94"/>
  <c r="AC68" i="94"/>
  <c r="AB68" i="94"/>
  <c r="AA68" i="94"/>
  <c r="Z68" i="94"/>
  <c r="Y68" i="94"/>
  <c r="X68" i="94"/>
  <c r="W68" i="94"/>
  <c r="V68" i="94"/>
  <c r="U68" i="94"/>
  <c r="T68" i="94"/>
  <c r="S68" i="94"/>
  <c r="R68" i="94"/>
  <c r="AF58" i="94"/>
  <c r="AE58" i="94"/>
  <c r="AD58" i="94"/>
  <c r="AC58" i="94"/>
  <c r="AB58" i="94"/>
  <c r="AA58" i="94"/>
  <c r="Z58" i="94"/>
  <c r="Y58" i="94"/>
  <c r="X58" i="94"/>
  <c r="W58" i="94"/>
  <c r="V58" i="94"/>
  <c r="U58" i="94"/>
  <c r="T58" i="94"/>
  <c r="S58" i="94"/>
  <c r="R58" i="94"/>
  <c r="AF53" i="94"/>
  <c r="AE53" i="94"/>
  <c r="AD53" i="94"/>
  <c r="AC53" i="94"/>
  <c r="AB53" i="94"/>
  <c r="AA53" i="94"/>
  <c r="Z53" i="94"/>
  <c r="Y53" i="94"/>
  <c r="X53" i="94"/>
  <c r="W53" i="94"/>
  <c r="V53" i="94"/>
  <c r="U53" i="94"/>
  <c r="T53" i="94"/>
  <c r="S53" i="94"/>
  <c r="R53" i="94"/>
  <c r="AF46" i="94"/>
  <c r="AE46" i="94"/>
  <c r="AD46" i="94"/>
  <c r="AC46" i="94"/>
  <c r="AB46" i="94"/>
  <c r="AA46" i="94"/>
  <c r="Z46" i="94"/>
  <c r="Y46" i="94"/>
  <c r="X46" i="94"/>
  <c r="W46" i="94"/>
  <c r="V46" i="94"/>
  <c r="U46" i="94"/>
  <c r="T46" i="94"/>
  <c r="S46" i="94"/>
  <c r="R46" i="94"/>
  <c r="AF31" i="94"/>
  <c r="AE31" i="94"/>
  <c r="AE32" i="94" s="1"/>
  <c r="AD31" i="94"/>
  <c r="AC31" i="94"/>
  <c r="AC32" i="94" s="1"/>
  <c r="AB31" i="94"/>
  <c r="AA31" i="94"/>
  <c r="Z31" i="94"/>
  <c r="Y31" i="94"/>
  <c r="Y32" i="94" s="1"/>
  <c r="X31" i="94"/>
  <c r="W31" i="94"/>
  <c r="W32" i="94" s="1"/>
  <c r="W5" i="94" s="1"/>
  <c r="V31" i="94"/>
  <c r="U31" i="94"/>
  <c r="U32" i="94" s="1"/>
  <c r="T31" i="94"/>
  <c r="S31" i="94"/>
  <c r="R31" i="94"/>
  <c r="AF28" i="94"/>
  <c r="AE28" i="94"/>
  <c r="AD28" i="94"/>
  <c r="AC28" i="94"/>
  <c r="AB28" i="94"/>
  <c r="AA28" i="94"/>
  <c r="Z28" i="94"/>
  <c r="Y28" i="94"/>
  <c r="X28" i="94"/>
  <c r="W28" i="94"/>
  <c r="V28" i="94"/>
  <c r="U28" i="94"/>
  <c r="T28" i="94"/>
  <c r="S28" i="94"/>
  <c r="R28" i="94"/>
  <c r="AF21" i="94"/>
  <c r="AE21" i="94"/>
  <c r="AD21" i="94"/>
  <c r="AC21" i="94"/>
  <c r="AB21" i="94"/>
  <c r="AA21" i="94"/>
  <c r="Z21" i="94"/>
  <c r="Z32" i="94" s="1"/>
  <c r="Y21" i="94"/>
  <c r="X21" i="94"/>
  <c r="W21" i="94"/>
  <c r="V21" i="94"/>
  <c r="U21" i="94"/>
  <c r="T21" i="94"/>
  <c r="S21" i="94"/>
  <c r="R21" i="94"/>
  <c r="R32" i="94" s="1"/>
  <c r="AF18" i="94"/>
  <c r="AE18" i="94"/>
  <c r="AD18" i="94"/>
  <c r="AC18" i="94"/>
  <c r="AB18" i="94"/>
  <c r="AA18" i="94"/>
  <c r="Z18" i="94"/>
  <c r="Y18" i="94"/>
  <c r="X18" i="94"/>
  <c r="W18" i="94"/>
  <c r="V18" i="94"/>
  <c r="U18" i="94"/>
  <c r="T18" i="94"/>
  <c r="S18" i="94"/>
  <c r="R18" i="94"/>
  <c r="AF15" i="94"/>
  <c r="AE15" i="94"/>
  <c r="AD15" i="94"/>
  <c r="AC15" i="94"/>
  <c r="AB15" i="94"/>
  <c r="AA15" i="94"/>
  <c r="Z15" i="94"/>
  <c r="Y15" i="94"/>
  <c r="X15" i="94"/>
  <c r="W15" i="94"/>
  <c r="V15" i="94"/>
  <c r="U15" i="94"/>
  <c r="T15" i="94"/>
  <c r="S15" i="94"/>
  <c r="R15" i="94"/>
  <c r="AF68" i="93"/>
  <c r="AE68" i="93"/>
  <c r="AD68" i="93"/>
  <c r="AC68" i="93"/>
  <c r="AB68" i="93"/>
  <c r="AA68" i="93"/>
  <c r="Z68" i="93"/>
  <c r="Y68" i="93"/>
  <c r="X68" i="93"/>
  <c r="W68" i="93"/>
  <c r="V68" i="93"/>
  <c r="U68" i="93"/>
  <c r="T68" i="93"/>
  <c r="S68" i="93"/>
  <c r="R68" i="93"/>
  <c r="AF58" i="93"/>
  <c r="AE58" i="93"/>
  <c r="AD58" i="93"/>
  <c r="AC58" i="93"/>
  <c r="AB58" i="93"/>
  <c r="AA58" i="93"/>
  <c r="Z58" i="93"/>
  <c r="Y58" i="93"/>
  <c r="X58" i="93"/>
  <c r="W58" i="93"/>
  <c r="V58" i="93"/>
  <c r="U58" i="93"/>
  <c r="T58" i="93"/>
  <c r="S58" i="93"/>
  <c r="R58" i="93"/>
  <c r="AF53" i="93"/>
  <c r="AE53" i="93"/>
  <c r="AD53" i="93"/>
  <c r="AC53" i="93"/>
  <c r="AB53" i="93"/>
  <c r="AA53" i="93"/>
  <c r="Z53" i="93"/>
  <c r="Y53" i="93"/>
  <c r="X53" i="93"/>
  <c r="W53" i="93"/>
  <c r="V53" i="93"/>
  <c r="U53" i="93"/>
  <c r="T53" i="93"/>
  <c r="S53" i="93"/>
  <c r="R53" i="93"/>
  <c r="AF46" i="93"/>
  <c r="AE46" i="93"/>
  <c r="AD46" i="93"/>
  <c r="AC46" i="93"/>
  <c r="AB46" i="93"/>
  <c r="AA46" i="93"/>
  <c r="Z46" i="93"/>
  <c r="Y46" i="93"/>
  <c r="X46" i="93"/>
  <c r="W46" i="93"/>
  <c r="V46" i="93"/>
  <c r="U46" i="93"/>
  <c r="T46" i="93"/>
  <c r="S46" i="93"/>
  <c r="R46" i="93"/>
  <c r="U32" i="93"/>
  <c r="AF31" i="93"/>
  <c r="AE31" i="93"/>
  <c r="AD31" i="93"/>
  <c r="AC31" i="93"/>
  <c r="AC32" i="93" s="1"/>
  <c r="AB31" i="93"/>
  <c r="AA31" i="93"/>
  <c r="Z31" i="93"/>
  <c r="Y31" i="93"/>
  <c r="Y32" i="93" s="1"/>
  <c r="X31" i="93"/>
  <c r="X32" i="93" s="1"/>
  <c r="W31" i="93"/>
  <c r="V31" i="93"/>
  <c r="U31" i="93"/>
  <c r="T31" i="93"/>
  <c r="S31" i="93"/>
  <c r="R31" i="93"/>
  <c r="AF28" i="93"/>
  <c r="AE28" i="93"/>
  <c r="AD28" i="93"/>
  <c r="AC28" i="93"/>
  <c r="AB28" i="93"/>
  <c r="AA28" i="93"/>
  <c r="Z28" i="93"/>
  <c r="Y28" i="93"/>
  <c r="X28" i="93"/>
  <c r="W28" i="93"/>
  <c r="V28" i="93"/>
  <c r="U28" i="93"/>
  <c r="T28" i="93"/>
  <c r="S28" i="93"/>
  <c r="R28" i="93"/>
  <c r="AF21" i="93"/>
  <c r="AE21" i="93"/>
  <c r="AD21" i="93"/>
  <c r="AD32" i="93" s="1"/>
  <c r="AD5" i="93" s="1"/>
  <c r="AC21" i="93"/>
  <c r="AB21" i="93"/>
  <c r="AA21" i="93"/>
  <c r="Z21" i="93"/>
  <c r="Z32" i="93" s="1"/>
  <c r="Y21" i="93"/>
  <c r="X21" i="93"/>
  <c r="W21" i="93"/>
  <c r="V21" i="93"/>
  <c r="V32" i="93" s="1"/>
  <c r="V5" i="93" s="1"/>
  <c r="U21" i="93"/>
  <c r="T21" i="93"/>
  <c r="S21" i="93"/>
  <c r="R21" i="93"/>
  <c r="R32" i="93" s="1"/>
  <c r="AF18" i="93"/>
  <c r="AE18" i="93"/>
  <c r="AD18" i="93"/>
  <c r="AC18" i="93"/>
  <c r="AB18" i="93"/>
  <c r="AA18" i="93"/>
  <c r="Z18" i="93"/>
  <c r="Y18" i="93"/>
  <c r="X18" i="93"/>
  <c r="W18" i="93"/>
  <c r="V18" i="93"/>
  <c r="U18" i="93"/>
  <c r="T18" i="93"/>
  <c r="S18" i="93"/>
  <c r="R18" i="93"/>
  <c r="AF15" i="93"/>
  <c r="AE15" i="93"/>
  <c r="AD15" i="93"/>
  <c r="AC15" i="93"/>
  <c r="AB15" i="93"/>
  <c r="AA15" i="93"/>
  <c r="Z15" i="93"/>
  <c r="Y15" i="93"/>
  <c r="X15" i="93"/>
  <c r="W15" i="93"/>
  <c r="V15" i="93"/>
  <c r="U15" i="93"/>
  <c r="U5" i="93" s="1"/>
  <c r="T15" i="93"/>
  <c r="S15" i="93"/>
  <c r="R15" i="93"/>
  <c r="AF68" i="92"/>
  <c r="AE68" i="92"/>
  <c r="AD68" i="92"/>
  <c r="AC68" i="92"/>
  <c r="AB68" i="92"/>
  <c r="AA68" i="92"/>
  <c r="Z68" i="92"/>
  <c r="Y68" i="92"/>
  <c r="X68" i="92"/>
  <c r="W68" i="92"/>
  <c r="V68" i="92"/>
  <c r="U68" i="92"/>
  <c r="T68" i="92"/>
  <c r="S68" i="92"/>
  <c r="R68" i="92"/>
  <c r="AF58" i="92"/>
  <c r="AE58" i="92"/>
  <c r="AD58" i="92"/>
  <c r="AC58" i="92"/>
  <c r="AB58" i="92"/>
  <c r="AA58" i="92"/>
  <c r="Z58" i="92"/>
  <c r="Y58" i="92"/>
  <c r="X58" i="92"/>
  <c r="W58" i="92"/>
  <c r="V58" i="92"/>
  <c r="U58" i="92"/>
  <c r="T58" i="92"/>
  <c r="S58" i="92"/>
  <c r="R58" i="92"/>
  <c r="AF53" i="92"/>
  <c r="AE53" i="92"/>
  <c r="AD53" i="92"/>
  <c r="AC53" i="92"/>
  <c r="AB53" i="92"/>
  <c r="AA53" i="92"/>
  <c r="Z53" i="92"/>
  <c r="Y53" i="92"/>
  <c r="X53" i="92"/>
  <c r="W53" i="92"/>
  <c r="V53" i="92"/>
  <c r="U53" i="92"/>
  <c r="T53" i="92"/>
  <c r="S53" i="92"/>
  <c r="R53" i="92"/>
  <c r="AF46" i="92"/>
  <c r="AE46" i="92"/>
  <c r="AD46" i="92"/>
  <c r="AC46" i="92"/>
  <c r="AB46" i="92"/>
  <c r="AA46" i="92"/>
  <c r="Z46" i="92"/>
  <c r="Y46" i="92"/>
  <c r="X46" i="92"/>
  <c r="W46" i="92"/>
  <c r="V46" i="92"/>
  <c r="U46" i="92"/>
  <c r="T46" i="92"/>
  <c r="S46" i="92"/>
  <c r="R46" i="92"/>
  <c r="AC32" i="92"/>
  <c r="AF31" i="92"/>
  <c r="AE31" i="92"/>
  <c r="AD31" i="92"/>
  <c r="AC31" i="92"/>
  <c r="AB31" i="92"/>
  <c r="AA31" i="92"/>
  <c r="AA32" i="92" s="1"/>
  <c r="AA5" i="92" s="1"/>
  <c r="Z31" i="92"/>
  <c r="Y31" i="92"/>
  <c r="X31" i="92"/>
  <c r="W31" i="92"/>
  <c r="V31" i="92"/>
  <c r="U31" i="92"/>
  <c r="U32" i="92" s="1"/>
  <c r="T31" i="92"/>
  <c r="T32" i="92" s="1"/>
  <c r="S31" i="92"/>
  <c r="S32" i="92" s="1"/>
  <c r="S5" i="92" s="1"/>
  <c r="R31" i="92"/>
  <c r="AF28" i="92"/>
  <c r="AE28" i="92"/>
  <c r="AD28" i="92"/>
  <c r="AC28" i="92"/>
  <c r="AB28" i="92"/>
  <c r="AA28" i="92"/>
  <c r="Z28" i="92"/>
  <c r="Y28" i="92"/>
  <c r="Y32" i="92" s="1"/>
  <c r="X28" i="92"/>
  <c r="W28" i="92"/>
  <c r="V28" i="92"/>
  <c r="U28" i="92"/>
  <c r="T28" i="92"/>
  <c r="S28" i="92"/>
  <c r="R28" i="92"/>
  <c r="AF21" i="92"/>
  <c r="AE21" i="92"/>
  <c r="AD21" i="92"/>
  <c r="AD32" i="92" s="1"/>
  <c r="AC21" i="92"/>
  <c r="AB21" i="92"/>
  <c r="AA21" i="92"/>
  <c r="Z21" i="92"/>
  <c r="Y21" i="92"/>
  <c r="X21" i="92"/>
  <c r="W21" i="92"/>
  <c r="V21" i="92"/>
  <c r="V32" i="92" s="1"/>
  <c r="U21" i="92"/>
  <c r="T21" i="92"/>
  <c r="S21" i="92"/>
  <c r="R21" i="92"/>
  <c r="AF18" i="92"/>
  <c r="AE18" i="92"/>
  <c r="AD18" i="92"/>
  <c r="AC18" i="92"/>
  <c r="AB18" i="92"/>
  <c r="AA18" i="92"/>
  <c r="Z18" i="92"/>
  <c r="Y18" i="92"/>
  <c r="X18" i="92"/>
  <c r="W18" i="92"/>
  <c r="V18" i="92"/>
  <c r="U18" i="92"/>
  <c r="T18" i="92"/>
  <c r="S18" i="92"/>
  <c r="R18" i="92"/>
  <c r="AF15" i="92"/>
  <c r="AE15" i="92"/>
  <c r="AD15" i="92"/>
  <c r="AC15" i="92"/>
  <c r="AB15" i="92"/>
  <c r="AA15" i="92"/>
  <c r="Z15" i="92"/>
  <c r="Y15" i="92"/>
  <c r="X15" i="92"/>
  <c r="W15" i="92"/>
  <c r="V15" i="92"/>
  <c r="U15" i="92"/>
  <c r="T15" i="92"/>
  <c r="S15" i="92"/>
  <c r="R15" i="92"/>
  <c r="AF68" i="91"/>
  <c r="AE68" i="91"/>
  <c r="AD68" i="91"/>
  <c r="AC68" i="91"/>
  <c r="AB68" i="91"/>
  <c r="AA68" i="91"/>
  <c r="Z68" i="91"/>
  <c r="Y68" i="91"/>
  <c r="X68" i="91"/>
  <c r="W68" i="91"/>
  <c r="V68" i="91"/>
  <c r="U68" i="91"/>
  <c r="T68" i="91"/>
  <c r="S68" i="91"/>
  <c r="R68" i="91"/>
  <c r="AF58" i="91"/>
  <c r="AE58" i="91"/>
  <c r="AD58" i="91"/>
  <c r="AC58" i="91"/>
  <c r="AB58" i="91"/>
  <c r="AA58" i="91"/>
  <c r="Z58" i="91"/>
  <c r="Y58" i="91"/>
  <c r="X58" i="91"/>
  <c r="W58" i="91"/>
  <c r="V58" i="91"/>
  <c r="U58" i="91"/>
  <c r="T58" i="91"/>
  <c r="S58" i="91"/>
  <c r="R58" i="91"/>
  <c r="AF53" i="91"/>
  <c r="AE53" i="91"/>
  <c r="AD53" i="91"/>
  <c r="AC53" i="91"/>
  <c r="AB53" i="91"/>
  <c r="AA53" i="91"/>
  <c r="Z53" i="91"/>
  <c r="Y53" i="91"/>
  <c r="X53" i="91"/>
  <c r="W53" i="91"/>
  <c r="V53" i="91"/>
  <c r="U53" i="91"/>
  <c r="T53" i="91"/>
  <c r="S53" i="91"/>
  <c r="R53" i="91"/>
  <c r="AF46" i="91"/>
  <c r="AE46" i="91"/>
  <c r="AD46" i="91"/>
  <c r="AC46" i="91"/>
  <c r="AB46" i="91"/>
  <c r="AA46" i="91"/>
  <c r="Z46" i="91"/>
  <c r="Y46" i="91"/>
  <c r="X46" i="91"/>
  <c r="W46" i="91"/>
  <c r="V46" i="91"/>
  <c r="U46" i="91"/>
  <c r="T46" i="91"/>
  <c r="S46" i="91"/>
  <c r="R46" i="91"/>
  <c r="AF31" i="91"/>
  <c r="AE31" i="91"/>
  <c r="AD31" i="91"/>
  <c r="AC31" i="91"/>
  <c r="AC32" i="91" s="1"/>
  <c r="AB31" i="91"/>
  <c r="AA31" i="91"/>
  <c r="Z31" i="91"/>
  <c r="Y31" i="91"/>
  <c r="X31" i="91"/>
  <c r="W31" i="91"/>
  <c r="V31" i="91"/>
  <c r="U31" i="91"/>
  <c r="U32" i="91" s="1"/>
  <c r="T31" i="91"/>
  <c r="T32" i="91" s="1"/>
  <c r="S31" i="91"/>
  <c r="R31" i="91"/>
  <c r="AF28" i="91"/>
  <c r="AE28" i="91"/>
  <c r="AD28" i="91"/>
  <c r="AC28" i="91"/>
  <c r="AB28" i="91"/>
  <c r="AA28" i="91"/>
  <c r="Z28" i="91"/>
  <c r="Y28" i="91"/>
  <c r="Y32" i="91" s="1"/>
  <c r="X28" i="91"/>
  <c r="W28" i="91"/>
  <c r="V28" i="91"/>
  <c r="U28" i="91"/>
  <c r="T28" i="91"/>
  <c r="S28" i="91"/>
  <c r="R28" i="91"/>
  <c r="AF21" i="91"/>
  <c r="AE21" i="91"/>
  <c r="AD21" i="91"/>
  <c r="AD32" i="91" s="1"/>
  <c r="AC21" i="91"/>
  <c r="AB21" i="91"/>
  <c r="AA21" i="91"/>
  <c r="Z21" i="91"/>
  <c r="Z32" i="91" s="1"/>
  <c r="Z5" i="91" s="1"/>
  <c r="Y21" i="91"/>
  <c r="X21" i="91"/>
  <c r="W21" i="91"/>
  <c r="V21" i="91"/>
  <c r="V32" i="91" s="1"/>
  <c r="U21" i="91"/>
  <c r="T21" i="91"/>
  <c r="S21" i="91"/>
  <c r="R21" i="91"/>
  <c r="R32" i="91" s="1"/>
  <c r="R5" i="91" s="1"/>
  <c r="AF18" i="91"/>
  <c r="AE18" i="91"/>
  <c r="AD18" i="91"/>
  <c r="AC18" i="91"/>
  <c r="AB18" i="91"/>
  <c r="AA18" i="91"/>
  <c r="Z18" i="91"/>
  <c r="Y18" i="91"/>
  <c r="X18" i="91"/>
  <c r="W18" i="91"/>
  <c r="V18" i="91"/>
  <c r="U18" i="91"/>
  <c r="T18" i="91"/>
  <c r="S18" i="91"/>
  <c r="R18" i="91"/>
  <c r="AF15" i="91"/>
  <c r="AE15" i="91"/>
  <c r="AD15" i="91"/>
  <c r="AC15" i="91"/>
  <c r="AB15" i="91"/>
  <c r="AA15" i="91"/>
  <c r="Z15" i="91"/>
  <c r="Y15" i="91"/>
  <c r="X15" i="91"/>
  <c r="W15" i="91"/>
  <c r="V15" i="91"/>
  <c r="U15" i="91"/>
  <c r="T15" i="91"/>
  <c r="S15" i="91"/>
  <c r="R15" i="91"/>
  <c r="AF68" i="90"/>
  <c r="AE68" i="90"/>
  <c r="AD68" i="90"/>
  <c r="AC68" i="90"/>
  <c r="AB68" i="90"/>
  <c r="AA68" i="90"/>
  <c r="Z68" i="90"/>
  <c r="Y68" i="90"/>
  <c r="X68" i="90"/>
  <c r="W68" i="90"/>
  <c r="V68" i="90"/>
  <c r="U68" i="90"/>
  <c r="T68" i="90"/>
  <c r="S68" i="90"/>
  <c r="R68" i="90"/>
  <c r="AF58" i="90"/>
  <c r="AE58" i="90"/>
  <c r="AD58" i="90"/>
  <c r="AC58" i="90"/>
  <c r="AB58" i="90"/>
  <c r="AA58" i="90"/>
  <c r="Z58" i="90"/>
  <c r="Y58" i="90"/>
  <c r="X58" i="90"/>
  <c r="W58" i="90"/>
  <c r="V58" i="90"/>
  <c r="U58" i="90"/>
  <c r="T58" i="90"/>
  <c r="S58" i="90"/>
  <c r="R58" i="90"/>
  <c r="AF53" i="90"/>
  <c r="AE53" i="90"/>
  <c r="AD53" i="90"/>
  <c r="AC53" i="90"/>
  <c r="AB53" i="90"/>
  <c r="AA53" i="90"/>
  <c r="Z53" i="90"/>
  <c r="Y53" i="90"/>
  <c r="X53" i="90"/>
  <c r="W53" i="90"/>
  <c r="V53" i="90"/>
  <c r="U53" i="90"/>
  <c r="T53" i="90"/>
  <c r="S53" i="90"/>
  <c r="R53" i="90"/>
  <c r="AF46" i="90"/>
  <c r="AE46" i="90"/>
  <c r="AD46" i="90"/>
  <c r="AC46" i="90"/>
  <c r="AB46" i="90"/>
  <c r="AA46" i="90"/>
  <c r="Z46" i="90"/>
  <c r="Y46" i="90"/>
  <c r="X46" i="90"/>
  <c r="W46" i="90"/>
  <c r="V46" i="90"/>
  <c r="U46" i="90"/>
  <c r="T46" i="90"/>
  <c r="S46" i="90"/>
  <c r="R46" i="90"/>
  <c r="AF31" i="90"/>
  <c r="AE31" i="90"/>
  <c r="AE32" i="90" s="1"/>
  <c r="AE5" i="90" s="1"/>
  <c r="AD31" i="90"/>
  <c r="AC31" i="90"/>
  <c r="AC32" i="90" s="1"/>
  <c r="AB31" i="90"/>
  <c r="AA31" i="90"/>
  <c r="Z31" i="90"/>
  <c r="Y31" i="90"/>
  <c r="Y32" i="90" s="1"/>
  <c r="X31" i="90"/>
  <c r="W31" i="90"/>
  <c r="W32" i="90" s="1"/>
  <c r="W5" i="90" s="1"/>
  <c r="V31" i="90"/>
  <c r="U31" i="90"/>
  <c r="T31" i="90"/>
  <c r="S31" i="90"/>
  <c r="R31" i="90"/>
  <c r="AF28" i="90"/>
  <c r="AE28" i="90"/>
  <c r="AD28" i="90"/>
  <c r="AC28" i="90"/>
  <c r="AB28" i="90"/>
  <c r="AA28" i="90"/>
  <c r="Z28" i="90"/>
  <c r="Y28" i="90"/>
  <c r="X28" i="90"/>
  <c r="W28" i="90"/>
  <c r="V28" i="90"/>
  <c r="U28" i="90"/>
  <c r="U32" i="90" s="1"/>
  <c r="T28" i="90"/>
  <c r="S28" i="90"/>
  <c r="R28" i="90"/>
  <c r="AF21" i="90"/>
  <c r="AE21" i="90"/>
  <c r="AD21" i="90"/>
  <c r="AC21" i="90"/>
  <c r="AB21" i="90"/>
  <c r="AA21" i="90"/>
  <c r="Z21" i="90"/>
  <c r="Z32" i="90" s="1"/>
  <c r="Y21" i="90"/>
  <c r="X21" i="90"/>
  <c r="W21" i="90"/>
  <c r="V21" i="90"/>
  <c r="U21" i="90"/>
  <c r="T21" i="90"/>
  <c r="S21" i="90"/>
  <c r="R21" i="90"/>
  <c r="R32" i="90" s="1"/>
  <c r="AF18" i="90"/>
  <c r="AE18" i="90"/>
  <c r="AD18" i="90"/>
  <c r="AC18" i="90"/>
  <c r="AB18" i="90"/>
  <c r="AA18" i="90"/>
  <c r="Z18" i="90"/>
  <c r="Y18" i="90"/>
  <c r="X18" i="90"/>
  <c r="W18" i="90"/>
  <c r="V18" i="90"/>
  <c r="U18" i="90"/>
  <c r="T18" i="90"/>
  <c r="S18" i="90"/>
  <c r="R18" i="90"/>
  <c r="AF15" i="90"/>
  <c r="AE15" i="90"/>
  <c r="AD15" i="90"/>
  <c r="AC15" i="90"/>
  <c r="AB15" i="90"/>
  <c r="AA15" i="90"/>
  <c r="Z15" i="90"/>
  <c r="Y15" i="90"/>
  <c r="X15" i="90"/>
  <c r="W15" i="90"/>
  <c r="V15" i="90"/>
  <c r="U15" i="90"/>
  <c r="T15" i="90"/>
  <c r="S15" i="90"/>
  <c r="R15" i="90"/>
  <c r="AF68" i="89"/>
  <c r="AE68" i="89"/>
  <c r="AD68" i="89"/>
  <c r="AC68" i="89"/>
  <c r="AB68" i="89"/>
  <c r="AA68" i="89"/>
  <c r="Z68" i="89"/>
  <c r="Y68" i="89"/>
  <c r="X68" i="89"/>
  <c r="W68" i="89"/>
  <c r="V68" i="89"/>
  <c r="U68" i="89"/>
  <c r="T68" i="89"/>
  <c r="S68" i="89"/>
  <c r="R68" i="89"/>
  <c r="AF58" i="89"/>
  <c r="AE58" i="89"/>
  <c r="AD58" i="89"/>
  <c r="AC58" i="89"/>
  <c r="AB58" i="89"/>
  <c r="AA58" i="89"/>
  <c r="Z58" i="89"/>
  <c r="Y58" i="89"/>
  <c r="X58" i="89"/>
  <c r="W58" i="89"/>
  <c r="V58" i="89"/>
  <c r="U58" i="89"/>
  <c r="T58" i="89"/>
  <c r="S58" i="89"/>
  <c r="R58" i="89"/>
  <c r="AF53" i="89"/>
  <c r="AE53" i="89"/>
  <c r="AD53" i="89"/>
  <c r="AC53" i="89"/>
  <c r="AB53" i="89"/>
  <c r="AA53" i="89"/>
  <c r="Z53" i="89"/>
  <c r="Y53" i="89"/>
  <c r="X53" i="89"/>
  <c r="W53" i="89"/>
  <c r="V53" i="89"/>
  <c r="U53" i="89"/>
  <c r="T53" i="89"/>
  <c r="S53" i="89"/>
  <c r="R53" i="89"/>
  <c r="AF46" i="89"/>
  <c r="AE46" i="89"/>
  <c r="AD46" i="89"/>
  <c r="AC46" i="89"/>
  <c r="AB46" i="89"/>
  <c r="AA46" i="89"/>
  <c r="Z46" i="89"/>
  <c r="Y46" i="89"/>
  <c r="X46" i="89"/>
  <c r="W46" i="89"/>
  <c r="V46" i="89"/>
  <c r="U46" i="89"/>
  <c r="T46" i="89"/>
  <c r="S46" i="89"/>
  <c r="R46" i="89"/>
  <c r="AF31" i="89"/>
  <c r="AE31" i="89"/>
  <c r="AD31" i="89"/>
  <c r="AC31" i="89"/>
  <c r="AC32" i="89" s="1"/>
  <c r="AB31" i="89"/>
  <c r="AA31" i="89"/>
  <c r="Z31" i="89"/>
  <c r="Y31" i="89"/>
  <c r="Y32" i="89" s="1"/>
  <c r="X31" i="89"/>
  <c r="W31" i="89"/>
  <c r="V31" i="89"/>
  <c r="U31" i="89"/>
  <c r="U32" i="89" s="1"/>
  <c r="T31" i="89"/>
  <c r="S31" i="89"/>
  <c r="R31" i="89"/>
  <c r="AF28" i="89"/>
  <c r="AE28" i="89"/>
  <c r="AD28" i="89"/>
  <c r="AC28" i="89"/>
  <c r="AB28" i="89"/>
  <c r="AA28" i="89"/>
  <c r="Z28" i="89"/>
  <c r="Y28" i="89"/>
  <c r="X28" i="89"/>
  <c r="W28" i="89"/>
  <c r="V28" i="89"/>
  <c r="U28" i="89"/>
  <c r="T28" i="89"/>
  <c r="S28" i="89"/>
  <c r="R28" i="89"/>
  <c r="AF21" i="89"/>
  <c r="AE21" i="89"/>
  <c r="AD21" i="89"/>
  <c r="AD32" i="89" s="1"/>
  <c r="AC21" i="89"/>
  <c r="AB21" i="89"/>
  <c r="AA21" i="89"/>
  <c r="Z21" i="89"/>
  <c r="Z32" i="89" s="1"/>
  <c r="Y21" i="89"/>
  <c r="X21" i="89"/>
  <c r="W21" i="89"/>
  <c r="V21" i="89"/>
  <c r="V32" i="89" s="1"/>
  <c r="U21" i="89"/>
  <c r="T21" i="89"/>
  <c r="S21" i="89"/>
  <c r="R21" i="89"/>
  <c r="R32" i="89" s="1"/>
  <c r="AF18" i="89"/>
  <c r="AE18" i="89"/>
  <c r="AD18" i="89"/>
  <c r="AC18" i="89"/>
  <c r="AB18" i="89"/>
  <c r="AA18" i="89"/>
  <c r="Z18" i="89"/>
  <c r="Y18" i="89"/>
  <c r="X18" i="89"/>
  <c r="W18" i="89"/>
  <c r="V18" i="89"/>
  <c r="U18" i="89"/>
  <c r="T18" i="89"/>
  <c r="S18" i="89"/>
  <c r="R18" i="89"/>
  <c r="AF15" i="89"/>
  <c r="AE15" i="89"/>
  <c r="AD15" i="89"/>
  <c r="AC15" i="89"/>
  <c r="AB15" i="89"/>
  <c r="AA15" i="89"/>
  <c r="Z15" i="89"/>
  <c r="Y15" i="89"/>
  <c r="X15" i="89"/>
  <c r="W15" i="89"/>
  <c r="V15" i="89"/>
  <c r="U15" i="89"/>
  <c r="T15" i="89"/>
  <c r="S15" i="89"/>
  <c r="R15" i="89"/>
  <c r="R68" i="77"/>
  <c r="R53" i="77"/>
  <c r="R46" i="77"/>
  <c r="R31" i="77"/>
  <c r="R28" i="77"/>
  <c r="R32" i="77" s="1"/>
  <c r="R21" i="77"/>
  <c r="R18" i="77"/>
  <c r="R15" i="77"/>
  <c r="W67" i="60"/>
  <c r="V67" i="60"/>
  <c r="U67" i="60"/>
  <c r="W66" i="60"/>
  <c r="V66" i="60"/>
  <c r="U66" i="60"/>
  <c r="W65" i="60"/>
  <c r="V65" i="60"/>
  <c r="U65" i="60"/>
  <c r="W64" i="60"/>
  <c r="V64" i="60"/>
  <c r="U64" i="60"/>
  <c r="W63" i="60"/>
  <c r="V63" i="60"/>
  <c r="U63" i="60"/>
  <c r="W62" i="60"/>
  <c r="V62" i="60"/>
  <c r="U62" i="60"/>
  <c r="W61" i="60"/>
  <c r="V61" i="60"/>
  <c r="U61" i="60"/>
  <c r="W60" i="60"/>
  <c r="V60" i="60"/>
  <c r="U60" i="60"/>
  <c r="W59" i="60"/>
  <c r="V59" i="60"/>
  <c r="U59" i="60"/>
  <c r="S67" i="60"/>
  <c r="R67" i="60"/>
  <c r="Q67" i="60"/>
  <c r="S66" i="60"/>
  <c r="R66" i="60"/>
  <c r="Q66" i="60"/>
  <c r="S65" i="60"/>
  <c r="R65" i="60"/>
  <c r="Q65" i="60"/>
  <c r="S64" i="60"/>
  <c r="R64" i="60"/>
  <c r="Q64" i="60"/>
  <c r="S63" i="60"/>
  <c r="R63" i="60"/>
  <c r="Q63" i="60"/>
  <c r="S62" i="60"/>
  <c r="R62" i="60"/>
  <c r="Q62" i="60"/>
  <c r="S61" i="60"/>
  <c r="R61" i="60"/>
  <c r="Q61" i="60"/>
  <c r="S60" i="60"/>
  <c r="R60" i="60"/>
  <c r="Q60" i="60"/>
  <c r="S59" i="60"/>
  <c r="R59" i="60"/>
  <c r="Q59" i="60"/>
  <c r="M67" i="60"/>
  <c r="L67" i="60"/>
  <c r="K67" i="60"/>
  <c r="M66" i="60"/>
  <c r="L66" i="60"/>
  <c r="K66" i="60"/>
  <c r="M65" i="60"/>
  <c r="L65" i="60"/>
  <c r="K65" i="60"/>
  <c r="M64" i="60"/>
  <c r="L64" i="60"/>
  <c r="K64" i="60"/>
  <c r="M63" i="60"/>
  <c r="L63" i="60"/>
  <c r="K63" i="60"/>
  <c r="M62" i="60"/>
  <c r="L62" i="60"/>
  <c r="K62" i="60"/>
  <c r="M61" i="60"/>
  <c r="L61" i="60"/>
  <c r="K61" i="60"/>
  <c r="M60" i="60"/>
  <c r="L60" i="60"/>
  <c r="K60" i="60"/>
  <c r="M59" i="60"/>
  <c r="L59" i="60"/>
  <c r="K59" i="60"/>
  <c r="I67" i="60"/>
  <c r="H67" i="60"/>
  <c r="G67" i="60"/>
  <c r="I66" i="60"/>
  <c r="H66" i="60"/>
  <c r="G66" i="60"/>
  <c r="I65" i="60"/>
  <c r="H65" i="60"/>
  <c r="G65" i="60"/>
  <c r="I64" i="60"/>
  <c r="H64" i="60"/>
  <c r="G64" i="60"/>
  <c r="I63" i="60"/>
  <c r="H63" i="60"/>
  <c r="G63" i="60"/>
  <c r="I62" i="60"/>
  <c r="H62" i="60"/>
  <c r="G62" i="60"/>
  <c r="I61" i="60"/>
  <c r="H61" i="60"/>
  <c r="G61" i="60"/>
  <c r="I60" i="60"/>
  <c r="H60" i="60"/>
  <c r="G60" i="60"/>
  <c r="I59" i="60"/>
  <c r="H59" i="60"/>
  <c r="G59" i="60"/>
  <c r="W57" i="60"/>
  <c r="V57" i="60"/>
  <c r="U57" i="60"/>
  <c r="W56" i="60"/>
  <c r="V56" i="60"/>
  <c r="U56" i="60"/>
  <c r="W55" i="60"/>
  <c r="V55" i="60"/>
  <c r="U55" i="60"/>
  <c r="W54" i="60"/>
  <c r="V54" i="60"/>
  <c r="U54" i="60"/>
  <c r="S57" i="60"/>
  <c r="R57" i="60"/>
  <c r="Q57" i="60"/>
  <c r="S56" i="60"/>
  <c r="R56" i="60"/>
  <c r="Q56" i="60"/>
  <c r="S55" i="60"/>
  <c r="R55" i="60"/>
  <c r="Q55" i="60"/>
  <c r="S54" i="60"/>
  <c r="R54" i="60"/>
  <c r="Q54" i="60"/>
  <c r="M57" i="60"/>
  <c r="L57" i="60"/>
  <c r="K57" i="60"/>
  <c r="M56" i="60"/>
  <c r="L56" i="60"/>
  <c r="K56" i="60"/>
  <c r="M55" i="60"/>
  <c r="L55" i="60"/>
  <c r="K55" i="60"/>
  <c r="M54" i="60"/>
  <c r="L54" i="60"/>
  <c r="K54" i="60"/>
  <c r="I57" i="60"/>
  <c r="H57" i="60"/>
  <c r="G57" i="60"/>
  <c r="I56" i="60"/>
  <c r="H56" i="60"/>
  <c r="G56" i="60"/>
  <c r="I55" i="60"/>
  <c r="H55" i="60"/>
  <c r="G55" i="60"/>
  <c r="I54" i="60"/>
  <c r="H54" i="60"/>
  <c r="G54" i="60"/>
  <c r="W52" i="60"/>
  <c r="V52" i="60"/>
  <c r="U52" i="60"/>
  <c r="W51" i="60"/>
  <c r="V51" i="60"/>
  <c r="U51" i="60"/>
  <c r="W50" i="60"/>
  <c r="V50" i="60"/>
  <c r="U50" i="60"/>
  <c r="W49" i="60"/>
  <c r="V49" i="60"/>
  <c r="U49" i="60"/>
  <c r="W48" i="60"/>
  <c r="V48" i="60"/>
  <c r="U48" i="60"/>
  <c r="W47" i="60"/>
  <c r="V47" i="60"/>
  <c r="U47" i="60"/>
  <c r="S52" i="60"/>
  <c r="R52" i="60"/>
  <c r="Q52" i="60"/>
  <c r="S51" i="60"/>
  <c r="R51" i="60"/>
  <c r="Q51" i="60"/>
  <c r="S50" i="60"/>
  <c r="R50" i="60"/>
  <c r="Q50" i="60"/>
  <c r="S49" i="60"/>
  <c r="R49" i="60"/>
  <c r="Q49" i="60"/>
  <c r="S48" i="60"/>
  <c r="R48" i="60"/>
  <c r="Q48" i="60"/>
  <c r="S47" i="60"/>
  <c r="R47" i="60"/>
  <c r="Q47" i="60"/>
  <c r="M52" i="60"/>
  <c r="L52" i="60"/>
  <c r="K52" i="60"/>
  <c r="M51" i="60"/>
  <c r="L51" i="60"/>
  <c r="K51" i="60"/>
  <c r="M50" i="60"/>
  <c r="L50" i="60"/>
  <c r="K50" i="60"/>
  <c r="M49" i="60"/>
  <c r="L49" i="60"/>
  <c r="K49" i="60"/>
  <c r="M48" i="60"/>
  <c r="L48" i="60"/>
  <c r="K48" i="60"/>
  <c r="M47" i="60"/>
  <c r="L47" i="60"/>
  <c r="K47" i="60"/>
  <c r="I52" i="60"/>
  <c r="H52" i="60"/>
  <c r="G52" i="60"/>
  <c r="I51" i="60"/>
  <c r="H51" i="60"/>
  <c r="G51" i="60"/>
  <c r="I50" i="60"/>
  <c r="H50" i="60"/>
  <c r="G50" i="60"/>
  <c r="I49" i="60"/>
  <c r="H49" i="60"/>
  <c r="G49" i="60"/>
  <c r="I48" i="60"/>
  <c r="H48" i="60"/>
  <c r="G48" i="60"/>
  <c r="I47" i="60"/>
  <c r="H47" i="60"/>
  <c r="G47" i="60"/>
  <c r="W45" i="60"/>
  <c r="V45" i="60"/>
  <c r="U45" i="60"/>
  <c r="W44" i="60"/>
  <c r="V44" i="60"/>
  <c r="U44" i="60"/>
  <c r="W43" i="60"/>
  <c r="V43" i="60"/>
  <c r="U43" i="60"/>
  <c r="W42" i="60"/>
  <c r="V42" i="60"/>
  <c r="U42" i="60"/>
  <c r="W41" i="60"/>
  <c r="V41" i="60"/>
  <c r="U41" i="60"/>
  <c r="W40" i="60"/>
  <c r="V40" i="60"/>
  <c r="U40" i="60"/>
  <c r="W39" i="60"/>
  <c r="V39" i="60"/>
  <c r="U39" i="60"/>
  <c r="W38" i="60"/>
  <c r="V38" i="60"/>
  <c r="U38" i="60"/>
  <c r="W37" i="60"/>
  <c r="V37" i="60"/>
  <c r="U37" i="60"/>
  <c r="W36" i="60"/>
  <c r="V36" i="60"/>
  <c r="U36" i="60"/>
  <c r="W35" i="60"/>
  <c r="V35" i="60"/>
  <c r="U35" i="60"/>
  <c r="W34" i="60"/>
  <c r="V34" i="60"/>
  <c r="U34" i="60"/>
  <c r="W33" i="60"/>
  <c r="V33" i="60"/>
  <c r="U33" i="60"/>
  <c r="S45" i="60"/>
  <c r="R45" i="60"/>
  <c r="Q45" i="60"/>
  <c r="S44" i="60"/>
  <c r="R44" i="60"/>
  <c r="Q44" i="60"/>
  <c r="S43" i="60"/>
  <c r="R43" i="60"/>
  <c r="Q43" i="60"/>
  <c r="S42" i="60"/>
  <c r="R42" i="60"/>
  <c r="Q42" i="60"/>
  <c r="S41" i="60"/>
  <c r="R41" i="60"/>
  <c r="Q41" i="60"/>
  <c r="S40" i="60"/>
  <c r="R40" i="60"/>
  <c r="Q40" i="60"/>
  <c r="S39" i="60"/>
  <c r="R39" i="60"/>
  <c r="Q39" i="60"/>
  <c r="S38" i="60"/>
  <c r="R38" i="60"/>
  <c r="Q38" i="60"/>
  <c r="S37" i="60"/>
  <c r="R37" i="60"/>
  <c r="Q37" i="60"/>
  <c r="S36" i="60"/>
  <c r="R36" i="60"/>
  <c r="Q36" i="60"/>
  <c r="S35" i="60"/>
  <c r="R35" i="60"/>
  <c r="Q35" i="60"/>
  <c r="S34" i="60"/>
  <c r="R34" i="60"/>
  <c r="Q34" i="60"/>
  <c r="S33" i="60"/>
  <c r="R33" i="60"/>
  <c r="Q33" i="60"/>
  <c r="M45" i="60"/>
  <c r="L45" i="60"/>
  <c r="K45" i="60"/>
  <c r="M44" i="60"/>
  <c r="L44" i="60"/>
  <c r="K44" i="60"/>
  <c r="M43" i="60"/>
  <c r="L43" i="60"/>
  <c r="K43" i="60"/>
  <c r="M42" i="60"/>
  <c r="L42" i="60"/>
  <c r="K42" i="60"/>
  <c r="M41" i="60"/>
  <c r="L41" i="60"/>
  <c r="K41" i="60"/>
  <c r="M40" i="60"/>
  <c r="L40" i="60"/>
  <c r="K40" i="60"/>
  <c r="M39" i="60"/>
  <c r="L39" i="60"/>
  <c r="K39" i="60"/>
  <c r="M38" i="60"/>
  <c r="L38" i="60"/>
  <c r="K38" i="60"/>
  <c r="M37" i="60"/>
  <c r="L37" i="60"/>
  <c r="K37" i="60"/>
  <c r="M36" i="60"/>
  <c r="L36" i="60"/>
  <c r="K36" i="60"/>
  <c r="M35" i="60"/>
  <c r="L35" i="60"/>
  <c r="K35" i="60"/>
  <c r="M34" i="60"/>
  <c r="L34" i="60"/>
  <c r="K34" i="60"/>
  <c r="M33" i="60"/>
  <c r="L33" i="60"/>
  <c r="K33" i="60"/>
  <c r="I45" i="60"/>
  <c r="H45" i="60"/>
  <c r="G45" i="60"/>
  <c r="I44" i="60"/>
  <c r="H44" i="60"/>
  <c r="G44" i="60"/>
  <c r="I43" i="60"/>
  <c r="H43" i="60"/>
  <c r="G43" i="60"/>
  <c r="I42" i="60"/>
  <c r="H42" i="60"/>
  <c r="G42" i="60"/>
  <c r="I41" i="60"/>
  <c r="H41" i="60"/>
  <c r="G41" i="60"/>
  <c r="I40" i="60"/>
  <c r="H40" i="60"/>
  <c r="G40" i="60"/>
  <c r="I39" i="60"/>
  <c r="H39" i="60"/>
  <c r="G39" i="60"/>
  <c r="I38" i="60"/>
  <c r="H38" i="60"/>
  <c r="G38" i="60"/>
  <c r="I37" i="60"/>
  <c r="H37" i="60"/>
  <c r="G37" i="60"/>
  <c r="I36" i="60"/>
  <c r="H36" i="60"/>
  <c r="G36" i="60"/>
  <c r="I35" i="60"/>
  <c r="H35" i="60"/>
  <c r="G35" i="60"/>
  <c r="I34" i="60"/>
  <c r="H34" i="60"/>
  <c r="G34" i="60"/>
  <c r="I33" i="60"/>
  <c r="H33" i="60"/>
  <c r="G33" i="60"/>
  <c r="W30" i="60"/>
  <c r="V30" i="60"/>
  <c r="U30" i="60"/>
  <c r="W29" i="60"/>
  <c r="V29" i="60"/>
  <c r="U29" i="60"/>
  <c r="S30" i="60"/>
  <c r="R30" i="60"/>
  <c r="Q30" i="60"/>
  <c r="S29" i="60"/>
  <c r="R29" i="60"/>
  <c r="Q29" i="60"/>
  <c r="M30" i="60"/>
  <c r="L30" i="60"/>
  <c r="K30" i="60"/>
  <c r="M29" i="60"/>
  <c r="L29" i="60"/>
  <c r="K29" i="60"/>
  <c r="I30" i="60"/>
  <c r="H30" i="60"/>
  <c r="G30" i="60"/>
  <c r="I29" i="60"/>
  <c r="H29" i="60"/>
  <c r="G29" i="60"/>
  <c r="W27" i="60"/>
  <c r="V27" i="60"/>
  <c r="U27" i="60"/>
  <c r="W26" i="60"/>
  <c r="V26" i="60"/>
  <c r="U26" i="60"/>
  <c r="W25" i="60"/>
  <c r="V25" i="60"/>
  <c r="U25" i="60"/>
  <c r="W24" i="60"/>
  <c r="V24" i="60"/>
  <c r="U24" i="60"/>
  <c r="W23" i="60"/>
  <c r="V23" i="60"/>
  <c r="U23" i="60"/>
  <c r="W22" i="60"/>
  <c r="V22" i="60"/>
  <c r="U22" i="60"/>
  <c r="S27" i="60"/>
  <c r="R27" i="60"/>
  <c r="Q27" i="60"/>
  <c r="S26" i="60"/>
  <c r="R26" i="60"/>
  <c r="Q26" i="60"/>
  <c r="S25" i="60"/>
  <c r="R25" i="60"/>
  <c r="Q25" i="60"/>
  <c r="S24" i="60"/>
  <c r="R24" i="60"/>
  <c r="Q24" i="60"/>
  <c r="S23" i="60"/>
  <c r="R23" i="60"/>
  <c r="Q23" i="60"/>
  <c r="S22" i="60"/>
  <c r="R22" i="60"/>
  <c r="Q22" i="60"/>
  <c r="M27" i="60"/>
  <c r="L27" i="60"/>
  <c r="K27" i="60"/>
  <c r="M26" i="60"/>
  <c r="L26" i="60"/>
  <c r="K26" i="60"/>
  <c r="M25" i="60"/>
  <c r="L25" i="60"/>
  <c r="K25" i="60"/>
  <c r="M24" i="60"/>
  <c r="L24" i="60"/>
  <c r="K24" i="60"/>
  <c r="M23" i="60"/>
  <c r="L23" i="60"/>
  <c r="K23" i="60"/>
  <c r="M22" i="60"/>
  <c r="L22" i="60"/>
  <c r="K22" i="60"/>
  <c r="I27" i="60"/>
  <c r="H27" i="60"/>
  <c r="G27" i="60"/>
  <c r="I26" i="60"/>
  <c r="H26" i="60"/>
  <c r="G26" i="60"/>
  <c r="I25" i="60"/>
  <c r="H25" i="60"/>
  <c r="G25" i="60"/>
  <c r="I24" i="60"/>
  <c r="H24" i="60"/>
  <c r="G24" i="60"/>
  <c r="I23" i="60"/>
  <c r="H23" i="60"/>
  <c r="G23" i="60"/>
  <c r="I22" i="60"/>
  <c r="H22" i="60"/>
  <c r="G22" i="60"/>
  <c r="W20" i="60"/>
  <c r="V20" i="60"/>
  <c r="U20" i="60"/>
  <c r="W19" i="60"/>
  <c r="V19" i="60"/>
  <c r="U19" i="60"/>
  <c r="S20" i="60"/>
  <c r="R20" i="60"/>
  <c r="Q20" i="60"/>
  <c r="S19" i="60"/>
  <c r="R19" i="60"/>
  <c r="Q19" i="60"/>
  <c r="M20" i="60"/>
  <c r="L20" i="60"/>
  <c r="K20" i="60"/>
  <c r="M19" i="60"/>
  <c r="L19" i="60"/>
  <c r="K19" i="60"/>
  <c r="I20" i="60"/>
  <c r="H20" i="60"/>
  <c r="G20" i="60"/>
  <c r="I19" i="60"/>
  <c r="H19" i="60"/>
  <c r="G19" i="60"/>
  <c r="W17" i="60"/>
  <c r="V17" i="60"/>
  <c r="U17" i="60"/>
  <c r="W16" i="60"/>
  <c r="V16" i="60"/>
  <c r="U16" i="60"/>
  <c r="S17" i="60"/>
  <c r="R17" i="60"/>
  <c r="Q17" i="60"/>
  <c r="S16" i="60"/>
  <c r="R16" i="60"/>
  <c r="Q16" i="60"/>
  <c r="M17" i="60"/>
  <c r="L17" i="60"/>
  <c r="K17" i="60"/>
  <c r="M16" i="60"/>
  <c r="L16" i="60"/>
  <c r="K16" i="60"/>
  <c r="I17" i="60"/>
  <c r="H17" i="60"/>
  <c r="G17" i="60"/>
  <c r="I16" i="60"/>
  <c r="H16" i="60"/>
  <c r="G16" i="60"/>
  <c r="W13" i="60"/>
  <c r="V13" i="60"/>
  <c r="U13" i="60"/>
  <c r="S13" i="60"/>
  <c r="R13" i="60"/>
  <c r="Q13" i="60"/>
  <c r="M13" i="60"/>
  <c r="L13" i="60"/>
  <c r="K13" i="60"/>
  <c r="I13" i="60"/>
  <c r="H13" i="60"/>
  <c r="G13" i="60"/>
  <c r="W11" i="60"/>
  <c r="V11" i="60"/>
  <c r="U11" i="60"/>
  <c r="S11" i="60"/>
  <c r="R11" i="60"/>
  <c r="Q11" i="60"/>
  <c r="M11" i="60"/>
  <c r="L11" i="60"/>
  <c r="K11" i="60"/>
  <c r="I11" i="60"/>
  <c r="H11" i="60"/>
  <c r="G11" i="60"/>
  <c r="W9" i="60"/>
  <c r="V9" i="60"/>
  <c r="U9" i="60"/>
  <c r="S9" i="60"/>
  <c r="R9" i="60"/>
  <c r="Q9" i="60"/>
  <c r="M9" i="60"/>
  <c r="L9" i="60"/>
  <c r="K9" i="60"/>
  <c r="I9" i="60"/>
  <c r="H9" i="60"/>
  <c r="G9" i="60"/>
  <c r="W7" i="60"/>
  <c r="V7" i="60"/>
  <c r="U7" i="60"/>
  <c r="S7" i="60"/>
  <c r="R7" i="60"/>
  <c r="Q7" i="60"/>
  <c r="M7" i="60"/>
  <c r="L7" i="60"/>
  <c r="K7" i="60"/>
  <c r="I7" i="60"/>
  <c r="H7" i="60"/>
  <c r="G7" i="60"/>
  <c r="X74" i="100"/>
  <c r="Y74" i="100" s="1"/>
  <c r="T74" i="100"/>
  <c r="N74" i="100"/>
  <c r="J74" i="100"/>
  <c r="O74" i="100" s="1"/>
  <c r="Z74" i="100" s="1"/>
  <c r="X73" i="100"/>
  <c r="X3" i="100" s="1"/>
  <c r="T73" i="100"/>
  <c r="N73" i="100"/>
  <c r="J73" i="100"/>
  <c r="W68" i="100"/>
  <c r="V68" i="100"/>
  <c r="U68" i="100"/>
  <c r="S68" i="100"/>
  <c r="R68" i="100"/>
  <c r="Q68" i="100"/>
  <c r="M68" i="100"/>
  <c r="L68" i="100"/>
  <c r="K68" i="100"/>
  <c r="I68" i="100"/>
  <c r="H68" i="100"/>
  <c r="G68" i="100"/>
  <c r="X67" i="100"/>
  <c r="Y67" i="100" s="1"/>
  <c r="T67" i="100"/>
  <c r="N67" i="100"/>
  <c r="J67" i="100"/>
  <c r="O67" i="100" s="1"/>
  <c r="X66" i="100"/>
  <c r="T66" i="100"/>
  <c r="N66" i="100"/>
  <c r="J66" i="100"/>
  <c r="O66" i="100" s="1"/>
  <c r="X65" i="100"/>
  <c r="T65" i="100"/>
  <c r="N65" i="100"/>
  <c r="O65" i="100" s="1"/>
  <c r="J65" i="100"/>
  <c r="X64" i="100"/>
  <c r="T64" i="100"/>
  <c r="Y64" i="100" s="1"/>
  <c r="N64" i="100"/>
  <c r="J64" i="100"/>
  <c r="X63" i="100"/>
  <c r="Y63" i="100" s="1"/>
  <c r="T63" i="100"/>
  <c r="N63" i="100"/>
  <c r="J63" i="100"/>
  <c r="X62" i="100"/>
  <c r="T62" i="100"/>
  <c r="N62" i="100"/>
  <c r="J62" i="100"/>
  <c r="X61" i="100"/>
  <c r="T61" i="100"/>
  <c r="N61" i="100"/>
  <c r="J61" i="100"/>
  <c r="X60" i="100"/>
  <c r="Y60" i="100" s="1"/>
  <c r="T60" i="100"/>
  <c r="N60" i="100"/>
  <c r="J60" i="100"/>
  <c r="X59" i="100"/>
  <c r="T59" i="100"/>
  <c r="N59" i="100"/>
  <c r="J59" i="100"/>
  <c r="W58" i="100"/>
  <c r="V58" i="100"/>
  <c r="U58" i="100"/>
  <c r="S58" i="100"/>
  <c r="R58" i="100"/>
  <c r="Q58" i="100"/>
  <c r="M58" i="100"/>
  <c r="L58" i="100"/>
  <c r="K58" i="100"/>
  <c r="I58" i="100"/>
  <c r="H58" i="100"/>
  <c r="G58" i="100"/>
  <c r="X57" i="100"/>
  <c r="T57" i="100"/>
  <c r="Y57" i="100" s="1"/>
  <c r="N57" i="100"/>
  <c r="J57" i="100"/>
  <c r="X56" i="100"/>
  <c r="T56" i="100"/>
  <c r="Y56" i="100" s="1"/>
  <c r="N56" i="100"/>
  <c r="J56" i="100"/>
  <c r="O56" i="100" s="1"/>
  <c r="Z56" i="100" s="1"/>
  <c r="X55" i="100"/>
  <c r="Y55" i="100" s="1"/>
  <c r="T55" i="100"/>
  <c r="N55" i="100"/>
  <c r="J55" i="100"/>
  <c r="X54" i="100"/>
  <c r="X58" i="100" s="1"/>
  <c r="T54" i="100"/>
  <c r="N54" i="100"/>
  <c r="J54" i="100"/>
  <c r="O54" i="100" s="1"/>
  <c r="W53" i="100"/>
  <c r="V53" i="100"/>
  <c r="U53" i="100"/>
  <c r="S53" i="100"/>
  <c r="R53" i="100"/>
  <c r="Q53" i="100"/>
  <c r="M53" i="100"/>
  <c r="L53" i="100"/>
  <c r="K53" i="100"/>
  <c r="I53" i="100"/>
  <c r="H53" i="100"/>
  <c r="G53" i="100"/>
  <c r="Y52" i="100"/>
  <c r="X52" i="100"/>
  <c r="T52" i="100"/>
  <c r="N52" i="100"/>
  <c r="J52" i="100"/>
  <c r="X51" i="100"/>
  <c r="Y51" i="100" s="1"/>
  <c r="T51" i="100"/>
  <c r="N51" i="100"/>
  <c r="J51" i="100"/>
  <c r="X50" i="100"/>
  <c r="T50" i="100"/>
  <c r="Y50" i="100" s="1"/>
  <c r="N50" i="100"/>
  <c r="J50" i="100"/>
  <c r="X49" i="100"/>
  <c r="T49" i="100"/>
  <c r="Y49" i="100" s="1"/>
  <c r="N49" i="100"/>
  <c r="J49" i="100"/>
  <c r="Y48" i="100"/>
  <c r="X48" i="100"/>
  <c r="T48" i="100"/>
  <c r="N48" i="100"/>
  <c r="J48" i="100"/>
  <c r="X47" i="100"/>
  <c r="T47" i="100"/>
  <c r="Y47" i="100" s="1"/>
  <c r="N47" i="100"/>
  <c r="J47" i="100"/>
  <c r="W46" i="100"/>
  <c r="V46" i="100"/>
  <c r="U46" i="100"/>
  <c r="S46" i="100"/>
  <c r="R46" i="100"/>
  <c r="Q46" i="100"/>
  <c r="M46" i="100"/>
  <c r="L46" i="100"/>
  <c r="K46" i="100"/>
  <c r="I46" i="100"/>
  <c r="H46" i="100"/>
  <c r="G46" i="100"/>
  <c r="X45" i="100"/>
  <c r="T45" i="100"/>
  <c r="Y45" i="100" s="1"/>
  <c r="N45" i="100"/>
  <c r="J45" i="100"/>
  <c r="X44" i="100"/>
  <c r="T44" i="100"/>
  <c r="Y44" i="100" s="1"/>
  <c r="N44" i="100"/>
  <c r="J44" i="100"/>
  <c r="X43" i="100"/>
  <c r="T43" i="100"/>
  <c r="N43" i="100"/>
  <c r="J43" i="100"/>
  <c r="X42" i="100"/>
  <c r="T42" i="100"/>
  <c r="N42" i="100"/>
  <c r="J42" i="100"/>
  <c r="X41" i="100"/>
  <c r="T41" i="100"/>
  <c r="N41" i="100"/>
  <c r="J41" i="100"/>
  <c r="X40" i="100"/>
  <c r="Y40" i="100" s="1"/>
  <c r="T40" i="100"/>
  <c r="N40" i="100"/>
  <c r="J40" i="100"/>
  <c r="X39" i="100"/>
  <c r="Y39" i="100" s="1"/>
  <c r="T39" i="100"/>
  <c r="N39" i="100"/>
  <c r="J39" i="100"/>
  <c r="X38" i="100"/>
  <c r="T38" i="100"/>
  <c r="N38" i="100"/>
  <c r="J38" i="100"/>
  <c r="X37" i="100"/>
  <c r="T37" i="100"/>
  <c r="N37" i="100"/>
  <c r="J37" i="100"/>
  <c r="X36" i="100"/>
  <c r="T36" i="100"/>
  <c r="Y36" i="100" s="1"/>
  <c r="N36" i="100"/>
  <c r="J36" i="100"/>
  <c r="X35" i="100"/>
  <c r="T35" i="100"/>
  <c r="N35" i="100"/>
  <c r="J35" i="100"/>
  <c r="X34" i="100"/>
  <c r="T34" i="100"/>
  <c r="N34" i="100"/>
  <c r="J34" i="100"/>
  <c r="X33" i="100"/>
  <c r="T33" i="100"/>
  <c r="N33" i="100"/>
  <c r="J33" i="100"/>
  <c r="W31" i="100"/>
  <c r="V31" i="100"/>
  <c r="U31" i="100"/>
  <c r="S31" i="100"/>
  <c r="R31" i="100"/>
  <c r="Q31" i="100"/>
  <c r="M31" i="100"/>
  <c r="L31" i="100"/>
  <c r="K31" i="100"/>
  <c r="I31" i="100"/>
  <c r="H31" i="100"/>
  <c r="G31" i="100"/>
  <c r="X30" i="100"/>
  <c r="X31" i="100" s="1"/>
  <c r="T30" i="100"/>
  <c r="N30" i="100"/>
  <c r="J30" i="100"/>
  <c r="X29" i="100"/>
  <c r="T29" i="100"/>
  <c r="Y29" i="100" s="1"/>
  <c r="N29" i="100"/>
  <c r="N31" i="100" s="1"/>
  <c r="J29" i="100"/>
  <c r="W28" i="100"/>
  <c r="V28" i="100"/>
  <c r="U28" i="100"/>
  <c r="S28" i="100"/>
  <c r="R28" i="100"/>
  <c r="Q28" i="100"/>
  <c r="M28" i="100"/>
  <c r="L28" i="100"/>
  <c r="K28" i="100"/>
  <c r="I28" i="100"/>
  <c r="H28" i="100"/>
  <c r="G28" i="100"/>
  <c r="X27" i="100"/>
  <c r="T27" i="100"/>
  <c r="Y27" i="100" s="1"/>
  <c r="N27" i="100"/>
  <c r="J27" i="100"/>
  <c r="X26" i="100"/>
  <c r="X28" i="100" s="1"/>
  <c r="T26" i="100"/>
  <c r="N26" i="100"/>
  <c r="J26" i="100"/>
  <c r="X25" i="100"/>
  <c r="T25" i="100"/>
  <c r="Y25" i="100" s="1"/>
  <c r="N25" i="100"/>
  <c r="J25" i="100"/>
  <c r="Y24" i="100"/>
  <c r="X24" i="100"/>
  <c r="T24" i="100"/>
  <c r="N24" i="100"/>
  <c r="J24" i="100"/>
  <c r="X23" i="100"/>
  <c r="Y23" i="100" s="1"/>
  <c r="T23" i="100"/>
  <c r="N23" i="100"/>
  <c r="J23" i="100"/>
  <c r="O23" i="100" s="1"/>
  <c r="X22" i="100"/>
  <c r="T22" i="100"/>
  <c r="N22" i="100"/>
  <c r="J22" i="100"/>
  <c r="O22" i="100" s="1"/>
  <c r="W21" i="100"/>
  <c r="W32" i="100" s="1"/>
  <c r="W69" i="100" s="1"/>
  <c r="V21" i="100"/>
  <c r="V32" i="100" s="1"/>
  <c r="V69" i="100" s="1"/>
  <c r="U21" i="100"/>
  <c r="S21" i="100"/>
  <c r="S32" i="100" s="1"/>
  <c r="R21" i="100"/>
  <c r="R32" i="100" s="1"/>
  <c r="Q21" i="100"/>
  <c r="M21" i="100"/>
  <c r="L21" i="100"/>
  <c r="K21" i="100"/>
  <c r="I21" i="100"/>
  <c r="H21" i="100"/>
  <c r="G21" i="100"/>
  <c r="X20" i="100"/>
  <c r="T20" i="100"/>
  <c r="Y20" i="100" s="1"/>
  <c r="N20" i="100"/>
  <c r="J20" i="100"/>
  <c r="X19" i="100"/>
  <c r="X21" i="100" s="1"/>
  <c r="T19" i="100"/>
  <c r="N19" i="100"/>
  <c r="J19" i="100"/>
  <c r="J21" i="100" s="1"/>
  <c r="W18" i="100"/>
  <c r="V18" i="100"/>
  <c r="U18" i="100"/>
  <c r="S18" i="100"/>
  <c r="R18" i="100"/>
  <c r="Q18" i="100"/>
  <c r="M18" i="100"/>
  <c r="L18" i="100"/>
  <c r="K18" i="100"/>
  <c r="I18" i="100"/>
  <c r="H18" i="100"/>
  <c r="G18" i="100"/>
  <c r="X17" i="100"/>
  <c r="T17" i="100"/>
  <c r="N17" i="100"/>
  <c r="J17" i="100"/>
  <c r="Y16" i="100"/>
  <c r="X16" i="100"/>
  <c r="X18" i="100" s="1"/>
  <c r="T16" i="100"/>
  <c r="N16" i="100"/>
  <c r="J16" i="100"/>
  <c r="J18" i="100" s="1"/>
  <c r="W15" i="100"/>
  <c r="V15" i="100"/>
  <c r="V14" i="100" s="1"/>
  <c r="U15" i="100"/>
  <c r="S15" i="100"/>
  <c r="R15" i="100"/>
  <c r="Q15" i="100"/>
  <c r="M15" i="100"/>
  <c r="M14" i="100" s="1"/>
  <c r="L15" i="100"/>
  <c r="K15" i="100"/>
  <c r="I15" i="100"/>
  <c r="I14" i="100" s="1"/>
  <c r="H15" i="100"/>
  <c r="G15" i="100"/>
  <c r="G14" i="100" s="1"/>
  <c r="W14" i="100"/>
  <c r="S14" i="100"/>
  <c r="R14" i="100"/>
  <c r="X13" i="100"/>
  <c r="T13" i="100"/>
  <c r="N13" i="100"/>
  <c r="N12" i="100" s="1"/>
  <c r="J13" i="100"/>
  <c r="W12" i="100"/>
  <c r="V12" i="100"/>
  <c r="U12" i="100"/>
  <c r="S12" i="100"/>
  <c r="R12" i="100"/>
  <c r="Q12" i="100"/>
  <c r="M12" i="100"/>
  <c r="L12" i="100"/>
  <c r="K12" i="100"/>
  <c r="I12" i="100"/>
  <c r="H12" i="100"/>
  <c r="G12" i="100"/>
  <c r="X11" i="100"/>
  <c r="Y11" i="100" s="1"/>
  <c r="T11" i="100"/>
  <c r="N11" i="100"/>
  <c r="N10" i="100" s="1"/>
  <c r="J11" i="100"/>
  <c r="J10" i="100" s="1"/>
  <c r="W10" i="100"/>
  <c r="V10" i="100"/>
  <c r="U10" i="100"/>
  <c r="T10" i="100"/>
  <c r="S10" i="100"/>
  <c r="R10" i="100"/>
  <c r="Q10" i="100"/>
  <c r="M10" i="100"/>
  <c r="L10" i="100"/>
  <c r="K10" i="100"/>
  <c r="I10" i="100"/>
  <c r="H10" i="100"/>
  <c r="G10" i="100"/>
  <c r="X9" i="100"/>
  <c r="T9" i="100"/>
  <c r="N9" i="100"/>
  <c r="J9" i="100"/>
  <c r="W8" i="100"/>
  <c r="V8" i="100"/>
  <c r="U8" i="100"/>
  <c r="S8" i="100"/>
  <c r="R8" i="100"/>
  <c r="Q8" i="100"/>
  <c r="N8" i="100"/>
  <c r="M8" i="100"/>
  <c r="L8" i="100"/>
  <c r="K8" i="100"/>
  <c r="I8" i="100"/>
  <c r="H8" i="100"/>
  <c r="G8" i="100"/>
  <c r="X7" i="100"/>
  <c r="X15" i="100" s="1"/>
  <c r="T7" i="100"/>
  <c r="Y7" i="100" s="1"/>
  <c r="N7" i="100"/>
  <c r="J7" i="100"/>
  <c r="W6" i="100"/>
  <c r="V6" i="100"/>
  <c r="U6" i="100"/>
  <c r="S6" i="100"/>
  <c r="R6" i="100"/>
  <c r="Q6" i="100"/>
  <c r="M6" i="100"/>
  <c r="L6" i="100"/>
  <c r="K6" i="100"/>
  <c r="I6" i="100"/>
  <c r="H6" i="100"/>
  <c r="G6" i="100"/>
  <c r="W3" i="100"/>
  <c r="V3" i="100"/>
  <c r="U3" i="100"/>
  <c r="S3" i="100"/>
  <c r="R3" i="100"/>
  <c r="Q3" i="100"/>
  <c r="N3" i="100"/>
  <c r="M3" i="100"/>
  <c r="L3" i="100"/>
  <c r="K3" i="100"/>
  <c r="J3" i="100"/>
  <c r="I3" i="100"/>
  <c r="H3" i="100"/>
  <c r="G3" i="100"/>
  <c r="O52" i="100" l="1"/>
  <c r="Z52" i="100" s="1"/>
  <c r="U5" i="89"/>
  <c r="V5" i="89"/>
  <c r="AD5" i="89"/>
  <c r="O17" i="100"/>
  <c r="O16" i="100"/>
  <c r="O20" i="100"/>
  <c r="M32" i="100"/>
  <c r="O33" i="100"/>
  <c r="Z33" i="100" s="1"/>
  <c r="O35" i="100"/>
  <c r="O37" i="100"/>
  <c r="O41" i="100"/>
  <c r="O43" i="100"/>
  <c r="O45" i="100"/>
  <c r="Z45" i="100" s="1"/>
  <c r="N28" i="100"/>
  <c r="N53" i="100"/>
  <c r="O49" i="100"/>
  <c r="Z49" i="100" s="1"/>
  <c r="O9" i="100"/>
  <c r="O55" i="100"/>
  <c r="O57" i="100"/>
  <c r="Z57" i="100" s="1"/>
  <c r="O61" i="100"/>
  <c r="O13" i="100"/>
  <c r="Z13" i="100" s="1"/>
  <c r="O25" i="100"/>
  <c r="Z25" i="100" s="1"/>
  <c r="O29" i="100"/>
  <c r="Z29" i="100" s="1"/>
  <c r="O36" i="100"/>
  <c r="Z36" i="100" s="1"/>
  <c r="O42" i="100"/>
  <c r="O44" i="100"/>
  <c r="Z44" i="100" s="1"/>
  <c r="H32" i="100"/>
  <c r="H69" i="100" s="1"/>
  <c r="O64" i="100"/>
  <c r="Z64" i="100" s="1"/>
  <c r="I32" i="100"/>
  <c r="O40" i="100"/>
  <c r="Z40" i="100" s="1"/>
  <c r="O60" i="100"/>
  <c r="Z60" i="100" s="1"/>
  <c r="M69" i="100"/>
  <c r="Z65" i="100"/>
  <c r="X10" i="100"/>
  <c r="O27" i="100"/>
  <c r="Z27" i="100" s="1"/>
  <c r="K32" i="100"/>
  <c r="K69" i="100" s="1"/>
  <c r="O34" i="100"/>
  <c r="Y66" i="100"/>
  <c r="R5" i="89"/>
  <c r="Z5" i="89"/>
  <c r="T32" i="89"/>
  <c r="T5" i="89" s="1"/>
  <c r="AB32" i="89"/>
  <c r="T5" i="91"/>
  <c r="V5" i="91"/>
  <c r="AD5" i="91"/>
  <c r="X32" i="91"/>
  <c r="AF32" i="91"/>
  <c r="X5" i="93"/>
  <c r="R5" i="93"/>
  <c r="Z5" i="93"/>
  <c r="T32" i="93"/>
  <c r="T5" i="93" s="1"/>
  <c r="AB32" i="93"/>
  <c r="AB5" i="93" s="1"/>
  <c r="T5" i="95"/>
  <c r="V5" i="95"/>
  <c r="AD5" i="95"/>
  <c r="X32" i="95"/>
  <c r="AF32" i="95"/>
  <c r="X5" i="97"/>
  <c r="AF5" i="97"/>
  <c r="R5" i="97"/>
  <c r="Z5" i="97"/>
  <c r="T32" i="97"/>
  <c r="AB32" i="97"/>
  <c r="T5" i="99"/>
  <c r="AB5" i="99"/>
  <c r="V5" i="99"/>
  <c r="AD5" i="99"/>
  <c r="AF32" i="99"/>
  <c r="Y17" i="100"/>
  <c r="Z20" i="100"/>
  <c r="L32" i="100"/>
  <c r="Q32" i="100"/>
  <c r="Y37" i="100"/>
  <c r="Z37" i="100" s="1"/>
  <c r="O51" i="100"/>
  <c r="Z51" i="100" s="1"/>
  <c r="Y61" i="100"/>
  <c r="Y5" i="89"/>
  <c r="S32" i="90"/>
  <c r="S5" i="90" s="1"/>
  <c r="AA32" i="90"/>
  <c r="AA5" i="90" s="1"/>
  <c r="U5" i="91"/>
  <c r="AC5" i="91"/>
  <c r="W32" i="92"/>
  <c r="W5" i="92" s="1"/>
  <c r="AE32" i="92"/>
  <c r="AE5" i="92" s="1"/>
  <c r="Y5" i="93"/>
  <c r="S32" i="94"/>
  <c r="S5" i="94" s="1"/>
  <c r="AA32" i="94"/>
  <c r="AA5" i="94" s="1"/>
  <c r="U5" i="95"/>
  <c r="AC5" i="95"/>
  <c r="W32" i="96"/>
  <c r="W5" i="96" s="1"/>
  <c r="AE32" i="96"/>
  <c r="AE5" i="96" s="1"/>
  <c r="Y5" i="97"/>
  <c r="S32" i="98"/>
  <c r="S5" i="98" s="1"/>
  <c r="AA32" i="98"/>
  <c r="AA5" i="98" s="1"/>
  <c r="U5" i="99"/>
  <c r="AC5" i="99"/>
  <c r="J12" i="100"/>
  <c r="R5" i="90"/>
  <c r="Z5" i="90"/>
  <c r="T32" i="90"/>
  <c r="AB32" i="90"/>
  <c r="T5" i="92"/>
  <c r="V5" i="92"/>
  <c r="AD5" i="92"/>
  <c r="X32" i="92"/>
  <c r="X5" i="92" s="1"/>
  <c r="AF32" i="92"/>
  <c r="R5" i="94"/>
  <c r="Z5" i="94"/>
  <c r="T32" i="94"/>
  <c r="AB32" i="94"/>
  <c r="V5" i="96"/>
  <c r="AD5" i="96"/>
  <c r="X32" i="96"/>
  <c r="AF32" i="96"/>
  <c r="R5" i="98"/>
  <c r="Z5" i="98"/>
  <c r="T32" i="98"/>
  <c r="AB32" i="98"/>
  <c r="X6" i="100"/>
  <c r="N18" i="100"/>
  <c r="O24" i="100"/>
  <c r="Z24" i="100" s="1"/>
  <c r="X46" i="100"/>
  <c r="O38" i="100"/>
  <c r="Z38" i="100" s="1"/>
  <c r="Y41" i="100"/>
  <c r="O48" i="100"/>
  <c r="Z48" i="100" s="1"/>
  <c r="N58" i="100"/>
  <c r="O62" i="100"/>
  <c r="Y65" i="100"/>
  <c r="W32" i="89"/>
  <c r="W5" i="89" s="1"/>
  <c r="AE32" i="89"/>
  <c r="AE5" i="89" s="1"/>
  <c r="Y5" i="90"/>
  <c r="S32" i="91"/>
  <c r="S5" i="91" s="1"/>
  <c r="AA32" i="91"/>
  <c r="AA5" i="91" s="1"/>
  <c r="U5" i="92"/>
  <c r="AC5" i="92"/>
  <c r="W32" i="93"/>
  <c r="W5" i="93" s="1"/>
  <c r="AE32" i="93"/>
  <c r="AE5" i="93" s="1"/>
  <c r="Y5" i="94"/>
  <c r="S32" i="95"/>
  <c r="S5" i="95" s="1"/>
  <c r="AA32" i="95"/>
  <c r="AA5" i="95" s="1"/>
  <c r="U5" i="96"/>
  <c r="AC5" i="96"/>
  <c r="W32" i="97"/>
  <c r="W5" i="97" s="1"/>
  <c r="AE32" i="97"/>
  <c r="AE5" i="97" s="1"/>
  <c r="Y5" i="98"/>
  <c r="S32" i="99"/>
  <c r="S5" i="99" s="1"/>
  <c r="AA32" i="99"/>
  <c r="AA5" i="99" s="1"/>
  <c r="Y22" i="100"/>
  <c r="Z22" i="100" s="1"/>
  <c r="AB5" i="89"/>
  <c r="X32" i="89"/>
  <c r="X5" i="89" s="1"/>
  <c r="AF32" i="89"/>
  <c r="AF5" i="89" s="1"/>
  <c r="X5" i="91"/>
  <c r="AF5" i="91"/>
  <c r="AB32" i="91"/>
  <c r="AB5" i="91" s="1"/>
  <c r="AF32" i="93"/>
  <c r="AF5" i="93" s="1"/>
  <c r="X5" i="95"/>
  <c r="AF5" i="95"/>
  <c r="AB32" i="95"/>
  <c r="AB5" i="95" s="1"/>
  <c r="T5" i="97"/>
  <c r="AB5" i="97"/>
  <c r="AF32" i="97"/>
  <c r="AF5" i="99"/>
  <c r="Y18" i="100"/>
  <c r="N21" i="100"/>
  <c r="R69" i="100"/>
  <c r="G32" i="100"/>
  <c r="G69" i="100" s="1"/>
  <c r="Y33" i="100"/>
  <c r="N46" i="100"/>
  <c r="Y38" i="100"/>
  <c r="Y43" i="100"/>
  <c r="O47" i="100"/>
  <c r="O50" i="100"/>
  <c r="Y62" i="100"/>
  <c r="Z62" i="100" s="1"/>
  <c r="AC5" i="89"/>
  <c r="Y5" i="91"/>
  <c r="AC5" i="93"/>
  <c r="AE5" i="94"/>
  <c r="Y5" i="95"/>
  <c r="AC5" i="97"/>
  <c r="W5" i="98"/>
  <c r="AE5" i="98"/>
  <c r="Y5" i="99"/>
  <c r="T21" i="100"/>
  <c r="U32" i="100"/>
  <c r="T5" i="90"/>
  <c r="AB5" i="90"/>
  <c r="V32" i="90"/>
  <c r="V5" i="90" s="1"/>
  <c r="AD32" i="90"/>
  <c r="AD5" i="90" s="1"/>
  <c r="X32" i="90"/>
  <c r="X5" i="90" s="1"/>
  <c r="AF32" i="90"/>
  <c r="AF5" i="90" s="1"/>
  <c r="AF5" i="92"/>
  <c r="R32" i="92"/>
  <c r="R5" i="92" s="1"/>
  <c r="Z32" i="92"/>
  <c r="Z5" i="92" s="1"/>
  <c r="AB32" i="92"/>
  <c r="AB5" i="92" s="1"/>
  <c r="T5" i="94"/>
  <c r="AB5" i="94"/>
  <c r="V32" i="94"/>
  <c r="V5" i="94" s="1"/>
  <c r="AD32" i="94"/>
  <c r="AD5" i="94" s="1"/>
  <c r="X32" i="94"/>
  <c r="X5" i="94" s="1"/>
  <c r="AF32" i="94"/>
  <c r="AF5" i="94" s="1"/>
  <c r="X5" i="96"/>
  <c r="AF5" i="96"/>
  <c r="R32" i="96"/>
  <c r="R5" i="96" s="1"/>
  <c r="Z32" i="96"/>
  <c r="Z5" i="96" s="1"/>
  <c r="AB32" i="96"/>
  <c r="AB5" i="96" s="1"/>
  <c r="T5" i="98"/>
  <c r="AB5" i="98"/>
  <c r="V32" i="98"/>
  <c r="V5" i="98" s="1"/>
  <c r="AD32" i="98"/>
  <c r="AD5" i="98" s="1"/>
  <c r="X32" i="98"/>
  <c r="X5" i="98" s="1"/>
  <c r="AF32" i="98"/>
  <c r="AF5" i="98" s="1"/>
  <c r="T18" i="100"/>
  <c r="I69" i="100"/>
  <c r="Y35" i="100"/>
  <c r="O63" i="100"/>
  <c r="Z63" i="100" s="1"/>
  <c r="S32" i="89"/>
  <c r="S5" i="89" s="1"/>
  <c r="AA32" i="89"/>
  <c r="AA5" i="89" s="1"/>
  <c r="U5" i="90"/>
  <c r="AC5" i="90"/>
  <c r="W32" i="91"/>
  <c r="W5" i="91" s="1"/>
  <c r="AE32" i="91"/>
  <c r="AE5" i="91" s="1"/>
  <c r="Y5" i="92"/>
  <c r="S32" i="93"/>
  <c r="S5" i="93" s="1"/>
  <c r="AA32" i="93"/>
  <c r="AA5" i="93" s="1"/>
  <c r="U5" i="94"/>
  <c r="AC5" i="94"/>
  <c r="W32" i="95"/>
  <c r="W5" i="95" s="1"/>
  <c r="AE32" i="95"/>
  <c r="AE5" i="95" s="1"/>
  <c r="Y5" i="96"/>
  <c r="S32" i="97"/>
  <c r="S5" i="97" s="1"/>
  <c r="AA32" i="97"/>
  <c r="AA5" i="97" s="1"/>
  <c r="U5" i="98"/>
  <c r="AC5" i="98"/>
  <c r="W32" i="99"/>
  <c r="W5" i="99" s="1"/>
  <c r="AE32" i="99"/>
  <c r="AE5" i="99" s="1"/>
  <c r="R5" i="77"/>
  <c r="T5" i="96"/>
  <c r="X14" i="100"/>
  <c r="Z16" i="100"/>
  <c r="O7" i="100"/>
  <c r="J15" i="100"/>
  <c r="Q14" i="100"/>
  <c r="Q69" i="100"/>
  <c r="U14" i="100"/>
  <c r="U69" i="100"/>
  <c r="J28" i="100"/>
  <c r="O26" i="100"/>
  <c r="Z47" i="100"/>
  <c r="Y53" i="100"/>
  <c r="J68" i="100"/>
  <c r="O59" i="100"/>
  <c r="N15" i="100"/>
  <c r="Y13" i="100"/>
  <c r="T12" i="100"/>
  <c r="L14" i="100"/>
  <c r="L69" i="100"/>
  <c r="S69" i="100"/>
  <c r="J31" i="100"/>
  <c r="O30" i="100"/>
  <c r="Z35" i="100"/>
  <c r="Z43" i="100"/>
  <c r="J53" i="100"/>
  <c r="Z55" i="100"/>
  <c r="N68" i="100"/>
  <c r="J6" i="100"/>
  <c r="N6" i="100"/>
  <c r="H14" i="100"/>
  <c r="X32" i="100"/>
  <c r="Z23" i="100"/>
  <c r="Y26" i="100"/>
  <c r="Y28" i="100" s="1"/>
  <c r="T28" i="100"/>
  <c r="T32" i="100" s="1"/>
  <c r="J46" i="100"/>
  <c r="T53" i="100"/>
  <c r="J58" i="100"/>
  <c r="T68" i="100"/>
  <c r="Z66" i="100"/>
  <c r="Z67" i="100"/>
  <c r="Y73" i="100"/>
  <c r="Y3" i="100" s="1"/>
  <c r="T3" i="100"/>
  <c r="T6" i="100"/>
  <c r="Y9" i="100"/>
  <c r="Y15" i="100" s="1"/>
  <c r="T8" i="100"/>
  <c r="O11" i="100"/>
  <c r="K14" i="100"/>
  <c r="T15" i="100"/>
  <c r="O19" i="100"/>
  <c r="Y19" i="100"/>
  <c r="Y21" i="100" s="1"/>
  <c r="Y32" i="100" s="1"/>
  <c r="Y30" i="100"/>
  <c r="Y31" i="100" s="1"/>
  <c r="T31" i="100"/>
  <c r="Y34" i="100"/>
  <c r="O39" i="100"/>
  <c r="Z39" i="100" s="1"/>
  <c r="Y42" i="100"/>
  <c r="Z42" i="100" s="1"/>
  <c r="T46" i="100"/>
  <c r="X53" i="100"/>
  <c r="Y54" i="100"/>
  <c r="Y58" i="100" s="1"/>
  <c r="O58" i="100"/>
  <c r="T58" i="100"/>
  <c r="X68" i="100"/>
  <c r="Y59" i="100"/>
  <c r="X8" i="100"/>
  <c r="X12" i="100"/>
  <c r="O73" i="100"/>
  <c r="J8" i="100"/>
  <c r="AH68" i="99"/>
  <c r="AG68" i="99"/>
  <c r="Q68" i="99"/>
  <c r="P68" i="99"/>
  <c r="O68" i="99"/>
  <c r="N68" i="99"/>
  <c r="M68" i="99"/>
  <c r="L68" i="99"/>
  <c r="K68" i="99"/>
  <c r="J68" i="99"/>
  <c r="I68" i="99"/>
  <c r="H68" i="99"/>
  <c r="G68" i="99"/>
  <c r="F68" i="99"/>
  <c r="E68" i="99"/>
  <c r="D68" i="99"/>
  <c r="C68" i="99"/>
  <c r="B68" i="99"/>
  <c r="AI67" i="99"/>
  <c r="AI66" i="99"/>
  <c r="AI65" i="99"/>
  <c r="AI64" i="99"/>
  <c r="AI63" i="99"/>
  <c r="AI62" i="99"/>
  <c r="AI61" i="99"/>
  <c r="AI60" i="99"/>
  <c r="AI59" i="99"/>
  <c r="AH58" i="99"/>
  <c r="AG58" i="99"/>
  <c r="Q58" i="99"/>
  <c r="P58" i="99"/>
  <c r="O58" i="99"/>
  <c r="N58" i="99"/>
  <c r="M58" i="99"/>
  <c r="L58" i="99"/>
  <c r="K58" i="99"/>
  <c r="J58" i="99"/>
  <c r="I58" i="99"/>
  <c r="H58" i="99"/>
  <c r="G58" i="99"/>
  <c r="F58" i="99"/>
  <c r="E58" i="99"/>
  <c r="D58" i="99"/>
  <c r="C58" i="99"/>
  <c r="B58" i="99"/>
  <c r="AI57" i="99"/>
  <c r="AI56" i="99"/>
  <c r="AI55" i="99"/>
  <c r="AI54" i="99"/>
  <c r="AH53" i="99"/>
  <c r="AG53" i="99"/>
  <c r="Q53" i="99"/>
  <c r="P53" i="99"/>
  <c r="O53" i="99"/>
  <c r="N53" i="99"/>
  <c r="M53" i="99"/>
  <c r="L53" i="99"/>
  <c r="K53" i="99"/>
  <c r="J53" i="99"/>
  <c r="I53" i="99"/>
  <c r="H53" i="99"/>
  <c r="G53" i="99"/>
  <c r="F53" i="99"/>
  <c r="E53" i="99"/>
  <c r="D53" i="99"/>
  <c r="C53" i="99"/>
  <c r="B53" i="99"/>
  <c r="AI52" i="99"/>
  <c r="AI51" i="99"/>
  <c r="AI50" i="99"/>
  <c r="AI49" i="99"/>
  <c r="AI48" i="99"/>
  <c r="AI47" i="99"/>
  <c r="AH46" i="99"/>
  <c r="AG46" i="99"/>
  <c r="Q46" i="99"/>
  <c r="P46" i="99"/>
  <c r="O46" i="99"/>
  <c r="N46" i="99"/>
  <c r="M46" i="99"/>
  <c r="L46" i="99"/>
  <c r="K46" i="99"/>
  <c r="J46" i="99"/>
  <c r="I46" i="99"/>
  <c r="H46" i="99"/>
  <c r="G46" i="99"/>
  <c r="F46" i="99"/>
  <c r="E46" i="99"/>
  <c r="D46" i="99"/>
  <c r="C46" i="99"/>
  <c r="B46" i="99"/>
  <c r="AI45" i="99"/>
  <c r="AI44" i="99"/>
  <c r="AI43" i="99"/>
  <c r="AI42" i="99"/>
  <c r="AI41" i="99"/>
  <c r="AI40" i="99"/>
  <c r="AI39" i="99"/>
  <c r="AI38" i="99"/>
  <c r="AI37" i="99"/>
  <c r="AI36" i="99"/>
  <c r="AI35" i="99"/>
  <c r="AI34" i="99"/>
  <c r="AI33" i="99"/>
  <c r="AH31" i="99"/>
  <c r="AG31" i="99"/>
  <c r="Q31" i="99"/>
  <c r="P31" i="99"/>
  <c r="O31" i="99"/>
  <c r="N31" i="99"/>
  <c r="M31" i="99"/>
  <c r="L31" i="99"/>
  <c r="K31" i="99"/>
  <c r="J31" i="99"/>
  <c r="I31" i="99"/>
  <c r="H31" i="99"/>
  <c r="G31" i="99"/>
  <c r="F31" i="99"/>
  <c r="E31" i="99"/>
  <c r="D31" i="99"/>
  <c r="C31" i="99"/>
  <c r="B31" i="99"/>
  <c r="AI30" i="99"/>
  <c r="AI29" i="99"/>
  <c r="AH28" i="99"/>
  <c r="AG28" i="99"/>
  <c r="Q28" i="99"/>
  <c r="P28" i="99"/>
  <c r="O28" i="99"/>
  <c r="N28" i="99"/>
  <c r="M28" i="99"/>
  <c r="L28" i="99"/>
  <c r="K28" i="99"/>
  <c r="J28" i="99"/>
  <c r="I28" i="99"/>
  <c r="H28" i="99"/>
  <c r="G28" i="99"/>
  <c r="F28" i="99"/>
  <c r="E28" i="99"/>
  <c r="D28" i="99"/>
  <c r="C28" i="99"/>
  <c r="B28" i="99"/>
  <c r="AI27" i="99"/>
  <c r="AI26" i="99"/>
  <c r="AI25" i="99"/>
  <c r="AI24" i="99"/>
  <c r="AI23" i="99"/>
  <c r="AI22" i="99"/>
  <c r="AH21" i="99"/>
  <c r="AG21" i="99"/>
  <c r="Q21" i="99"/>
  <c r="P21" i="99"/>
  <c r="O21" i="99"/>
  <c r="N21" i="99"/>
  <c r="M21" i="99"/>
  <c r="L21" i="99"/>
  <c r="K21" i="99"/>
  <c r="J21" i="99"/>
  <c r="I21" i="99"/>
  <c r="H21" i="99"/>
  <c r="G21" i="99"/>
  <c r="F21" i="99"/>
  <c r="E21" i="99"/>
  <c r="D21" i="99"/>
  <c r="C21" i="99"/>
  <c r="B21" i="99"/>
  <c r="AI20" i="99"/>
  <c r="AI19" i="99"/>
  <c r="AH18" i="99"/>
  <c r="AG18" i="99"/>
  <c r="Q18" i="99"/>
  <c r="P18" i="99"/>
  <c r="O18" i="99"/>
  <c r="N18" i="99"/>
  <c r="M18" i="99"/>
  <c r="L18" i="99"/>
  <c r="K18" i="99"/>
  <c r="J18" i="99"/>
  <c r="I18" i="99"/>
  <c r="H18" i="99"/>
  <c r="G18" i="99"/>
  <c r="F18" i="99"/>
  <c r="E18" i="99"/>
  <c r="D18" i="99"/>
  <c r="C18" i="99"/>
  <c r="B18" i="99"/>
  <c r="AI17" i="99"/>
  <c r="AI16" i="99"/>
  <c r="AH15" i="99"/>
  <c r="AG15" i="99"/>
  <c r="Q15" i="99"/>
  <c r="P15" i="99"/>
  <c r="O15" i="99"/>
  <c r="N15" i="99"/>
  <c r="M15" i="99"/>
  <c r="L15" i="99"/>
  <c r="K15" i="99"/>
  <c r="J15" i="99"/>
  <c r="I15" i="99"/>
  <c r="H15" i="99"/>
  <c r="G15" i="99"/>
  <c r="F15" i="99"/>
  <c r="E15" i="99"/>
  <c r="D15" i="99"/>
  <c r="C15" i="99"/>
  <c r="B15" i="99"/>
  <c r="AI14" i="99"/>
  <c r="AI13" i="99"/>
  <c r="AI12" i="99"/>
  <c r="AI11" i="99"/>
  <c r="AI10" i="99"/>
  <c r="AI9" i="99"/>
  <c r="AI8" i="99"/>
  <c r="AI7" i="99"/>
  <c r="AH68" i="98"/>
  <c r="AG68" i="98"/>
  <c r="Q68" i="98"/>
  <c r="P68" i="98"/>
  <c r="O68" i="98"/>
  <c r="N68" i="98"/>
  <c r="M68" i="98"/>
  <c r="L68" i="98"/>
  <c r="K68" i="98"/>
  <c r="J68" i="98"/>
  <c r="I68" i="98"/>
  <c r="H68" i="98"/>
  <c r="G68" i="98"/>
  <c r="F68" i="98"/>
  <c r="E68" i="98"/>
  <c r="D68" i="98"/>
  <c r="C68" i="98"/>
  <c r="B68" i="98"/>
  <c r="AI67" i="98"/>
  <c r="AI66" i="98"/>
  <c r="AI65" i="98"/>
  <c r="AI64" i="98"/>
  <c r="AI63" i="98"/>
  <c r="AI62" i="98"/>
  <c r="AI61" i="98"/>
  <c r="AI60" i="98"/>
  <c r="AI59" i="98"/>
  <c r="AH58" i="98"/>
  <c r="AG58" i="98"/>
  <c r="Q58" i="98"/>
  <c r="P58" i="98"/>
  <c r="O58" i="98"/>
  <c r="N58" i="98"/>
  <c r="M58" i="98"/>
  <c r="L58" i="98"/>
  <c r="K58" i="98"/>
  <c r="J58" i="98"/>
  <c r="I58" i="98"/>
  <c r="H58" i="98"/>
  <c r="G58" i="98"/>
  <c r="F58" i="98"/>
  <c r="E58" i="98"/>
  <c r="D58" i="98"/>
  <c r="C58" i="98"/>
  <c r="B58" i="98"/>
  <c r="AI57" i="98"/>
  <c r="AI56" i="98"/>
  <c r="AI55" i="98"/>
  <c r="AI54" i="98"/>
  <c r="AH53" i="98"/>
  <c r="AG53" i="98"/>
  <c r="Q53" i="98"/>
  <c r="P53" i="98"/>
  <c r="O53" i="98"/>
  <c r="N53" i="98"/>
  <c r="M53" i="98"/>
  <c r="L53" i="98"/>
  <c r="K53" i="98"/>
  <c r="J53" i="98"/>
  <c r="I53" i="98"/>
  <c r="H53" i="98"/>
  <c r="G53" i="98"/>
  <c r="F53" i="98"/>
  <c r="E53" i="98"/>
  <c r="D53" i="98"/>
  <c r="C53" i="98"/>
  <c r="B53" i="98"/>
  <c r="AI52" i="98"/>
  <c r="AI51" i="98"/>
  <c r="AI50" i="98"/>
  <c r="AI49" i="98"/>
  <c r="AI48" i="98"/>
  <c r="AI47" i="98"/>
  <c r="AH46" i="98"/>
  <c r="AG46" i="98"/>
  <c r="Q46" i="98"/>
  <c r="P46" i="98"/>
  <c r="O46" i="98"/>
  <c r="N46" i="98"/>
  <c r="M46" i="98"/>
  <c r="L46" i="98"/>
  <c r="K46" i="98"/>
  <c r="J46" i="98"/>
  <c r="I46" i="98"/>
  <c r="H46" i="98"/>
  <c r="G46" i="98"/>
  <c r="F46" i="98"/>
  <c r="E46" i="98"/>
  <c r="D46" i="98"/>
  <c r="C46" i="98"/>
  <c r="B46" i="98"/>
  <c r="AI45" i="98"/>
  <c r="AI44" i="98"/>
  <c r="AI43" i="98"/>
  <c r="AI42" i="98"/>
  <c r="AI41" i="98"/>
  <c r="AI40" i="98"/>
  <c r="AI39" i="98"/>
  <c r="AI38" i="98"/>
  <c r="AI37" i="98"/>
  <c r="AI36" i="98"/>
  <c r="AI35" i="98"/>
  <c r="AI34" i="98"/>
  <c r="AI33" i="98"/>
  <c r="AH31" i="98"/>
  <c r="AG31" i="98"/>
  <c r="Q31" i="98"/>
  <c r="P31" i="98"/>
  <c r="O31" i="98"/>
  <c r="N31" i="98"/>
  <c r="M31" i="98"/>
  <c r="L31" i="98"/>
  <c r="L32" i="98" s="1"/>
  <c r="K31" i="98"/>
  <c r="J31" i="98"/>
  <c r="I31" i="98"/>
  <c r="H31" i="98"/>
  <c r="G31" i="98"/>
  <c r="F31" i="98"/>
  <c r="E31" i="98"/>
  <c r="D31" i="98"/>
  <c r="C31" i="98"/>
  <c r="B31" i="98"/>
  <c r="AI30" i="98"/>
  <c r="AI29" i="98"/>
  <c r="AH28" i="98"/>
  <c r="AG28" i="98"/>
  <c r="Q28" i="98"/>
  <c r="P28" i="98"/>
  <c r="O28" i="98"/>
  <c r="N28" i="98"/>
  <c r="M28" i="98"/>
  <c r="L28" i="98"/>
  <c r="K28" i="98"/>
  <c r="J28" i="98"/>
  <c r="I28" i="98"/>
  <c r="H28" i="98"/>
  <c r="G28" i="98"/>
  <c r="F28" i="98"/>
  <c r="E28" i="98"/>
  <c r="D28" i="98"/>
  <c r="C28" i="98"/>
  <c r="B28" i="98"/>
  <c r="AI27" i="98"/>
  <c r="AI26" i="98"/>
  <c r="AI25" i="98"/>
  <c r="AI24" i="98"/>
  <c r="AI23" i="98"/>
  <c r="AI22" i="98"/>
  <c r="AH21" i="98"/>
  <c r="AG21" i="98"/>
  <c r="Q21" i="98"/>
  <c r="P21" i="98"/>
  <c r="O21" i="98"/>
  <c r="N21" i="98"/>
  <c r="M21" i="98"/>
  <c r="L21" i="98"/>
  <c r="K21" i="98"/>
  <c r="J21" i="98"/>
  <c r="I21" i="98"/>
  <c r="H21" i="98"/>
  <c r="G21" i="98"/>
  <c r="F21" i="98"/>
  <c r="E21" i="98"/>
  <c r="D21" i="98"/>
  <c r="C21" i="98"/>
  <c r="B21" i="98"/>
  <c r="AI20" i="98"/>
  <c r="AI19" i="98"/>
  <c r="AH18" i="98"/>
  <c r="AG18" i="98"/>
  <c r="Q18" i="98"/>
  <c r="P18" i="98"/>
  <c r="O18" i="98"/>
  <c r="N18" i="98"/>
  <c r="M18" i="98"/>
  <c r="L18" i="98"/>
  <c r="K18" i="98"/>
  <c r="J18" i="98"/>
  <c r="I18" i="98"/>
  <c r="H18" i="98"/>
  <c r="G18" i="98"/>
  <c r="F18" i="98"/>
  <c r="E18" i="98"/>
  <c r="D18" i="98"/>
  <c r="C18" i="98"/>
  <c r="B18" i="98"/>
  <c r="AI17" i="98"/>
  <c r="AI16" i="98"/>
  <c r="AH15" i="98"/>
  <c r="AG15" i="98"/>
  <c r="Q15" i="98"/>
  <c r="P15" i="98"/>
  <c r="O15" i="98"/>
  <c r="N15" i="98"/>
  <c r="M15" i="98"/>
  <c r="L15" i="98"/>
  <c r="K15" i="98"/>
  <c r="J15" i="98"/>
  <c r="I15" i="98"/>
  <c r="H15" i="98"/>
  <c r="G15" i="98"/>
  <c r="F15" i="98"/>
  <c r="E15" i="98"/>
  <c r="D15" i="98"/>
  <c r="C15" i="98"/>
  <c r="B15" i="98"/>
  <c r="AI14" i="98"/>
  <c r="AI13" i="98"/>
  <c r="AI12" i="98"/>
  <c r="AI11" i="98"/>
  <c r="AI10" i="98"/>
  <c r="AI9" i="98"/>
  <c r="AI8" i="98"/>
  <c r="AI7" i="98"/>
  <c r="AH68" i="97"/>
  <c r="AG68" i="97"/>
  <c r="Q68" i="97"/>
  <c r="P68" i="97"/>
  <c r="O68" i="97"/>
  <c r="N68" i="97"/>
  <c r="M68" i="97"/>
  <c r="L68" i="97"/>
  <c r="K68" i="97"/>
  <c r="J68" i="97"/>
  <c r="I68" i="97"/>
  <c r="H68" i="97"/>
  <c r="G68" i="97"/>
  <c r="F68" i="97"/>
  <c r="E68" i="97"/>
  <c r="D68" i="97"/>
  <c r="C68" i="97"/>
  <c r="B68" i="97"/>
  <c r="AI67" i="97"/>
  <c r="AI66" i="97"/>
  <c r="AI65" i="97"/>
  <c r="AI64" i="97"/>
  <c r="AI63" i="97"/>
  <c r="AI62" i="97"/>
  <c r="AI61" i="97"/>
  <c r="AI60" i="97"/>
  <c r="AI59" i="97"/>
  <c r="AH58" i="97"/>
  <c r="AG58" i="97"/>
  <c r="Q58" i="97"/>
  <c r="P58" i="97"/>
  <c r="O58" i="97"/>
  <c r="N58" i="97"/>
  <c r="M58" i="97"/>
  <c r="L58" i="97"/>
  <c r="K58" i="97"/>
  <c r="J58" i="97"/>
  <c r="I58" i="97"/>
  <c r="H58" i="97"/>
  <c r="G58" i="97"/>
  <c r="F58" i="97"/>
  <c r="E58" i="97"/>
  <c r="D58" i="97"/>
  <c r="C58" i="97"/>
  <c r="B58" i="97"/>
  <c r="AI57" i="97"/>
  <c r="AI56" i="97"/>
  <c r="AI55" i="97"/>
  <c r="AI54" i="97"/>
  <c r="AH53" i="97"/>
  <c r="AG53" i="97"/>
  <c r="Q53" i="97"/>
  <c r="P53" i="97"/>
  <c r="O53" i="97"/>
  <c r="N53" i="97"/>
  <c r="M53" i="97"/>
  <c r="L53" i="97"/>
  <c r="K53" i="97"/>
  <c r="J53" i="97"/>
  <c r="I53" i="97"/>
  <c r="H53" i="97"/>
  <c r="G53" i="97"/>
  <c r="F53" i="97"/>
  <c r="E53" i="97"/>
  <c r="D53" i="97"/>
  <c r="C53" i="97"/>
  <c r="B53" i="97"/>
  <c r="AI52" i="97"/>
  <c r="AI51" i="97"/>
  <c r="AI50" i="97"/>
  <c r="AI49" i="97"/>
  <c r="AI48" i="97"/>
  <c r="AI47" i="97"/>
  <c r="AH46" i="97"/>
  <c r="AG46" i="97"/>
  <c r="Q46" i="97"/>
  <c r="P46" i="97"/>
  <c r="O46" i="97"/>
  <c r="N46" i="97"/>
  <c r="M46" i="97"/>
  <c r="L46" i="97"/>
  <c r="K46" i="97"/>
  <c r="J46" i="97"/>
  <c r="I46" i="97"/>
  <c r="H46" i="97"/>
  <c r="G46" i="97"/>
  <c r="F46" i="97"/>
  <c r="E46" i="97"/>
  <c r="D46" i="97"/>
  <c r="C46" i="97"/>
  <c r="B46" i="97"/>
  <c r="AI45" i="97"/>
  <c r="AI44" i="97"/>
  <c r="AI43" i="97"/>
  <c r="AI42" i="97"/>
  <c r="AI41" i="97"/>
  <c r="AI40" i="97"/>
  <c r="AI39" i="97"/>
  <c r="AI38" i="97"/>
  <c r="AI37" i="97"/>
  <c r="AI36" i="97"/>
  <c r="AI35" i="97"/>
  <c r="AI34" i="97"/>
  <c r="AI33" i="97"/>
  <c r="AH31" i="97"/>
  <c r="AG31" i="97"/>
  <c r="Q31" i="97"/>
  <c r="P31" i="97"/>
  <c r="O31" i="97"/>
  <c r="N31" i="97"/>
  <c r="M31" i="97"/>
  <c r="L31" i="97"/>
  <c r="K31" i="97"/>
  <c r="J31" i="97"/>
  <c r="I31" i="97"/>
  <c r="H31" i="97"/>
  <c r="G31" i="97"/>
  <c r="F31" i="97"/>
  <c r="E31" i="97"/>
  <c r="D31" i="97"/>
  <c r="C31" i="97"/>
  <c r="B31" i="97"/>
  <c r="B32" i="97" s="1"/>
  <c r="AI30" i="97"/>
  <c r="AI29" i="97"/>
  <c r="AH28" i="97"/>
  <c r="AG28" i="97"/>
  <c r="Q28" i="97"/>
  <c r="P28" i="97"/>
  <c r="O28" i="97"/>
  <c r="N28" i="97"/>
  <c r="M28" i="97"/>
  <c r="L28" i="97"/>
  <c r="K28" i="97"/>
  <c r="J28" i="97"/>
  <c r="I28" i="97"/>
  <c r="H28" i="97"/>
  <c r="G28" i="97"/>
  <c r="F28" i="97"/>
  <c r="E28" i="97"/>
  <c r="D28" i="97"/>
  <c r="C28" i="97"/>
  <c r="B28" i="97"/>
  <c r="AI27" i="97"/>
  <c r="AI26" i="97"/>
  <c r="AI25" i="97"/>
  <c r="AI24" i="97"/>
  <c r="AI23" i="97"/>
  <c r="AI22" i="97"/>
  <c r="AH21" i="97"/>
  <c r="AG21" i="97"/>
  <c r="Q21" i="97"/>
  <c r="P21" i="97"/>
  <c r="O21" i="97"/>
  <c r="N21" i="97"/>
  <c r="M21" i="97"/>
  <c r="L21" i="97"/>
  <c r="K21" i="97"/>
  <c r="J21" i="97"/>
  <c r="I21" i="97"/>
  <c r="H21" i="97"/>
  <c r="G21" i="97"/>
  <c r="F21" i="97"/>
  <c r="E21" i="97"/>
  <c r="D21" i="97"/>
  <c r="C21" i="97"/>
  <c r="B21" i="97"/>
  <c r="AI20" i="97"/>
  <c r="AI19" i="97"/>
  <c r="AH18" i="97"/>
  <c r="AG18" i="97"/>
  <c r="Q18" i="97"/>
  <c r="P18" i="97"/>
  <c r="O18" i="97"/>
  <c r="N18" i="97"/>
  <c r="M18" i="97"/>
  <c r="L18" i="97"/>
  <c r="K18" i="97"/>
  <c r="J18" i="97"/>
  <c r="I18" i="97"/>
  <c r="H18" i="97"/>
  <c r="G18" i="97"/>
  <c r="F18" i="97"/>
  <c r="E18" i="97"/>
  <c r="D18" i="97"/>
  <c r="C18" i="97"/>
  <c r="B18" i="97"/>
  <c r="AI17" i="97"/>
  <c r="AI16" i="97"/>
  <c r="AH15" i="97"/>
  <c r="AG15" i="97"/>
  <c r="Q15" i="97"/>
  <c r="P15" i="97"/>
  <c r="O15" i="97"/>
  <c r="N15" i="97"/>
  <c r="M15" i="97"/>
  <c r="L15" i="97"/>
  <c r="K15" i="97"/>
  <c r="J15" i="97"/>
  <c r="I15" i="97"/>
  <c r="H15" i="97"/>
  <c r="G15" i="97"/>
  <c r="F15" i="97"/>
  <c r="E15" i="97"/>
  <c r="D15" i="97"/>
  <c r="C15" i="97"/>
  <c r="B15" i="97"/>
  <c r="AI14" i="97"/>
  <c r="AI13" i="97"/>
  <c r="AI12" i="97"/>
  <c r="AI11" i="97"/>
  <c r="AI10" i="97"/>
  <c r="AI9" i="97"/>
  <c r="AI8" i="97"/>
  <c r="AI7" i="97"/>
  <c r="AH68" i="96"/>
  <c r="AG68" i="96"/>
  <c r="Q68" i="96"/>
  <c r="P68" i="96"/>
  <c r="O68" i="96"/>
  <c r="N68" i="96"/>
  <c r="M68" i="96"/>
  <c r="L68" i="96"/>
  <c r="K68" i="96"/>
  <c r="J68" i="96"/>
  <c r="I68" i="96"/>
  <c r="H68" i="96"/>
  <c r="G68" i="96"/>
  <c r="F68" i="96"/>
  <c r="E68" i="96"/>
  <c r="D68" i="96"/>
  <c r="C68" i="96"/>
  <c r="B68" i="96"/>
  <c r="AI67" i="96"/>
  <c r="AI66" i="96"/>
  <c r="AI65" i="96"/>
  <c r="AI64" i="96"/>
  <c r="AI63" i="96"/>
  <c r="AI62" i="96"/>
  <c r="AI61" i="96"/>
  <c r="AI60" i="96"/>
  <c r="AI59" i="96"/>
  <c r="AH58" i="96"/>
  <c r="AG58" i="96"/>
  <c r="Q58" i="96"/>
  <c r="P58" i="96"/>
  <c r="O58" i="96"/>
  <c r="N58" i="96"/>
  <c r="M58" i="96"/>
  <c r="L58" i="96"/>
  <c r="K58" i="96"/>
  <c r="J58" i="96"/>
  <c r="I58" i="96"/>
  <c r="H58" i="96"/>
  <c r="G58" i="96"/>
  <c r="F58" i="96"/>
  <c r="E58" i="96"/>
  <c r="D58" i="96"/>
  <c r="C58" i="96"/>
  <c r="B58" i="96"/>
  <c r="AI57" i="96"/>
  <c r="AI56" i="96"/>
  <c r="AI55" i="96"/>
  <c r="AI54" i="96"/>
  <c r="AH53" i="96"/>
  <c r="AG53" i="96"/>
  <c r="Q53" i="96"/>
  <c r="P53" i="96"/>
  <c r="O53" i="96"/>
  <c r="N53" i="96"/>
  <c r="M53" i="96"/>
  <c r="L53" i="96"/>
  <c r="K53" i="96"/>
  <c r="J53" i="96"/>
  <c r="I53" i="96"/>
  <c r="H53" i="96"/>
  <c r="G53" i="96"/>
  <c r="F53" i="96"/>
  <c r="E53" i="96"/>
  <c r="D53" i="96"/>
  <c r="C53" i="96"/>
  <c r="B53" i="96"/>
  <c r="AI52" i="96"/>
  <c r="AI51" i="96"/>
  <c r="AI50" i="96"/>
  <c r="AI49" i="96"/>
  <c r="AI48" i="96"/>
  <c r="AI47" i="96"/>
  <c r="AH46" i="96"/>
  <c r="AG46" i="96"/>
  <c r="Q46" i="96"/>
  <c r="P46" i="96"/>
  <c r="O46" i="96"/>
  <c r="N46" i="96"/>
  <c r="M46" i="96"/>
  <c r="L46" i="96"/>
  <c r="K46" i="96"/>
  <c r="J46" i="96"/>
  <c r="I46" i="96"/>
  <c r="H46" i="96"/>
  <c r="G46" i="96"/>
  <c r="F46" i="96"/>
  <c r="E46" i="96"/>
  <c r="D46" i="96"/>
  <c r="C46" i="96"/>
  <c r="B46" i="96"/>
  <c r="AI45" i="96"/>
  <c r="AI44" i="96"/>
  <c r="AI43" i="96"/>
  <c r="AI42" i="96"/>
  <c r="AI41" i="96"/>
  <c r="AI40" i="96"/>
  <c r="AI39" i="96"/>
  <c r="AI38" i="96"/>
  <c r="AI37" i="96"/>
  <c r="AI36" i="96"/>
  <c r="AI35" i="96"/>
  <c r="AI34" i="96"/>
  <c r="AI33" i="96"/>
  <c r="AH31" i="96"/>
  <c r="AG31" i="96"/>
  <c r="Q31" i="96"/>
  <c r="P31" i="96"/>
  <c r="O31" i="96"/>
  <c r="N31" i="96"/>
  <c r="M31" i="96"/>
  <c r="L31" i="96"/>
  <c r="K31" i="96"/>
  <c r="J31" i="96"/>
  <c r="I31" i="96"/>
  <c r="H31" i="96"/>
  <c r="G31" i="96"/>
  <c r="F31" i="96"/>
  <c r="E31" i="96"/>
  <c r="D31" i="96"/>
  <c r="C31" i="96"/>
  <c r="B31" i="96"/>
  <c r="B32" i="96" s="1"/>
  <c r="AI30" i="96"/>
  <c r="AI29" i="96"/>
  <c r="AH28" i="96"/>
  <c r="AG28" i="96"/>
  <c r="Q28" i="96"/>
  <c r="P28" i="96"/>
  <c r="O28" i="96"/>
  <c r="N28" i="96"/>
  <c r="M28" i="96"/>
  <c r="L28" i="96"/>
  <c r="K28" i="96"/>
  <c r="J28" i="96"/>
  <c r="I28" i="96"/>
  <c r="H28" i="96"/>
  <c r="G28" i="96"/>
  <c r="F28" i="96"/>
  <c r="E28" i="96"/>
  <c r="D28" i="96"/>
  <c r="C28" i="96"/>
  <c r="B28" i="96"/>
  <c r="AI27" i="96"/>
  <c r="AI26" i="96"/>
  <c r="AI25" i="96"/>
  <c r="AI24" i="96"/>
  <c r="AI23" i="96"/>
  <c r="AI22" i="96"/>
  <c r="AH21" i="96"/>
  <c r="AG21" i="96"/>
  <c r="Q21" i="96"/>
  <c r="P21" i="96"/>
  <c r="O21" i="96"/>
  <c r="N21" i="96"/>
  <c r="M21" i="96"/>
  <c r="L21" i="96"/>
  <c r="K21" i="96"/>
  <c r="J21" i="96"/>
  <c r="I21" i="96"/>
  <c r="H21" i="96"/>
  <c r="G21" i="96"/>
  <c r="F21" i="96"/>
  <c r="E21" i="96"/>
  <c r="D21" i="96"/>
  <c r="C21" i="96"/>
  <c r="B21" i="96"/>
  <c r="AI20" i="96"/>
  <c r="AI19" i="96"/>
  <c r="AH18" i="96"/>
  <c r="AG18" i="96"/>
  <c r="Q18" i="96"/>
  <c r="P18" i="96"/>
  <c r="O18" i="96"/>
  <c r="N18" i="96"/>
  <c r="M18" i="96"/>
  <c r="L18" i="96"/>
  <c r="K18" i="96"/>
  <c r="J18" i="96"/>
  <c r="I18" i="96"/>
  <c r="H18" i="96"/>
  <c r="G18" i="96"/>
  <c r="F18" i="96"/>
  <c r="E18" i="96"/>
  <c r="D18" i="96"/>
  <c r="C18" i="96"/>
  <c r="B18" i="96"/>
  <c r="AI17" i="96"/>
  <c r="AI16" i="96"/>
  <c r="AH15" i="96"/>
  <c r="AG15" i="96"/>
  <c r="Q15" i="96"/>
  <c r="P15" i="96"/>
  <c r="O15" i="96"/>
  <c r="N15" i="96"/>
  <c r="M15" i="96"/>
  <c r="L15" i="96"/>
  <c r="K15" i="96"/>
  <c r="J15" i="96"/>
  <c r="I15" i="96"/>
  <c r="H15" i="96"/>
  <c r="G15" i="96"/>
  <c r="F15" i="96"/>
  <c r="E15" i="96"/>
  <c r="D15" i="96"/>
  <c r="C15" i="96"/>
  <c r="B15" i="96"/>
  <c r="AI14" i="96"/>
  <c r="AI13" i="96"/>
  <c r="AI12" i="96"/>
  <c r="AI11" i="96"/>
  <c r="AI10" i="96"/>
  <c r="AI9" i="96"/>
  <c r="AI8" i="96"/>
  <c r="AI7" i="96"/>
  <c r="AH68" i="95"/>
  <c r="AG68" i="95"/>
  <c r="Q68" i="95"/>
  <c r="P68" i="95"/>
  <c r="O68" i="95"/>
  <c r="N68" i="95"/>
  <c r="M68" i="95"/>
  <c r="L68" i="95"/>
  <c r="K68" i="95"/>
  <c r="J68" i="95"/>
  <c r="I68" i="95"/>
  <c r="H68" i="95"/>
  <c r="G68" i="95"/>
  <c r="F68" i="95"/>
  <c r="E68" i="95"/>
  <c r="D68" i="95"/>
  <c r="C68" i="95"/>
  <c r="B68" i="95"/>
  <c r="AI67" i="95"/>
  <c r="AI66" i="95"/>
  <c r="AI65" i="95"/>
  <c r="AI64" i="95"/>
  <c r="AI63" i="95"/>
  <c r="AI62" i="95"/>
  <c r="AI61" i="95"/>
  <c r="AI60" i="95"/>
  <c r="AI59" i="95"/>
  <c r="AH58" i="95"/>
  <c r="AG58" i="95"/>
  <c r="Q58" i="95"/>
  <c r="P58" i="95"/>
  <c r="O58" i="95"/>
  <c r="N58" i="95"/>
  <c r="M58" i="95"/>
  <c r="L58" i="95"/>
  <c r="K58" i="95"/>
  <c r="J58" i="95"/>
  <c r="I58" i="95"/>
  <c r="H58" i="95"/>
  <c r="G58" i="95"/>
  <c r="F58" i="95"/>
  <c r="E58" i="95"/>
  <c r="D58" i="95"/>
  <c r="C58" i="95"/>
  <c r="B58" i="95"/>
  <c r="AI57" i="95"/>
  <c r="AI56" i="95"/>
  <c r="AI55" i="95"/>
  <c r="AI54" i="95"/>
  <c r="AH53" i="95"/>
  <c r="AG53" i="95"/>
  <c r="Q53" i="95"/>
  <c r="P53" i="95"/>
  <c r="O53" i="95"/>
  <c r="N53" i="95"/>
  <c r="M53" i="95"/>
  <c r="L53" i="95"/>
  <c r="K53" i="95"/>
  <c r="J53" i="95"/>
  <c r="I53" i="95"/>
  <c r="H53" i="95"/>
  <c r="G53" i="95"/>
  <c r="F53" i="95"/>
  <c r="E53" i="95"/>
  <c r="D53" i="95"/>
  <c r="C53" i="95"/>
  <c r="B53" i="95"/>
  <c r="AI52" i="95"/>
  <c r="AI51" i="95"/>
  <c r="AI50" i="95"/>
  <c r="AI49" i="95"/>
  <c r="AI48" i="95"/>
  <c r="AI47" i="95"/>
  <c r="AH46" i="95"/>
  <c r="AG46" i="95"/>
  <c r="Q46" i="95"/>
  <c r="P46" i="95"/>
  <c r="O46" i="95"/>
  <c r="N46" i="95"/>
  <c r="M46" i="95"/>
  <c r="L46" i="95"/>
  <c r="K46" i="95"/>
  <c r="J46" i="95"/>
  <c r="I46" i="95"/>
  <c r="H46" i="95"/>
  <c r="G46" i="95"/>
  <c r="F46" i="95"/>
  <c r="E46" i="95"/>
  <c r="D46" i="95"/>
  <c r="C46" i="95"/>
  <c r="B46" i="95"/>
  <c r="AI45" i="95"/>
  <c r="AI44" i="95"/>
  <c r="AI43" i="95"/>
  <c r="AI42" i="95"/>
  <c r="AI41" i="95"/>
  <c r="AI40" i="95"/>
  <c r="AI39" i="95"/>
  <c r="AI38" i="95"/>
  <c r="AI37" i="95"/>
  <c r="AI36" i="95"/>
  <c r="AI35" i="95"/>
  <c r="AI34" i="95"/>
  <c r="AI33" i="95"/>
  <c r="AH31" i="95"/>
  <c r="AG31" i="95"/>
  <c r="Q31" i="95"/>
  <c r="P31" i="95"/>
  <c r="O31" i="95"/>
  <c r="N31" i="95"/>
  <c r="M31" i="95"/>
  <c r="L31" i="95"/>
  <c r="K31" i="95"/>
  <c r="J31" i="95"/>
  <c r="I31" i="95"/>
  <c r="H31" i="95"/>
  <c r="G31" i="95"/>
  <c r="F31" i="95"/>
  <c r="E31" i="95"/>
  <c r="D31" i="95"/>
  <c r="C31" i="95"/>
  <c r="B31" i="95"/>
  <c r="AI30" i="95"/>
  <c r="AI29" i="95"/>
  <c r="AH28" i="95"/>
  <c r="AG28" i="95"/>
  <c r="Q28" i="95"/>
  <c r="P28" i="95"/>
  <c r="O28" i="95"/>
  <c r="N28" i="95"/>
  <c r="M28" i="95"/>
  <c r="L28" i="95"/>
  <c r="K28" i="95"/>
  <c r="J28" i="95"/>
  <c r="I28" i="95"/>
  <c r="H28" i="95"/>
  <c r="G28" i="95"/>
  <c r="F28" i="95"/>
  <c r="E28" i="95"/>
  <c r="D28" i="95"/>
  <c r="C28" i="95"/>
  <c r="B28" i="95"/>
  <c r="AI27" i="95"/>
  <c r="AI26" i="95"/>
  <c r="AI25" i="95"/>
  <c r="AI24" i="95"/>
  <c r="AI23" i="95"/>
  <c r="AI22" i="95"/>
  <c r="AH21" i="95"/>
  <c r="AG21" i="95"/>
  <c r="Q21" i="95"/>
  <c r="P21" i="95"/>
  <c r="O21" i="95"/>
  <c r="N21" i="95"/>
  <c r="M21" i="95"/>
  <c r="L21" i="95"/>
  <c r="K21" i="95"/>
  <c r="J21" i="95"/>
  <c r="I21" i="95"/>
  <c r="H21" i="95"/>
  <c r="G21" i="95"/>
  <c r="F21" i="95"/>
  <c r="E21" i="95"/>
  <c r="D21" i="95"/>
  <c r="C21" i="95"/>
  <c r="B21" i="95"/>
  <c r="AI20" i="95"/>
  <c r="AI19" i="95"/>
  <c r="AH18" i="95"/>
  <c r="AG18" i="95"/>
  <c r="Q18" i="95"/>
  <c r="P18" i="95"/>
  <c r="O18" i="95"/>
  <c r="N18" i="95"/>
  <c r="M18" i="95"/>
  <c r="L18" i="95"/>
  <c r="K18" i="95"/>
  <c r="J18" i="95"/>
  <c r="I18" i="95"/>
  <c r="H18" i="95"/>
  <c r="G18" i="95"/>
  <c r="F18" i="95"/>
  <c r="E18" i="95"/>
  <c r="D18" i="95"/>
  <c r="C18" i="95"/>
  <c r="B18" i="95"/>
  <c r="AI17" i="95"/>
  <c r="AI16" i="95"/>
  <c r="AH15" i="95"/>
  <c r="AG15" i="95"/>
  <c r="Q15" i="95"/>
  <c r="P15" i="95"/>
  <c r="O15" i="95"/>
  <c r="N15" i="95"/>
  <c r="M15" i="95"/>
  <c r="L15" i="95"/>
  <c r="K15" i="95"/>
  <c r="J15" i="95"/>
  <c r="I15" i="95"/>
  <c r="H15" i="95"/>
  <c r="G15" i="95"/>
  <c r="F15" i="95"/>
  <c r="E15" i="95"/>
  <c r="D15" i="95"/>
  <c r="C15" i="95"/>
  <c r="B15" i="95"/>
  <c r="AI15" i="95" s="1"/>
  <c r="AI14" i="95"/>
  <c r="AI13" i="95"/>
  <c r="AI12" i="95"/>
  <c r="AI11" i="95"/>
  <c r="AI10" i="95"/>
  <c r="AI9" i="95"/>
  <c r="AI8" i="95"/>
  <c r="AI7" i="95"/>
  <c r="AH68" i="94"/>
  <c r="AG68" i="94"/>
  <c r="Q68" i="94"/>
  <c r="P68" i="94"/>
  <c r="O68" i="94"/>
  <c r="N68" i="94"/>
  <c r="M68" i="94"/>
  <c r="L68" i="94"/>
  <c r="K68" i="94"/>
  <c r="J68" i="94"/>
  <c r="I68" i="94"/>
  <c r="H68" i="94"/>
  <c r="G68" i="94"/>
  <c r="F68" i="94"/>
  <c r="E68" i="94"/>
  <c r="D68" i="94"/>
  <c r="C68" i="94"/>
  <c r="B68" i="94"/>
  <c r="AI67" i="94"/>
  <c r="AI66" i="94"/>
  <c r="AI65" i="94"/>
  <c r="AI64" i="94"/>
  <c r="AI63" i="94"/>
  <c r="AI62" i="94"/>
  <c r="AI61" i="94"/>
  <c r="AI60" i="94"/>
  <c r="AI59" i="94"/>
  <c r="AH58" i="94"/>
  <c r="AG58" i="94"/>
  <c r="Q58" i="94"/>
  <c r="P58" i="94"/>
  <c r="O58" i="94"/>
  <c r="N58" i="94"/>
  <c r="M58" i="94"/>
  <c r="L58" i="94"/>
  <c r="K58" i="94"/>
  <c r="J58" i="94"/>
  <c r="I58" i="94"/>
  <c r="H58" i="94"/>
  <c r="G58" i="94"/>
  <c r="F58" i="94"/>
  <c r="E58" i="94"/>
  <c r="D58" i="94"/>
  <c r="C58" i="94"/>
  <c r="B58" i="94"/>
  <c r="AI57" i="94"/>
  <c r="AI56" i="94"/>
  <c r="AI55" i="94"/>
  <c r="AI54" i="94"/>
  <c r="AH53" i="94"/>
  <c r="AG53" i="94"/>
  <c r="Q53" i="94"/>
  <c r="P53" i="94"/>
  <c r="O53" i="94"/>
  <c r="N53" i="94"/>
  <c r="M53" i="94"/>
  <c r="L53" i="94"/>
  <c r="K53" i="94"/>
  <c r="J53" i="94"/>
  <c r="I53" i="94"/>
  <c r="H53" i="94"/>
  <c r="G53" i="94"/>
  <c r="F53" i="94"/>
  <c r="E53" i="94"/>
  <c r="D53" i="94"/>
  <c r="C53" i="94"/>
  <c r="B53" i="94"/>
  <c r="AI52" i="94"/>
  <c r="AI51" i="94"/>
  <c r="AI50" i="94"/>
  <c r="AI49" i="94"/>
  <c r="AI48" i="94"/>
  <c r="AI47" i="94"/>
  <c r="AH46" i="94"/>
  <c r="AG46" i="94"/>
  <c r="Q46" i="94"/>
  <c r="P46" i="94"/>
  <c r="O46" i="94"/>
  <c r="N46" i="94"/>
  <c r="M46" i="94"/>
  <c r="L46" i="94"/>
  <c r="K46" i="94"/>
  <c r="J46" i="94"/>
  <c r="I46" i="94"/>
  <c r="H46" i="94"/>
  <c r="G46" i="94"/>
  <c r="F46" i="94"/>
  <c r="E46" i="94"/>
  <c r="D46" i="94"/>
  <c r="C46" i="94"/>
  <c r="B46" i="94"/>
  <c r="AI45" i="94"/>
  <c r="AI44" i="94"/>
  <c r="AI43" i="94"/>
  <c r="AI42" i="94"/>
  <c r="AI41" i="94"/>
  <c r="AI40" i="94"/>
  <c r="AI39" i="94"/>
  <c r="AI38" i="94"/>
  <c r="AI37" i="94"/>
  <c r="AI36" i="94"/>
  <c r="AI35" i="94"/>
  <c r="AI34" i="94"/>
  <c r="AI33" i="94"/>
  <c r="AH31" i="94"/>
  <c r="AG31" i="94"/>
  <c r="Q31" i="94"/>
  <c r="P31" i="94"/>
  <c r="O31" i="94"/>
  <c r="N31" i="94"/>
  <c r="M31" i="94"/>
  <c r="L31" i="94"/>
  <c r="K31" i="94"/>
  <c r="J31" i="94"/>
  <c r="I31" i="94"/>
  <c r="H31" i="94"/>
  <c r="G31" i="94"/>
  <c r="F31" i="94"/>
  <c r="E31" i="94"/>
  <c r="D31" i="94"/>
  <c r="C31" i="94"/>
  <c r="B31" i="94"/>
  <c r="AI30" i="94"/>
  <c r="AI29" i="94"/>
  <c r="AH28" i="94"/>
  <c r="AG28" i="94"/>
  <c r="Q28" i="94"/>
  <c r="P28" i="94"/>
  <c r="O28" i="94"/>
  <c r="N28" i="94"/>
  <c r="M28" i="94"/>
  <c r="L28" i="94"/>
  <c r="K28" i="94"/>
  <c r="J28" i="94"/>
  <c r="I28" i="94"/>
  <c r="H28" i="94"/>
  <c r="G28" i="94"/>
  <c r="F28" i="94"/>
  <c r="E28" i="94"/>
  <c r="D28" i="94"/>
  <c r="C28" i="94"/>
  <c r="B28" i="94"/>
  <c r="AI27" i="94"/>
  <c r="AI26" i="94"/>
  <c r="AI25" i="94"/>
  <c r="AI24" i="94"/>
  <c r="AI23" i="94"/>
  <c r="AI22" i="94"/>
  <c r="AH21" i="94"/>
  <c r="AG21" i="94"/>
  <c r="Q21" i="94"/>
  <c r="P21" i="94"/>
  <c r="O21" i="94"/>
  <c r="N21" i="94"/>
  <c r="M21" i="94"/>
  <c r="L21" i="94"/>
  <c r="K21" i="94"/>
  <c r="J21" i="94"/>
  <c r="I21" i="94"/>
  <c r="H21" i="94"/>
  <c r="G21" i="94"/>
  <c r="F21" i="94"/>
  <c r="E21" i="94"/>
  <c r="D21" i="94"/>
  <c r="C21" i="94"/>
  <c r="B21" i="94"/>
  <c r="AI20" i="94"/>
  <c r="AI19" i="94"/>
  <c r="AH18" i="94"/>
  <c r="AG18" i="94"/>
  <c r="Q18" i="94"/>
  <c r="P18" i="94"/>
  <c r="O18" i="94"/>
  <c r="N18" i="94"/>
  <c r="M18" i="94"/>
  <c r="L18" i="94"/>
  <c r="K18" i="94"/>
  <c r="J18" i="94"/>
  <c r="I18" i="94"/>
  <c r="H18" i="94"/>
  <c r="G18" i="94"/>
  <c r="F18" i="94"/>
  <c r="E18" i="94"/>
  <c r="D18" i="94"/>
  <c r="C18" i="94"/>
  <c r="B18" i="94"/>
  <c r="AI17" i="94"/>
  <c r="AI16" i="94"/>
  <c r="AH15" i="94"/>
  <c r="AG15" i="94"/>
  <c r="Q15" i="94"/>
  <c r="P15" i="94"/>
  <c r="O15" i="94"/>
  <c r="N15" i="94"/>
  <c r="M15" i="94"/>
  <c r="L15" i="94"/>
  <c r="K15" i="94"/>
  <c r="J15" i="94"/>
  <c r="I15" i="94"/>
  <c r="H15" i="94"/>
  <c r="G15" i="94"/>
  <c r="F15" i="94"/>
  <c r="E15" i="94"/>
  <c r="D15" i="94"/>
  <c r="C15" i="94"/>
  <c r="B15" i="94"/>
  <c r="AI14" i="94"/>
  <c r="AI13" i="94"/>
  <c r="AI12" i="94"/>
  <c r="AI11" i="94"/>
  <c r="AI10" i="94"/>
  <c r="AI9" i="94"/>
  <c r="AI8" i="94"/>
  <c r="AI7" i="94"/>
  <c r="AH68" i="93"/>
  <c r="AG68" i="93"/>
  <c r="Q68" i="93"/>
  <c r="P68" i="93"/>
  <c r="O68" i="93"/>
  <c r="N68" i="93"/>
  <c r="M68" i="93"/>
  <c r="L68" i="93"/>
  <c r="K68" i="93"/>
  <c r="J68" i="93"/>
  <c r="I68" i="93"/>
  <c r="H68" i="93"/>
  <c r="G68" i="93"/>
  <c r="F68" i="93"/>
  <c r="E68" i="93"/>
  <c r="D68" i="93"/>
  <c r="C68" i="93"/>
  <c r="B68" i="93"/>
  <c r="AI68" i="93" s="1"/>
  <c r="AI67" i="93"/>
  <c r="AI66" i="93"/>
  <c r="AI65" i="93"/>
  <c r="AI64" i="93"/>
  <c r="AI63" i="93"/>
  <c r="AI62" i="93"/>
  <c r="AI61" i="93"/>
  <c r="AI60" i="93"/>
  <c r="AI59" i="93"/>
  <c r="AH58" i="93"/>
  <c r="AG58" i="93"/>
  <c r="Q58" i="93"/>
  <c r="P58" i="93"/>
  <c r="O58" i="93"/>
  <c r="N58" i="93"/>
  <c r="M58" i="93"/>
  <c r="L58" i="93"/>
  <c r="K58" i="93"/>
  <c r="J58" i="93"/>
  <c r="I58" i="93"/>
  <c r="H58" i="93"/>
  <c r="G58" i="93"/>
  <c r="F58" i="93"/>
  <c r="E58" i="93"/>
  <c r="D58" i="93"/>
  <c r="C58" i="93"/>
  <c r="B58" i="93"/>
  <c r="AI57" i="93"/>
  <c r="AI56" i="93"/>
  <c r="AI55" i="93"/>
  <c r="AI54" i="93"/>
  <c r="AH53" i="93"/>
  <c r="AG53" i="93"/>
  <c r="Q53" i="93"/>
  <c r="P53" i="93"/>
  <c r="O53" i="93"/>
  <c r="N53" i="93"/>
  <c r="M53" i="93"/>
  <c r="L53" i="93"/>
  <c r="K53" i="93"/>
  <c r="J53" i="93"/>
  <c r="I53" i="93"/>
  <c r="H53" i="93"/>
  <c r="G53" i="93"/>
  <c r="F53" i="93"/>
  <c r="E53" i="93"/>
  <c r="D53" i="93"/>
  <c r="C53" i="93"/>
  <c r="B53" i="93"/>
  <c r="AI52" i="93"/>
  <c r="AI51" i="93"/>
  <c r="AI50" i="93"/>
  <c r="AI49" i="93"/>
  <c r="AI48" i="93"/>
  <c r="AI47" i="93"/>
  <c r="AH46" i="93"/>
  <c r="AG46" i="93"/>
  <c r="Q46" i="93"/>
  <c r="P46" i="93"/>
  <c r="O46" i="93"/>
  <c r="N46" i="93"/>
  <c r="M46" i="93"/>
  <c r="L46" i="93"/>
  <c r="K46" i="93"/>
  <c r="J46" i="93"/>
  <c r="I46" i="93"/>
  <c r="H46" i="93"/>
  <c r="G46" i="93"/>
  <c r="F46" i="93"/>
  <c r="E46" i="93"/>
  <c r="D46" i="93"/>
  <c r="C46" i="93"/>
  <c r="B46" i="93"/>
  <c r="AI45" i="93"/>
  <c r="AI44" i="93"/>
  <c r="AI43" i="93"/>
  <c r="AI42" i="93"/>
  <c r="AI41" i="93"/>
  <c r="AI40" i="93"/>
  <c r="AI39" i="93"/>
  <c r="AI38" i="93"/>
  <c r="AI37" i="93"/>
  <c r="AI36" i="93"/>
  <c r="AI35" i="93"/>
  <c r="AI34" i="93"/>
  <c r="AI33" i="93"/>
  <c r="AH31" i="93"/>
  <c r="AG31" i="93"/>
  <c r="Q31" i="93"/>
  <c r="P31" i="93"/>
  <c r="O31" i="93"/>
  <c r="N31" i="93"/>
  <c r="M31" i="93"/>
  <c r="M32" i="93" s="1"/>
  <c r="L31" i="93"/>
  <c r="K31" i="93"/>
  <c r="J31" i="93"/>
  <c r="I31" i="93"/>
  <c r="H31" i="93"/>
  <c r="G31" i="93"/>
  <c r="F31" i="93"/>
  <c r="E31" i="93"/>
  <c r="D31" i="93"/>
  <c r="C31" i="93"/>
  <c r="B31" i="93"/>
  <c r="B32" i="93" s="1"/>
  <c r="AI30" i="93"/>
  <c r="AI29" i="93"/>
  <c r="AH28" i="93"/>
  <c r="AG28" i="93"/>
  <c r="Q28" i="93"/>
  <c r="P28" i="93"/>
  <c r="O28" i="93"/>
  <c r="N28" i="93"/>
  <c r="M28" i="93"/>
  <c r="L28" i="93"/>
  <c r="K28" i="93"/>
  <c r="J28" i="93"/>
  <c r="I28" i="93"/>
  <c r="H28" i="93"/>
  <c r="G28" i="93"/>
  <c r="F28" i="93"/>
  <c r="E28" i="93"/>
  <c r="D28" i="93"/>
  <c r="C28" i="93"/>
  <c r="B28" i="93"/>
  <c r="AI27" i="93"/>
  <c r="AI26" i="93"/>
  <c r="AI25" i="93"/>
  <c r="AI24" i="93"/>
  <c r="AI23" i="93"/>
  <c r="AI22" i="93"/>
  <c r="AH21" i="93"/>
  <c r="AG21" i="93"/>
  <c r="Q21" i="93"/>
  <c r="P21" i="93"/>
  <c r="O21" i="93"/>
  <c r="N21" i="93"/>
  <c r="M21" i="93"/>
  <c r="L21" i="93"/>
  <c r="K21" i="93"/>
  <c r="J21" i="93"/>
  <c r="I21" i="93"/>
  <c r="H21" i="93"/>
  <c r="G21" i="93"/>
  <c r="F21" i="93"/>
  <c r="E21" i="93"/>
  <c r="D21" i="93"/>
  <c r="C21" i="93"/>
  <c r="B21" i="93"/>
  <c r="AI20" i="93"/>
  <c r="AI19" i="93"/>
  <c r="AH18" i="93"/>
  <c r="AG18" i="93"/>
  <c r="Q18" i="93"/>
  <c r="P18" i="93"/>
  <c r="O18" i="93"/>
  <c r="N18" i="93"/>
  <c r="M18" i="93"/>
  <c r="L18" i="93"/>
  <c r="K18" i="93"/>
  <c r="J18" i="93"/>
  <c r="I18" i="93"/>
  <c r="H18" i="93"/>
  <c r="G18" i="93"/>
  <c r="F18" i="93"/>
  <c r="E18" i="93"/>
  <c r="D18" i="93"/>
  <c r="C18" i="93"/>
  <c r="B18" i="93"/>
  <c r="AI17" i="93"/>
  <c r="AI16" i="93"/>
  <c r="AH15" i="93"/>
  <c r="AG15" i="93"/>
  <c r="Q15" i="93"/>
  <c r="P15" i="93"/>
  <c r="O15" i="93"/>
  <c r="N15" i="93"/>
  <c r="M15" i="93"/>
  <c r="L15" i="93"/>
  <c r="K15" i="93"/>
  <c r="J15" i="93"/>
  <c r="I15" i="93"/>
  <c r="H15" i="93"/>
  <c r="G15" i="93"/>
  <c r="F15" i="93"/>
  <c r="E15" i="93"/>
  <c r="D15" i="93"/>
  <c r="C15" i="93"/>
  <c r="B15" i="93"/>
  <c r="AI14" i="93"/>
  <c r="AI13" i="93"/>
  <c r="AI12" i="93"/>
  <c r="AI11" i="93"/>
  <c r="AI10" i="93"/>
  <c r="AI9" i="93"/>
  <c r="AI8" i="93"/>
  <c r="AI7" i="93"/>
  <c r="AH68" i="92"/>
  <c r="AG68" i="92"/>
  <c r="Q68" i="92"/>
  <c r="P68" i="92"/>
  <c r="O68" i="92"/>
  <c r="N68" i="92"/>
  <c r="M68" i="92"/>
  <c r="L68" i="92"/>
  <c r="K68" i="92"/>
  <c r="J68" i="92"/>
  <c r="I68" i="92"/>
  <c r="H68" i="92"/>
  <c r="G68" i="92"/>
  <c r="F68" i="92"/>
  <c r="E68" i="92"/>
  <c r="D68" i="92"/>
  <c r="C68" i="92"/>
  <c r="B68" i="92"/>
  <c r="AI67" i="92"/>
  <c r="AI66" i="92"/>
  <c r="AI65" i="92"/>
  <c r="AI64" i="92"/>
  <c r="AI63" i="92"/>
  <c r="AI62" i="92"/>
  <c r="AI61" i="92"/>
  <c r="AI60" i="92"/>
  <c r="AI59" i="92"/>
  <c r="AH58" i="92"/>
  <c r="AG58" i="92"/>
  <c r="Q58" i="92"/>
  <c r="P58" i="92"/>
  <c r="O58" i="92"/>
  <c r="N58" i="92"/>
  <c r="M58" i="92"/>
  <c r="L58" i="92"/>
  <c r="K58" i="92"/>
  <c r="J58" i="92"/>
  <c r="I58" i="92"/>
  <c r="H58" i="92"/>
  <c r="G58" i="92"/>
  <c r="F58" i="92"/>
  <c r="E58" i="92"/>
  <c r="D58" i="92"/>
  <c r="C58" i="92"/>
  <c r="B58" i="92"/>
  <c r="AI57" i="92"/>
  <c r="AI56" i="92"/>
  <c r="AI55" i="92"/>
  <c r="AI54" i="92"/>
  <c r="AH53" i="92"/>
  <c r="AG53" i="92"/>
  <c r="Q53" i="92"/>
  <c r="P53" i="92"/>
  <c r="O53" i="92"/>
  <c r="N53" i="92"/>
  <c r="M53" i="92"/>
  <c r="L53" i="92"/>
  <c r="K53" i="92"/>
  <c r="J53" i="92"/>
  <c r="I53" i="92"/>
  <c r="H53" i="92"/>
  <c r="G53" i="92"/>
  <c r="F53" i="92"/>
  <c r="E53" i="92"/>
  <c r="D53" i="92"/>
  <c r="C53" i="92"/>
  <c r="B53" i="92"/>
  <c r="AI52" i="92"/>
  <c r="AI51" i="92"/>
  <c r="AI50" i="92"/>
  <c r="AI49" i="92"/>
  <c r="AI48" i="92"/>
  <c r="AI47" i="92"/>
  <c r="AH46" i="92"/>
  <c r="AG46" i="92"/>
  <c r="Q46" i="92"/>
  <c r="P46" i="92"/>
  <c r="O46" i="92"/>
  <c r="N46" i="92"/>
  <c r="M46" i="92"/>
  <c r="L46" i="92"/>
  <c r="K46" i="92"/>
  <c r="J46" i="92"/>
  <c r="I46" i="92"/>
  <c r="H46" i="92"/>
  <c r="G46" i="92"/>
  <c r="F46" i="92"/>
  <c r="E46" i="92"/>
  <c r="D46" i="92"/>
  <c r="C46" i="92"/>
  <c r="B46" i="92"/>
  <c r="AI45" i="92"/>
  <c r="AI44" i="92"/>
  <c r="AI43" i="92"/>
  <c r="AI42" i="92"/>
  <c r="AI41" i="92"/>
  <c r="AI40" i="92"/>
  <c r="AI39" i="92"/>
  <c r="AI38" i="92"/>
  <c r="AI37" i="92"/>
  <c r="AI36" i="92"/>
  <c r="AI35" i="92"/>
  <c r="AI34" i="92"/>
  <c r="AI33" i="92"/>
  <c r="AH31" i="92"/>
  <c r="AG31" i="92"/>
  <c r="Q31" i="92"/>
  <c r="P31" i="92"/>
  <c r="O31" i="92"/>
  <c r="N31" i="92"/>
  <c r="M31" i="92"/>
  <c r="L31" i="92"/>
  <c r="K31" i="92"/>
  <c r="J31" i="92"/>
  <c r="I31" i="92"/>
  <c r="H31" i="92"/>
  <c r="G31" i="92"/>
  <c r="F31" i="92"/>
  <c r="E31" i="92"/>
  <c r="D31" i="92"/>
  <c r="C31" i="92"/>
  <c r="B31" i="92"/>
  <c r="B32" i="92" s="1"/>
  <c r="AI30" i="92"/>
  <c r="AI29" i="92"/>
  <c r="AH28" i="92"/>
  <c r="AG28" i="92"/>
  <c r="Q28" i="92"/>
  <c r="P28" i="92"/>
  <c r="O28" i="92"/>
  <c r="N28" i="92"/>
  <c r="M28" i="92"/>
  <c r="L28" i="92"/>
  <c r="K28" i="92"/>
  <c r="J28" i="92"/>
  <c r="I28" i="92"/>
  <c r="H28" i="92"/>
  <c r="G28" i="92"/>
  <c r="F28" i="92"/>
  <c r="E28" i="92"/>
  <c r="D28" i="92"/>
  <c r="C28" i="92"/>
  <c r="B28" i="92"/>
  <c r="AI27" i="92"/>
  <c r="AI26" i="92"/>
  <c r="AI25" i="92"/>
  <c r="AI24" i="92"/>
  <c r="AI23" i="92"/>
  <c r="AI22" i="92"/>
  <c r="AH21" i="92"/>
  <c r="AG21" i="92"/>
  <c r="Q21" i="92"/>
  <c r="P21" i="92"/>
  <c r="O21" i="92"/>
  <c r="N21" i="92"/>
  <c r="M21" i="92"/>
  <c r="L21" i="92"/>
  <c r="K21" i="92"/>
  <c r="J21" i="92"/>
  <c r="I21" i="92"/>
  <c r="H21" i="92"/>
  <c r="G21" i="92"/>
  <c r="F21" i="92"/>
  <c r="E21" i="92"/>
  <c r="D21" i="92"/>
  <c r="C21" i="92"/>
  <c r="B21" i="92"/>
  <c r="AI20" i="92"/>
  <c r="AI19" i="92"/>
  <c r="AH18" i="92"/>
  <c r="AG18" i="92"/>
  <c r="Q18" i="92"/>
  <c r="P18" i="92"/>
  <c r="O18" i="92"/>
  <c r="N18" i="92"/>
  <c r="M18" i="92"/>
  <c r="L18" i="92"/>
  <c r="K18" i="92"/>
  <c r="J18" i="92"/>
  <c r="I18" i="92"/>
  <c r="H18" i="92"/>
  <c r="G18" i="92"/>
  <c r="F18" i="92"/>
  <c r="E18" i="92"/>
  <c r="D18" i="92"/>
  <c r="C18" i="92"/>
  <c r="B18" i="92"/>
  <c r="AI17" i="92"/>
  <c r="AI16" i="92"/>
  <c r="AH15" i="92"/>
  <c r="AG15" i="92"/>
  <c r="Q15" i="92"/>
  <c r="P15" i="92"/>
  <c r="O15" i="92"/>
  <c r="N15" i="92"/>
  <c r="M15" i="92"/>
  <c r="L15" i="92"/>
  <c r="K15" i="92"/>
  <c r="J15" i="92"/>
  <c r="I15" i="92"/>
  <c r="H15" i="92"/>
  <c r="G15" i="92"/>
  <c r="F15" i="92"/>
  <c r="E15" i="92"/>
  <c r="D15" i="92"/>
  <c r="C15" i="92"/>
  <c r="B15" i="92"/>
  <c r="AI14" i="92"/>
  <c r="AI13" i="92"/>
  <c r="AI12" i="92"/>
  <c r="AI11" i="92"/>
  <c r="AI10" i="92"/>
  <c r="AI9" i="92"/>
  <c r="AI8" i="92"/>
  <c r="AI7" i="92"/>
  <c r="AH68" i="91"/>
  <c r="AG68" i="91"/>
  <c r="Q68" i="91"/>
  <c r="P68" i="91"/>
  <c r="O68" i="91"/>
  <c r="N68" i="91"/>
  <c r="M68" i="91"/>
  <c r="L68" i="91"/>
  <c r="K68" i="91"/>
  <c r="J68" i="91"/>
  <c r="I68" i="91"/>
  <c r="H68" i="91"/>
  <c r="G68" i="91"/>
  <c r="F68" i="91"/>
  <c r="E68" i="91"/>
  <c r="D68" i="91"/>
  <c r="C68" i="91"/>
  <c r="B68" i="91"/>
  <c r="AI67" i="91"/>
  <c r="AI66" i="91"/>
  <c r="AI65" i="91"/>
  <c r="AI64" i="91"/>
  <c r="AI63" i="91"/>
  <c r="AI62" i="91"/>
  <c r="AI61" i="91"/>
  <c r="AI60" i="91"/>
  <c r="AI59" i="91"/>
  <c r="AH58" i="91"/>
  <c r="AG58" i="91"/>
  <c r="Q58" i="91"/>
  <c r="P58" i="91"/>
  <c r="O58" i="91"/>
  <c r="N58" i="91"/>
  <c r="M58" i="91"/>
  <c r="L58" i="91"/>
  <c r="K58" i="91"/>
  <c r="J58" i="91"/>
  <c r="I58" i="91"/>
  <c r="H58" i="91"/>
  <c r="G58" i="91"/>
  <c r="F58" i="91"/>
  <c r="E58" i="91"/>
  <c r="D58" i="91"/>
  <c r="C58" i="91"/>
  <c r="B58" i="91"/>
  <c r="AI57" i="91"/>
  <c r="AI56" i="91"/>
  <c r="AI55" i="91"/>
  <c r="AI54" i="91"/>
  <c r="AH53" i="91"/>
  <c r="AG53" i="91"/>
  <c r="Q53" i="91"/>
  <c r="P53" i="91"/>
  <c r="O53" i="91"/>
  <c r="N53" i="91"/>
  <c r="M53" i="91"/>
  <c r="L53" i="91"/>
  <c r="K53" i="91"/>
  <c r="J53" i="91"/>
  <c r="I53" i="91"/>
  <c r="H53" i="91"/>
  <c r="G53" i="91"/>
  <c r="F53" i="91"/>
  <c r="E53" i="91"/>
  <c r="D53" i="91"/>
  <c r="C53" i="91"/>
  <c r="B53" i="91"/>
  <c r="AI52" i="91"/>
  <c r="AI51" i="91"/>
  <c r="AI50" i="91"/>
  <c r="AI49" i="91"/>
  <c r="AI48" i="91"/>
  <c r="AI47" i="91"/>
  <c r="AH46" i="91"/>
  <c r="AG46" i="91"/>
  <c r="Q46" i="91"/>
  <c r="P46" i="91"/>
  <c r="O46" i="91"/>
  <c r="N46" i="91"/>
  <c r="M46" i="91"/>
  <c r="L46" i="91"/>
  <c r="K46" i="91"/>
  <c r="J46" i="91"/>
  <c r="I46" i="91"/>
  <c r="H46" i="91"/>
  <c r="G46" i="91"/>
  <c r="F46" i="91"/>
  <c r="E46" i="91"/>
  <c r="D46" i="91"/>
  <c r="C46" i="91"/>
  <c r="B46" i="91"/>
  <c r="AI45" i="91"/>
  <c r="AI44" i="91"/>
  <c r="AI43" i="91"/>
  <c r="AI42" i="91"/>
  <c r="AI41" i="91"/>
  <c r="AI40" i="91"/>
  <c r="AI39" i="91"/>
  <c r="AI38" i="91"/>
  <c r="AI37" i="91"/>
  <c r="AI36" i="91"/>
  <c r="AI35" i="91"/>
  <c r="AI34" i="91"/>
  <c r="AI33" i="91"/>
  <c r="AH31" i="91"/>
  <c r="AG31" i="91"/>
  <c r="Q31" i="91"/>
  <c r="P31" i="91"/>
  <c r="O31" i="91"/>
  <c r="N31" i="91"/>
  <c r="M31" i="91"/>
  <c r="L31" i="91"/>
  <c r="K31" i="91"/>
  <c r="J31" i="91"/>
  <c r="I31" i="91"/>
  <c r="H31" i="91"/>
  <c r="G31" i="91"/>
  <c r="F31" i="91"/>
  <c r="E31" i="91"/>
  <c r="D31" i="91"/>
  <c r="C31" i="91"/>
  <c r="B31" i="91"/>
  <c r="AI30" i="91"/>
  <c r="AI29" i="91"/>
  <c r="AH28" i="91"/>
  <c r="AG28" i="91"/>
  <c r="Q28" i="91"/>
  <c r="P28" i="91"/>
  <c r="O28" i="91"/>
  <c r="N28" i="91"/>
  <c r="M28" i="91"/>
  <c r="L28" i="91"/>
  <c r="K28" i="91"/>
  <c r="J28" i="91"/>
  <c r="I28" i="91"/>
  <c r="H28" i="91"/>
  <c r="G28" i="91"/>
  <c r="F28" i="91"/>
  <c r="E28" i="91"/>
  <c r="D28" i="91"/>
  <c r="C28" i="91"/>
  <c r="C32" i="91" s="1"/>
  <c r="B28" i="91"/>
  <c r="AI27" i="91"/>
  <c r="AI26" i="91"/>
  <c r="AI25" i="91"/>
  <c r="AI24" i="91"/>
  <c r="AI23" i="91"/>
  <c r="AI22" i="91"/>
  <c r="AH21" i="91"/>
  <c r="AG21" i="91"/>
  <c r="Q21" i="91"/>
  <c r="P21" i="91"/>
  <c r="O21" i="91"/>
  <c r="N21" i="91"/>
  <c r="M21" i="91"/>
  <c r="L21" i="91"/>
  <c r="K21" i="91"/>
  <c r="J21" i="91"/>
  <c r="I21" i="91"/>
  <c r="H21" i="91"/>
  <c r="G21" i="91"/>
  <c r="F21" i="91"/>
  <c r="E21" i="91"/>
  <c r="D21" i="91"/>
  <c r="C21" i="91"/>
  <c r="B21" i="91"/>
  <c r="AI21" i="91" s="1"/>
  <c r="AI20" i="91"/>
  <c r="AI19" i="91"/>
  <c r="AH18" i="91"/>
  <c r="AG18" i="91"/>
  <c r="Q18" i="91"/>
  <c r="P18" i="91"/>
  <c r="O18" i="91"/>
  <c r="N18" i="91"/>
  <c r="M18" i="91"/>
  <c r="L18" i="91"/>
  <c r="K18" i="91"/>
  <c r="J18" i="91"/>
  <c r="I18" i="91"/>
  <c r="H18" i="91"/>
  <c r="G18" i="91"/>
  <c r="F18" i="91"/>
  <c r="E18" i="91"/>
  <c r="D18" i="91"/>
  <c r="C18" i="91"/>
  <c r="B18" i="91"/>
  <c r="AI17" i="91"/>
  <c r="AI16" i="91"/>
  <c r="AH15" i="91"/>
  <c r="AG15" i="91"/>
  <c r="Q15" i="91"/>
  <c r="P15" i="91"/>
  <c r="O15" i="91"/>
  <c r="N15" i="91"/>
  <c r="M15" i="91"/>
  <c r="L15" i="91"/>
  <c r="K15" i="91"/>
  <c r="J15" i="91"/>
  <c r="I15" i="91"/>
  <c r="H15" i="91"/>
  <c r="G15" i="91"/>
  <c r="F15" i="91"/>
  <c r="E15" i="91"/>
  <c r="D15" i="91"/>
  <c r="C15" i="91"/>
  <c r="B15" i="91"/>
  <c r="AI15" i="91" s="1"/>
  <c r="AI14" i="91"/>
  <c r="AI13" i="91"/>
  <c r="AI12" i="91"/>
  <c r="AI11" i="91"/>
  <c r="AI10" i="91"/>
  <c r="AI9" i="91"/>
  <c r="AI8" i="91"/>
  <c r="AI7" i="91"/>
  <c r="AH68" i="90"/>
  <c r="AG68" i="90"/>
  <c r="Q68" i="90"/>
  <c r="P68" i="90"/>
  <c r="O68" i="90"/>
  <c r="N68" i="90"/>
  <c r="M68" i="90"/>
  <c r="L68" i="90"/>
  <c r="K68" i="90"/>
  <c r="J68" i="90"/>
  <c r="I68" i="90"/>
  <c r="H68" i="90"/>
  <c r="G68" i="90"/>
  <c r="F68" i="90"/>
  <c r="E68" i="90"/>
  <c r="D68" i="90"/>
  <c r="C68" i="90"/>
  <c r="B68" i="90"/>
  <c r="AI67" i="90"/>
  <c r="AI66" i="90"/>
  <c r="AI65" i="90"/>
  <c r="AI64" i="90"/>
  <c r="AI63" i="90"/>
  <c r="AI62" i="90"/>
  <c r="AI61" i="90"/>
  <c r="AI60" i="90"/>
  <c r="AI59" i="90"/>
  <c r="AH58" i="90"/>
  <c r="AG58" i="90"/>
  <c r="Q58" i="90"/>
  <c r="P58" i="90"/>
  <c r="O58" i="90"/>
  <c r="N58" i="90"/>
  <c r="M58" i="90"/>
  <c r="L58" i="90"/>
  <c r="K58" i="90"/>
  <c r="J58" i="90"/>
  <c r="I58" i="90"/>
  <c r="H58" i="90"/>
  <c r="G58" i="90"/>
  <c r="F58" i="90"/>
  <c r="E58" i="90"/>
  <c r="D58" i="90"/>
  <c r="C58" i="90"/>
  <c r="B58" i="90"/>
  <c r="AI57" i="90"/>
  <c r="AI56" i="90"/>
  <c r="AI55" i="90"/>
  <c r="AI54" i="90"/>
  <c r="AH53" i="90"/>
  <c r="AG53" i="90"/>
  <c r="Q53" i="90"/>
  <c r="P53" i="90"/>
  <c r="O53" i="90"/>
  <c r="N53" i="90"/>
  <c r="M53" i="90"/>
  <c r="L53" i="90"/>
  <c r="K53" i="90"/>
  <c r="J53" i="90"/>
  <c r="I53" i="90"/>
  <c r="H53" i="90"/>
  <c r="G53" i="90"/>
  <c r="F53" i="90"/>
  <c r="E53" i="90"/>
  <c r="D53" i="90"/>
  <c r="C53" i="90"/>
  <c r="B53" i="90"/>
  <c r="AI52" i="90"/>
  <c r="AI51" i="90"/>
  <c r="AI50" i="90"/>
  <c r="AI49" i="90"/>
  <c r="AI48" i="90"/>
  <c r="AI47" i="90"/>
  <c r="AH46" i="90"/>
  <c r="AG46" i="90"/>
  <c r="Q46" i="90"/>
  <c r="P46" i="90"/>
  <c r="O46" i="90"/>
  <c r="N46" i="90"/>
  <c r="M46" i="90"/>
  <c r="L46" i="90"/>
  <c r="K46" i="90"/>
  <c r="J46" i="90"/>
  <c r="I46" i="90"/>
  <c r="H46" i="90"/>
  <c r="G46" i="90"/>
  <c r="F46" i="90"/>
  <c r="E46" i="90"/>
  <c r="D46" i="90"/>
  <c r="C46" i="90"/>
  <c r="B46" i="90"/>
  <c r="AI45" i="90"/>
  <c r="AI44" i="90"/>
  <c r="AI43" i="90"/>
  <c r="AI42" i="90"/>
  <c r="AI41" i="90"/>
  <c r="AI40" i="90"/>
  <c r="AI39" i="90"/>
  <c r="AI38" i="90"/>
  <c r="AI37" i="90"/>
  <c r="AI36" i="90"/>
  <c r="AI35" i="90"/>
  <c r="AI34" i="90"/>
  <c r="AI33" i="90"/>
  <c r="AH31" i="90"/>
  <c r="AG31" i="90"/>
  <c r="Q31" i="90"/>
  <c r="P31" i="90"/>
  <c r="O31" i="90"/>
  <c r="N31" i="90"/>
  <c r="M31" i="90"/>
  <c r="L31" i="90"/>
  <c r="K31" i="90"/>
  <c r="J31" i="90"/>
  <c r="I31" i="90"/>
  <c r="H31" i="90"/>
  <c r="G31" i="90"/>
  <c r="F31" i="90"/>
  <c r="E31" i="90"/>
  <c r="D31" i="90"/>
  <c r="C31" i="90"/>
  <c r="B31" i="90"/>
  <c r="AI30" i="90"/>
  <c r="AI29" i="90"/>
  <c r="AH28" i="90"/>
  <c r="AG28" i="90"/>
  <c r="Q28" i="90"/>
  <c r="Q32" i="90" s="1"/>
  <c r="P28" i="90"/>
  <c r="O28" i="90"/>
  <c r="N28" i="90"/>
  <c r="M28" i="90"/>
  <c r="L28" i="90"/>
  <c r="K28" i="90"/>
  <c r="J28" i="90"/>
  <c r="I28" i="90"/>
  <c r="I32" i="90" s="1"/>
  <c r="H28" i="90"/>
  <c r="G28" i="90"/>
  <c r="F28" i="90"/>
  <c r="E28" i="90"/>
  <c r="D28" i="90"/>
  <c r="C28" i="90"/>
  <c r="B28" i="90"/>
  <c r="AI27" i="90"/>
  <c r="AI26" i="90"/>
  <c r="AI25" i="90"/>
  <c r="AI24" i="90"/>
  <c r="AI23" i="90"/>
  <c r="AI22" i="90"/>
  <c r="AH21" i="90"/>
  <c r="AG21" i="90"/>
  <c r="Q21" i="90"/>
  <c r="P21" i="90"/>
  <c r="O21" i="90"/>
  <c r="N21" i="90"/>
  <c r="M21" i="90"/>
  <c r="L21" i="90"/>
  <c r="K21" i="90"/>
  <c r="J21" i="90"/>
  <c r="I21" i="90"/>
  <c r="H21" i="90"/>
  <c r="G21" i="90"/>
  <c r="F21" i="90"/>
  <c r="E21" i="90"/>
  <c r="D21" i="90"/>
  <c r="C21" i="90"/>
  <c r="B21" i="90"/>
  <c r="AI20" i="90"/>
  <c r="AI19" i="90"/>
  <c r="AH18" i="90"/>
  <c r="AG18" i="90"/>
  <c r="Q18" i="90"/>
  <c r="P18" i="90"/>
  <c r="O18" i="90"/>
  <c r="N18" i="90"/>
  <c r="M18" i="90"/>
  <c r="L18" i="90"/>
  <c r="K18" i="90"/>
  <c r="J18" i="90"/>
  <c r="I18" i="90"/>
  <c r="H18" i="90"/>
  <c r="G18" i="90"/>
  <c r="F18" i="90"/>
  <c r="E18" i="90"/>
  <c r="D18" i="90"/>
  <c r="C18" i="90"/>
  <c r="B18" i="90"/>
  <c r="AI17" i="90"/>
  <c r="AI16" i="90"/>
  <c r="AH15" i="90"/>
  <c r="AG15" i="90"/>
  <c r="Q15" i="90"/>
  <c r="P15" i="90"/>
  <c r="O15" i="90"/>
  <c r="N15" i="90"/>
  <c r="M15" i="90"/>
  <c r="L15" i="90"/>
  <c r="K15" i="90"/>
  <c r="J15" i="90"/>
  <c r="I15" i="90"/>
  <c r="H15" i="90"/>
  <c r="G15" i="90"/>
  <c r="F15" i="90"/>
  <c r="E15" i="90"/>
  <c r="D15" i="90"/>
  <c r="C15" i="90"/>
  <c r="B15" i="90"/>
  <c r="AI14" i="90"/>
  <c r="AI13" i="90"/>
  <c r="AI12" i="90"/>
  <c r="AI11" i="90"/>
  <c r="AI10" i="90"/>
  <c r="AI9" i="90"/>
  <c r="AI8" i="90"/>
  <c r="AI7" i="90"/>
  <c r="AH68" i="89"/>
  <c r="AG68" i="89"/>
  <c r="Q68" i="89"/>
  <c r="P68" i="89"/>
  <c r="O68" i="89"/>
  <c r="N68" i="89"/>
  <c r="M68" i="89"/>
  <c r="L68" i="89"/>
  <c r="K68" i="89"/>
  <c r="J68" i="89"/>
  <c r="I68" i="89"/>
  <c r="H68" i="89"/>
  <c r="G68" i="89"/>
  <c r="F68" i="89"/>
  <c r="E68" i="89"/>
  <c r="D68" i="89"/>
  <c r="C68" i="89"/>
  <c r="B68" i="89"/>
  <c r="AI67" i="89"/>
  <c r="AI66" i="89"/>
  <c r="AI65" i="89"/>
  <c r="AI64" i="89"/>
  <c r="AI63" i="89"/>
  <c r="AI62" i="89"/>
  <c r="AI61" i="89"/>
  <c r="AI60" i="89"/>
  <c r="AI59" i="89"/>
  <c r="AH58" i="89"/>
  <c r="AG58" i="89"/>
  <c r="Q58" i="89"/>
  <c r="P58" i="89"/>
  <c r="O58" i="89"/>
  <c r="N58" i="89"/>
  <c r="M58" i="89"/>
  <c r="L58" i="89"/>
  <c r="K58" i="89"/>
  <c r="J58" i="89"/>
  <c r="I58" i="89"/>
  <c r="H58" i="89"/>
  <c r="G58" i="89"/>
  <c r="F58" i="89"/>
  <c r="E58" i="89"/>
  <c r="D58" i="89"/>
  <c r="C58" i="89"/>
  <c r="B58" i="89"/>
  <c r="AI57" i="89"/>
  <c r="AI56" i="89"/>
  <c r="AI55" i="89"/>
  <c r="AI54" i="89"/>
  <c r="AH53" i="89"/>
  <c r="AG53" i="89"/>
  <c r="Q53" i="89"/>
  <c r="P53" i="89"/>
  <c r="O53" i="89"/>
  <c r="N53" i="89"/>
  <c r="M53" i="89"/>
  <c r="L53" i="89"/>
  <c r="K53" i="89"/>
  <c r="J53" i="89"/>
  <c r="I53" i="89"/>
  <c r="H53" i="89"/>
  <c r="G53" i="89"/>
  <c r="F53" i="89"/>
  <c r="E53" i="89"/>
  <c r="D53" i="89"/>
  <c r="C53" i="89"/>
  <c r="B53" i="89"/>
  <c r="AI52" i="89"/>
  <c r="AI51" i="89"/>
  <c r="AI50" i="89"/>
  <c r="AI49" i="89"/>
  <c r="AI48" i="89"/>
  <c r="AI47" i="89"/>
  <c r="AH46" i="89"/>
  <c r="AG46" i="89"/>
  <c r="Q46" i="89"/>
  <c r="P46" i="89"/>
  <c r="O46" i="89"/>
  <c r="N46" i="89"/>
  <c r="M46" i="89"/>
  <c r="L46" i="89"/>
  <c r="K46" i="89"/>
  <c r="J46" i="89"/>
  <c r="I46" i="89"/>
  <c r="H46" i="89"/>
  <c r="G46" i="89"/>
  <c r="F46" i="89"/>
  <c r="E46" i="89"/>
  <c r="D46" i="89"/>
  <c r="C46" i="89"/>
  <c r="B46" i="89"/>
  <c r="AI45" i="89"/>
  <c r="AI44" i="89"/>
  <c r="AI43" i="89"/>
  <c r="AI42" i="89"/>
  <c r="AI41" i="89"/>
  <c r="AI40" i="89"/>
  <c r="AI39" i="89"/>
  <c r="AI38" i="89"/>
  <c r="AI37" i="89"/>
  <c r="AI36" i="89"/>
  <c r="AI35" i="89"/>
  <c r="AI34" i="89"/>
  <c r="AI33" i="89"/>
  <c r="AH31" i="89"/>
  <c r="AG31" i="89"/>
  <c r="Q31" i="89"/>
  <c r="P31" i="89"/>
  <c r="O31" i="89"/>
  <c r="N31" i="89"/>
  <c r="M31" i="89"/>
  <c r="L31" i="89"/>
  <c r="K31" i="89"/>
  <c r="J31" i="89"/>
  <c r="I31" i="89"/>
  <c r="H31" i="89"/>
  <c r="G31" i="89"/>
  <c r="F31" i="89"/>
  <c r="E31" i="89"/>
  <c r="D31" i="89"/>
  <c r="C31" i="89"/>
  <c r="B31" i="89"/>
  <c r="AI30" i="89"/>
  <c r="AI29" i="89"/>
  <c r="AH28" i="89"/>
  <c r="AG28" i="89"/>
  <c r="Q28" i="89"/>
  <c r="P28" i="89"/>
  <c r="O28" i="89"/>
  <c r="N28" i="89"/>
  <c r="M28" i="89"/>
  <c r="L28" i="89"/>
  <c r="K28" i="89"/>
  <c r="J28" i="89"/>
  <c r="I28" i="89"/>
  <c r="H28" i="89"/>
  <c r="G28" i="89"/>
  <c r="F28" i="89"/>
  <c r="E28" i="89"/>
  <c r="D28" i="89"/>
  <c r="C28" i="89"/>
  <c r="B28" i="89"/>
  <c r="AI27" i="89"/>
  <c r="AI26" i="89"/>
  <c r="AI25" i="89"/>
  <c r="AI24" i="89"/>
  <c r="AI23" i="89"/>
  <c r="AI22" i="89"/>
  <c r="AH21" i="89"/>
  <c r="AG21" i="89"/>
  <c r="Q21" i="89"/>
  <c r="P21" i="89"/>
  <c r="O21" i="89"/>
  <c r="N21" i="89"/>
  <c r="M21" i="89"/>
  <c r="L21" i="89"/>
  <c r="K21" i="89"/>
  <c r="J21" i="89"/>
  <c r="I21" i="89"/>
  <c r="H21" i="89"/>
  <c r="G21" i="89"/>
  <c r="F21" i="89"/>
  <c r="E21" i="89"/>
  <c r="D21" i="89"/>
  <c r="C21" i="89"/>
  <c r="B21" i="89"/>
  <c r="AI20" i="89"/>
  <c r="AI19" i="89"/>
  <c r="AH18" i="89"/>
  <c r="AG18" i="89"/>
  <c r="Q18" i="89"/>
  <c r="P18" i="89"/>
  <c r="O18" i="89"/>
  <c r="N18" i="89"/>
  <c r="M18" i="89"/>
  <c r="L18" i="89"/>
  <c r="K18" i="89"/>
  <c r="J18" i="89"/>
  <c r="I18" i="89"/>
  <c r="H18" i="89"/>
  <c r="G18" i="89"/>
  <c r="F18" i="89"/>
  <c r="E18" i="89"/>
  <c r="D18" i="89"/>
  <c r="C18" i="89"/>
  <c r="B18" i="89"/>
  <c r="AI17" i="89"/>
  <c r="AI16" i="89"/>
  <c r="AH15" i="89"/>
  <c r="AG15" i="89"/>
  <c r="Q15" i="89"/>
  <c r="P15" i="89"/>
  <c r="O15" i="89"/>
  <c r="N15" i="89"/>
  <c r="M15" i="89"/>
  <c r="L15" i="89"/>
  <c r="K15" i="89"/>
  <c r="J15" i="89"/>
  <c r="I15" i="89"/>
  <c r="H15" i="89"/>
  <c r="G15" i="89"/>
  <c r="F15" i="89"/>
  <c r="E15" i="89"/>
  <c r="D15" i="89"/>
  <c r="C15" i="89"/>
  <c r="B15" i="89"/>
  <c r="AI14" i="89"/>
  <c r="AI13" i="89"/>
  <c r="AI12" i="89"/>
  <c r="AI11" i="89"/>
  <c r="AI10" i="89"/>
  <c r="AI9" i="89"/>
  <c r="AI8" i="89"/>
  <c r="AI7" i="89"/>
  <c r="J32" i="100" l="1"/>
  <c r="B32" i="89"/>
  <c r="O18" i="100"/>
  <c r="Z17" i="100"/>
  <c r="Z18" i="100" s="1"/>
  <c r="Z41" i="100"/>
  <c r="Z46" i="100" s="1"/>
  <c r="Z61" i="100"/>
  <c r="O53" i="100"/>
  <c r="N32" i="100"/>
  <c r="Z34" i="100"/>
  <c r="Z50" i="100"/>
  <c r="Z53" i="100" s="1"/>
  <c r="AI15" i="90"/>
  <c r="AI15" i="89"/>
  <c r="AI21" i="89"/>
  <c r="B32" i="91"/>
  <c r="AI68" i="91"/>
  <c r="AI15" i="93"/>
  <c r="AI21" i="93"/>
  <c r="B32" i="95"/>
  <c r="B32" i="99"/>
  <c r="Y68" i="100"/>
  <c r="E32" i="90"/>
  <c r="E5" i="90" s="1"/>
  <c r="M32" i="90"/>
  <c r="G32" i="91"/>
  <c r="C32" i="93"/>
  <c r="K32" i="93"/>
  <c r="M32" i="94"/>
  <c r="I32" i="96"/>
  <c r="Q32" i="96"/>
  <c r="AH32" i="97"/>
  <c r="AH5" i="97" s="1"/>
  <c r="AI46" i="98"/>
  <c r="Z30" i="100"/>
  <c r="Z31" i="100" s="1"/>
  <c r="AI68" i="90"/>
  <c r="AI15" i="92"/>
  <c r="AI21" i="92"/>
  <c r="B32" i="94"/>
  <c r="AI68" i="94"/>
  <c r="AI15" i="96"/>
  <c r="AI21" i="96"/>
  <c r="F32" i="98"/>
  <c r="N32" i="98"/>
  <c r="B32" i="90"/>
  <c r="I32" i="95"/>
  <c r="Q32" i="95"/>
  <c r="AH32" i="96"/>
  <c r="E32" i="97"/>
  <c r="E5" i="97" s="1"/>
  <c r="M32" i="97"/>
  <c r="M5" i="97" s="1"/>
  <c r="AI46" i="97"/>
  <c r="AI21" i="95"/>
  <c r="AI68" i="89"/>
  <c r="G32" i="93"/>
  <c r="O32" i="93"/>
  <c r="AH32" i="95"/>
  <c r="E32" i="96"/>
  <c r="M32" i="96"/>
  <c r="X69" i="100"/>
  <c r="Z54" i="100"/>
  <c r="Z58" i="100" s="1"/>
  <c r="AI21" i="90"/>
  <c r="AI68" i="92"/>
  <c r="AI15" i="94"/>
  <c r="AI21" i="94"/>
  <c r="AI68" i="96"/>
  <c r="L32" i="97"/>
  <c r="B32" i="98"/>
  <c r="J32" i="98"/>
  <c r="J5" i="98" s="1"/>
  <c r="AH32" i="90"/>
  <c r="M32" i="91"/>
  <c r="C32" i="94"/>
  <c r="AI32" i="94" s="1"/>
  <c r="E32" i="95"/>
  <c r="E5" i="95" s="1"/>
  <c r="M32" i="95"/>
  <c r="I32" i="97"/>
  <c r="I5" i="97" s="1"/>
  <c r="Q32" i="97"/>
  <c r="Q5" i="97" s="1"/>
  <c r="AI46" i="99"/>
  <c r="C32" i="99"/>
  <c r="C5" i="99" s="1"/>
  <c r="G32" i="99"/>
  <c r="G5" i="99" s="1"/>
  <c r="K32" i="99"/>
  <c r="K5" i="99" s="1"/>
  <c r="O32" i="99"/>
  <c r="O5" i="99" s="1"/>
  <c r="AI18" i="99"/>
  <c r="AI28" i="99"/>
  <c r="E32" i="99"/>
  <c r="E5" i="99" s="1"/>
  <c r="I32" i="99"/>
  <c r="I5" i="99" s="1"/>
  <c r="M32" i="99"/>
  <c r="M5" i="99" s="1"/>
  <c r="Q32" i="99"/>
  <c r="Q5" i="99" s="1"/>
  <c r="AH32" i="99"/>
  <c r="AH5" i="99" s="1"/>
  <c r="AI53" i="99"/>
  <c r="AI58" i="99"/>
  <c r="AI15" i="99"/>
  <c r="AI21" i="99"/>
  <c r="D32" i="99"/>
  <c r="D5" i="99" s="1"/>
  <c r="H32" i="99"/>
  <c r="H5" i="99" s="1"/>
  <c r="L32" i="99"/>
  <c r="L5" i="99" s="1"/>
  <c r="P32" i="99"/>
  <c r="P5" i="99" s="1"/>
  <c r="AG32" i="99"/>
  <c r="AG5" i="99" s="1"/>
  <c r="F32" i="99"/>
  <c r="F5" i="99" s="1"/>
  <c r="J32" i="99"/>
  <c r="J5" i="99" s="1"/>
  <c r="N32" i="99"/>
  <c r="N5" i="99" s="1"/>
  <c r="AI68" i="99"/>
  <c r="L5" i="98"/>
  <c r="AI18" i="98"/>
  <c r="F5" i="98"/>
  <c r="N5" i="98"/>
  <c r="D32" i="98"/>
  <c r="H32" i="98"/>
  <c r="H5" i="98" s="1"/>
  <c r="P32" i="98"/>
  <c r="P5" i="98" s="1"/>
  <c r="AG32" i="98"/>
  <c r="AG5" i="98" s="1"/>
  <c r="C5" i="98"/>
  <c r="C32" i="98"/>
  <c r="G32" i="98"/>
  <c r="G5" i="98" s="1"/>
  <c r="K32" i="98"/>
  <c r="K5" i="98" s="1"/>
  <c r="O32" i="98"/>
  <c r="O5" i="98" s="1"/>
  <c r="E32" i="98"/>
  <c r="E5" i="98" s="1"/>
  <c r="I32" i="98"/>
  <c r="I5" i="98" s="1"/>
  <c r="M32" i="98"/>
  <c r="M5" i="98" s="1"/>
  <c r="Q32" i="98"/>
  <c r="Q5" i="98" s="1"/>
  <c r="AH32" i="98"/>
  <c r="AH5" i="98" s="1"/>
  <c r="AI53" i="98"/>
  <c r="AI58" i="98"/>
  <c r="AI15" i="98"/>
  <c r="AI21" i="98"/>
  <c r="AI31" i="98"/>
  <c r="AI68" i="98"/>
  <c r="L5" i="97"/>
  <c r="AI18" i="97"/>
  <c r="AI28" i="97"/>
  <c r="D32" i="97"/>
  <c r="H32" i="97"/>
  <c r="H5" i="97" s="1"/>
  <c r="P32" i="97"/>
  <c r="P5" i="97" s="1"/>
  <c r="AG32" i="97"/>
  <c r="AG5" i="97" s="1"/>
  <c r="C32" i="97"/>
  <c r="C5" i="97" s="1"/>
  <c r="G32" i="97"/>
  <c r="G5" i="97" s="1"/>
  <c r="K32" i="97"/>
  <c r="K5" i="97" s="1"/>
  <c r="O32" i="97"/>
  <c r="O5" i="97" s="1"/>
  <c r="AI53" i="97"/>
  <c r="AI58" i="97"/>
  <c r="AI15" i="97"/>
  <c r="J5" i="97"/>
  <c r="AI21" i="97"/>
  <c r="F32" i="97"/>
  <c r="F5" i="97" s="1"/>
  <c r="J32" i="97"/>
  <c r="N32" i="97"/>
  <c r="N5" i="97" s="1"/>
  <c r="AI68" i="97"/>
  <c r="F32" i="96"/>
  <c r="J32" i="96"/>
  <c r="J5" i="96" s="1"/>
  <c r="N32" i="96"/>
  <c r="N5" i="96" s="1"/>
  <c r="E5" i="96"/>
  <c r="I5" i="96"/>
  <c r="M5" i="96"/>
  <c r="Q5" i="96"/>
  <c r="AH5" i="96"/>
  <c r="AI46" i="96"/>
  <c r="AG5" i="96"/>
  <c r="AI18" i="96"/>
  <c r="AI28" i="96"/>
  <c r="D32" i="96"/>
  <c r="D5" i="96" s="1"/>
  <c r="H32" i="96"/>
  <c r="H5" i="96" s="1"/>
  <c r="L32" i="96"/>
  <c r="L5" i="96" s="1"/>
  <c r="P32" i="96"/>
  <c r="P5" i="96" s="1"/>
  <c r="AG32" i="96"/>
  <c r="C32" i="96"/>
  <c r="C5" i="96" s="1"/>
  <c r="G32" i="96"/>
  <c r="G5" i="96" s="1"/>
  <c r="K32" i="96"/>
  <c r="K5" i="96" s="1"/>
  <c r="O32" i="96"/>
  <c r="O5" i="96" s="1"/>
  <c r="AI53" i="96"/>
  <c r="AI58" i="96"/>
  <c r="J32" i="95"/>
  <c r="J5" i="95" s="1"/>
  <c r="N32" i="95"/>
  <c r="N5" i="95" s="1"/>
  <c r="AI68" i="95"/>
  <c r="I5" i="95"/>
  <c r="Q5" i="95"/>
  <c r="AH5" i="95"/>
  <c r="AI46" i="95"/>
  <c r="F5" i="95"/>
  <c r="F32" i="95"/>
  <c r="M5" i="95"/>
  <c r="P5" i="95"/>
  <c r="AG5" i="95"/>
  <c r="AI18" i="95"/>
  <c r="AI28" i="95"/>
  <c r="D32" i="95"/>
  <c r="D5" i="95" s="1"/>
  <c r="H32" i="95"/>
  <c r="H5" i="95" s="1"/>
  <c r="L32" i="95"/>
  <c r="L5" i="95" s="1"/>
  <c r="P32" i="95"/>
  <c r="AG32" i="95"/>
  <c r="C32" i="95"/>
  <c r="C5" i="95" s="1"/>
  <c r="G32" i="95"/>
  <c r="G5" i="95" s="1"/>
  <c r="K32" i="95"/>
  <c r="K5" i="95" s="1"/>
  <c r="O32" i="95"/>
  <c r="O5" i="95" s="1"/>
  <c r="AI53" i="95"/>
  <c r="AI58" i="95"/>
  <c r="F32" i="94"/>
  <c r="F5" i="94" s="1"/>
  <c r="E32" i="94"/>
  <c r="E5" i="94" s="1"/>
  <c r="I32" i="94"/>
  <c r="I5" i="94" s="1"/>
  <c r="M5" i="94"/>
  <c r="Q32" i="94"/>
  <c r="Q5" i="94" s="1"/>
  <c r="AH32" i="94"/>
  <c r="AH5" i="94" s="1"/>
  <c r="AI46" i="94"/>
  <c r="J32" i="94"/>
  <c r="J5" i="94" s="1"/>
  <c r="P5" i="94"/>
  <c r="AG5" i="94"/>
  <c r="AI18" i="94"/>
  <c r="AI28" i="94"/>
  <c r="D32" i="94"/>
  <c r="D5" i="94" s="1"/>
  <c r="H32" i="94"/>
  <c r="H5" i="94" s="1"/>
  <c r="L32" i="94"/>
  <c r="L5" i="94" s="1"/>
  <c r="P32" i="94"/>
  <c r="AG32" i="94"/>
  <c r="N32" i="94"/>
  <c r="N5" i="94" s="1"/>
  <c r="C5" i="94"/>
  <c r="G32" i="94"/>
  <c r="G5" i="94" s="1"/>
  <c r="K32" i="94"/>
  <c r="K5" i="94" s="1"/>
  <c r="O32" i="94"/>
  <c r="O5" i="94" s="1"/>
  <c r="AI53" i="94"/>
  <c r="AI58" i="94"/>
  <c r="J32" i="93"/>
  <c r="J5" i="93" s="1"/>
  <c r="AI46" i="93"/>
  <c r="N32" i="93"/>
  <c r="N5" i="93" s="1"/>
  <c r="P5" i="93"/>
  <c r="AI18" i="93"/>
  <c r="AI28" i="93"/>
  <c r="D32" i="93"/>
  <c r="D5" i="93" s="1"/>
  <c r="H32" i="93"/>
  <c r="H5" i="93" s="1"/>
  <c r="L32" i="93"/>
  <c r="L5" i="93" s="1"/>
  <c r="P32" i="93"/>
  <c r="AG32" i="93"/>
  <c r="AG5" i="93" s="1"/>
  <c r="F32" i="93"/>
  <c r="F5" i="93" s="1"/>
  <c r="C5" i="93"/>
  <c r="G5" i="93"/>
  <c r="K5" i="93"/>
  <c r="O5" i="93"/>
  <c r="E32" i="93"/>
  <c r="E5" i="93" s="1"/>
  <c r="I32" i="93"/>
  <c r="I5" i="93" s="1"/>
  <c r="M5" i="93"/>
  <c r="Q32" i="93"/>
  <c r="Q5" i="93" s="1"/>
  <c r="AH32" i="93"/>
  <c r="AH5" i="93" s="1"/>
  <c r="AI53" i="93"/>
  <c r="AI58" i="93"/>
  <c r="N32" i="92"/>
  <c r="N5" i="92" s="1"/>
  <c r="D5" i="92"/>
  <c r="H5" i="92"/>
  <c r="AI18" i="92"/>
  <c r="AI28" i="92"/>
  <c r="D32" i="92"/>
  <c r="H32" i="92"/>
  <c r="L32" i="92"/>
  <c r="L5" i="92" s="1"/>
  <c r="P32" i="92"/>
  <c r="P5" i="92" s="1"/>
  <c r="AG32" i="92"/>
  <c r="AG5" i="92" s="1"/>
  <c r="F32" i="92"/>
  <c r="F5" i="92" s="1"/>
  <c r="J32" i="92"/>
  <c r="J5" i="92" s="1"/>
  <c r="AI46" i="92"/>
  <c r="C32" i="92"/>
  <c r="C5" i="92" s="1"/>
  <c r="G32" i="92"/>
  <c r="G5" i="92" s="1"/>
  <c r="K32" i="92"/>
  <c r="K5" i="92" s="1"/>
  <c r="O32" i="92"/>
  <c r="O5" i="92" s="1"/>
  <c r="E32" i="92"/>
  <c r="E5" i="92" s="1"/>
  <c r="I32" i="92"/>
  <c r="I5" i="92" s="1"/>
  <c r="M32" i="92"/>
  <c r="M5" i="92" s="1"/>
  <c r="Q32" i="92"/>
  <c r="Q5" i="92" s="1"/>
  <c r="AH32" i="92"/>
  <c r="AH5" i="92" s="1"/>
  <c r="AI53" i="92"/>
  <c r="AI58" i="92"/>
  <c r="F32" i="91"/>
  <c r="F5" i="91" s="1"/>
  <c r="E32" i="91"/>
  <c r="E5" i="91" s="1"/>
  <c r="I32" i="91"/>
  <c r="I5" i="91" s="1"/>
  <c r="M5" i="91"/>
  <c r="Q32" i="91"/>
  <c r="Q5" i="91" s="1"/>
  <c r="AH32" i="91"/>
  <c r="AH5" i="91" s="1"/>
  <c r="AI46" i="91"/>
  <c r="N32" i="91"/>
  <c r="N5" i="91" s="1"/>
  <c r="P5" i="91"/>
  <c r="AI18" i="91"/>
  <c r="AI28" i="91"/>
  <c r="D32" i="91"/>
  <c r="D5" i="91" s="1"/>
  <c r="H32" i="91"/>
  <c r="H5" i="91" s="1"/>
  <c r="L32" i="91"/>
  <c r="L5" i="91" s="1"/>
  <c r="P32" i="91"/>
  <c r="AG32" i="91"/>
  <c r="AG5" i="91" s="1"/>
  <c r="J32" i="91"/>
  <c r="J5" i="91" s="1"/>
  <c r="C5" i="91"/>
  <c r="G5" i="91"/>
  <c r="K32" i="91"/>
  <c r="K5" i="91" s="1"/>
  <c r="O32" i="91"/>
  <c r="O5" i="91" s="1"/>
  <c r="AI53" i="91"/>
  <c r="AI58" i="91"/>
  <c r="F32" i="90"/>
  <c r="F5" i="90" s="1"/>
  <c r="J32" i="90"/>
  <c r="J5" i="90" s="1"/>
  <c r="N32" i="90"/>
  <c r="N5" i="90" s="1"/>
  <c r="I5" i="90"/>
  <c r="M5" i="90"/>
  <c r="Q5" i="90"/>
  <c r="AH5" i="90"/>
  <c r="AI46" i="90"/>
  <c r="L5" i="90"/>
  <c r="AG5" i="90"/>
  <c r="AI18" i="90"/>
  <c r="AI28" i="90"/>
  <c r="D32" i="90"/>
  <c r="D5" i="90" s="1"/>
  <c r="H32" i="90"/>
  <c r="H5" i="90" s="1"/>
  <c r="L32" i="90"/>
  <c r="P32" i="90"/>
  <c r="P5" i="90" s="1"/>
  <c r="AG32" i="90"/>
  <c r="C32" i="90"/>
  <c r="C5" i="90" s="1"/>
  <c r="G32" i="90"/>
  <c r="G5" i="90" s="1"/>
  <c r="K32" i="90"/>
  <c r="K5" i="90" s="1"/>
  <c r="O32" i="90"/>
  <c r="O5" i="90" s="1"/>
  <c r="AI53" i="90"/>
  <c r="AI58" i="90"/>
  <c r="N32" i="89"/>
  <c r="N5" i="89" s="1"/>
  <c r="AI46" i="89"/>
  <c r="AI18" i="89"/>
  <c r="AI28" i="89"/>
  <c r="D32" i="89"/>
  <c r="D5" i="89" s="1"/>
  <c r="H32" i="89"/>
  <c r="H5" i="89" s="1"/>
  <c r="L32" i="89"/>
  <c r="L5" i="89" s="1"/>
  <c r="P32" i="89"/>
  <c r="P5" i="89" s="1"/>
  <c r="AG32" i="89"/>
  <c r="AG5" i="89" s="1"/>
  <c r="F32" i="89"/>
  <c r="F5" i="89" s="1"/>
  <c r="J32" i="89"/>
  <c r="J5" i="89" s="1"/>
  <c r="C32" i="89"/>
  <c r="C5" i="89" s="1"/>
  <c r="G32" i="89"/>
  <c r="G5" i="89" s="1"/>
  <c r="K32" i="89"/>
  <c r="K5" i="89" s="1"/>
  <c r="O32" i="89"/>
  <c r="O5" i="89" s="1"/>
  <c r="E32" i="89"/>
  <c r="E5" i="89" s="1"/>
  <c r="I32" i="89"/>
  <c r="I5" i="89" s="1"/>
  <c r="M32" i="89"/>
  <c r="M5" i="89" s="1"/>
  <c r="Q32" i="89"/>
  <c r="Q5" i="89" s="1"/>
  <c r="AH32" i="89"/>
  <c r="AH5" i="89" s="1"/>
  <c r="AI53" i="89"/>
  <c r="AI58" i="89"/>
  <c r="O3" i="100"/>
  <c r="Z73" i="100"/>
  <c r="Z3" i="100" s="1"/>
  <c r="T69" i="100"/>
  <c r="T14" i="100"/>
  <c r="Y14" i="100"/>
  <c r="Z7" i="100"/>
  <c r="O15" i="100"/>
  <c r="O6" i="100"/>
  <c r="Y8" i="100"/>
  <c r="Z9" i="100"/>
  <c r="Z8" i="100" s="1"/>
  <c r="Y46" i="100"/>
  <c r="Y69" i="100" s="1"/>
  <c r="Y12" i="100"/>
  <c r="O12" i="100"/>
  <c r="O46" i="100"/>
  <c r="Z12" i="100"/>
  <c r="O8" i="100"/>
  <c r="N69" i="100"/>
  <c r="N14" i="100"/>
  <c r="O28" i="100"/>
  <c r="Z26" i="100"/>
  <c r="Z28" i="100" s="1"/>
  <c r="Y6" i="100"/>
  <c r="Y10" i="100"/>
  <c r="O21" i="100"/>
  <c r="Z19" i="100"/>
  <c r="Z21" i="100" s="1"/>
  <c r="Z11" i="100"/>
  <c r="Z10" i="100" s="1"/>
  <c r="O10" i="100"/>
  <c r="Z59" i="100"/>
  <c r="O68" i="100"/>
  <c r="J69" i="100"/>
  <c r="J14" i="100"/>
  <c r="O31" i="100"/>
  <c r="B5" i="99"/>
  <c r="AI31" i="99"/>
  <c r="B5" i="98"/>
  <c r="AI28" i="98"/>
  <c r="B5" i="97"/>
  <c r="AI31" i="97"/>
  <c r="B5" i="96"/>
  <c r="AI31" i="96"/>
  <c r="B5" i="95"/>
  <c r="AI31" i="95"/>
  <c r="B5" i="94"/>
  <c r="AI31" i="94"/>
  <c r="B5" i="93"/>
  <c r="AI31" i="93"/>
  <c r="B5" i="92"/>
  <c r="AI31" i="92"/>
  <c r="B5" i="91"/>
  <c r="AI31" i="91"/>
  <c r="B5" i="90"/>
  <c r="AI31" i="90"/>
  <c r="B5" i="89"/>
  <c r="AI31" i="89"/>
  <c r="AH68" i="77"/>
  <c r="AG68" i="77"/>
  <c r="AF68" i="77"/>
  <c r="AE68" i="77"/>
  <c r="AD68" i="77"/>
  <c r="AC68" i="77"/>
  <c r="AB68" i="77"/>
  <c r="AA68" i="77"/>
  <c r="Z68" i="77"/>
  <c r="Y68" i="77"/>
  <c r="X68" i="77"/>
  <c r="W68" i="77"/>
  <c r="V68" i="77"/>
  <c r="U68" i="77"/>
  <c r="T68" i="77"/>
  <c r="S68" i="77"/>
  <c r="Q68" i="77"/>
  <c r="P68" i="77"/>
  <c r="O68" i="77"/>
  <c r="N68" i="77"/>
  <c r="K68" i="77"/>
  <c r="J68" i="77"/>
  <c r="M68" i="77"/>
  <c r="L68" i="77"/>
  <c r="I68" i="77"/>
  <c r="H68" i="77"/>
  <c r="G68" i="77"/>
  <c r="F68" i="77"/>
  <c r="AH53" i="77"/>
  <c r="AG53" i="77"/>
  <c r="AF53" i="77"/>
  <c r="AE53" i="77"/>
  <c r="AD53" i="77"/>
  <c r="AC53" i="77"/>
  <c r="AB53" i="77"/>
  <c r="AA53" i="77"/>
  <c r="Z53" i="77"/>
  <c r="Y53" i="77"/>
  <c r="X53" i="77"/>
  <c r="W53" i="77"/>
  <c r="V53" i="77"/>
  <c r="U53" i="77"/>
  <c r="T53" i="77"/>
  <c r="S53" i="77"/>
  <c r="Q53" i="77"/>
  <c r="P53" i="77"/>
  <c r="O53" i="77"/>
  <c r="N53" i="77"/>
  <c r="K53" i="77"/>
  <c r="J53" i="77"/>
  <c r="M53" i="77"/>
  <c r="L53" i="77"/>
  <c r="I53" i="77"/>
  <c r="H53" i="77"/>
  <c r="G53" i="77"/>
  <c r="F53" i="77"/>
  <c r="AH46" i="77"/>
  <c r="AG46" i="77"/>
  <c r="AF46" i="77"/>
  <c r="AE46" i="77"/>
  <c r="AD46" i="77"/>
  <c r="AC46" i="77"/>
  <c r="AB46" i="77"/>
  <c r="AA46" i="77"/>
  <c r="Z46" i="77"/>
  <c r="Y46" i="77"/>
  <c r="X46" i="77"/>
  <c r="W46" i="77"/>
  <c r="V46" i="77"/>
  <c r="U46" i="77"/>
  <c r="T46" i="77"/>
  <c r="S46" i="77"/>
  <c r="Q46" i="77"/>
  <c r="P46" i="77"/>
  <c r="O46" i="77"/>
  <c r="N46" i="77"/>
  <c r="K46" i="77"/>
  <c r="J46" i="77"/>
  <c r="M46" i="77"/>
  <c r="L46" i="77"/>
  <c r="I46" i="77"/>
  <c r="H46" i="77"/>
  <c r="G46" i="77"/>
  <c r="F46" i="77"/>
  <c r="AH31" i="77"/>
  <c r="AG31" i="77"/>
  <c r="AF31" i="77"/>
  <c r="AE31" i="77"/>
  <c r="AD31" i="77"/>
  <c r="AC31" i="77"/>
  <c r="AB31" i="77"/>
  <c r="AA31" i="77"/>
  <c r="Z31" i="77"/>
  <c r="Y31" i="77"/>
  <c r="X31" i="77"/>
  <c r="W31" i="77"/>
  <c r="V31" i="77"/>
  <c r="U31" i="77"/>
  <c r="T31" i="77"/>
  <c r="S31" i="77"/>
  <c r="Q31" i="77"/>
  <c r="P31" i="77"/>
  <c r="O31" i="77"/>
  <c r="N31" i="77"/>
  <c r="K31" i="77"/>
  <c r="J31" i="77"/>
  <c r="M31" i="77"/>
  <c r="L31" i="77"/>
  <c r="I31" i="77"/>
  <c r="H31" i="77"/>
  <c r="G31" i="77"/>
  <c r="F31" i="77"/>
  <c r="AH28" i="77"/>
  <c r="AG28" i="77"/>
  <c r="AF28" i="77"/>
  <c r="AE28" i="77"/>
  <c r="AD28" i="77"/>
  <c r="AC28" i="77"/>
  <c r="AB28" i="77"/>
  <c r="AA28" i="77"/>
  <c r="Z28" i="77"/>
  <c r="Y28" i="77"/>
  <c r="X28" i="77"/>
  <c r="W28" i="77"/>
  <c r="V28" i="77"/>
  <c r="U28" i="77"/>
  <c r="T28" i="77"/>
  <c r="S28" i="77"/>
  <c r="Q28" i="77"/>
  <c r="P28" i="77"/>
  <c r="O28" i="77"/>
  <c r="N28" i="77"/>
  <c r="K28" i="77"/>
  <c r="J28" i="77"/>
  <c r="M28" i="77"/>
  <c r="L28" i="77"/>
  <c r="I28" i="77"/>
  <c r="H28" i="77"/>
  <c r="G28" i="77"/>
  <c r="F28" i="77"/>
  <c r="AH21" i="77"/>
  <c r="AG21" i="77"/>
  <c r="AF21" i="77"/>
  <c r="AE21" i="77"/>
  <c r="AD21" i="77"/>
  <c r="AC21" i="77"/>
  <c r="AB21" i="77"/>
  <c r="AA21" i="77"/>
  <c r="Z21" i="77"/>
  <c r="Y21" i="77"/>
  <c r="X21" i="77"/>
  <c r="W21" i="77"/>
  <c r="V21" i="77"/>
  <c r="U21" i="77"/>
  <c r="T21" i="77"/>
  <c r="S21" i="77"/>
  <c r="Q21" i="77"/>
  <c r="P21" i="77"/>
  <c r="O21" i="77"/>
  <c r="N21" i="77"/>
  <c r="K21" i="77"/>
  <c r="J21" i="77"/>
  <c r="M21" i="77"/>
  <c r="L21" i="77"/>
  <c r="I21" i="77"/>
  <c r="H21" i="77"/>
  <c r="G21" i="77"/>
  <c r="F21" i="77"/>
  <c r="AH18" i="77"/>
  <c r="AG18" i="77"/>
  <c r="AF18" i="77"/>
  <c r="AE18" i="77"/>
  <c r="AD18" i="77"/>
  <c r="AC18" i="77"/>
  <c r="AB18" i="77"/>
  <c r="AA18" i="77"/>
  <c r="Z18" i="77"/>
  <c r="Y18" i="77"/>
  <c r="X18" i="77"/>
  <c r="W18" i="77"/>
  <c r="V18" i="77"/>
  <c r="U18" i="77"/>
  <c r="T18" i="77"/>
  <c r="S18" i="77"/>
  <c r="Q18" i="77"/>
  <c r="P18" i="77"/>
  <c r="O18" i="77"/>
  <c r="N18" i="77"/>
  <c r="K18" i="77"/>
  <c r="J18" i="77"/>
  <c r="M18" i="77"/>
  <c r="L18" i="77"/>
  <c r="I18" i="77"/>
  <c r="H18" i="77"/>
  <c r="G18" i="77"/>
  <c r="F18" i="77"/>
  <c r="AI67" i="77"/>
  <c r="AI66" i="77"/>
  <c r="AI65" i="77"/>
  <c r="AI64" i="77"/>
  <c r="AI63" i="77"/>
  <c r="AI62" i="77"/>
  <c r="AI61" i="77"/>
  <c r="AI60" i="77"/>
  <c r="AI59" i="77"/>
  <c r="AI57" i="77"/>
  <c r="AI56" i="77"/>
  <c r="AI55" i="77"/>
  <c r="AI54" i="77"/>
  <c r="AI52" i="77"/>
  <c r="AI51" i="77"/>
  <c r="AI50" i="77"/>
  <c r="AI49" i="77"/>
  <c r="AI48" i="77"/>
  <c r="AI47" i="77"/>
  <c r="AI45" i="77"/>
  <c r="AI44" i="77"/>
  <c r="AI43" i="77"/>
  <c r="AI42" i="77"/>
  <c r="AI41" i="77"/>
  <c r="AI40" i="77"/>
  <c r="AI39" i="77"/>
  <c r="AI38" i="77"/>
  <c r="AI37" i="77"/>
  <c r="AI36" i="77"/>
  <c r="AI35" i="77"/>
  <c r="AI34" i="77"/>
  <c r="AI33" i="77"/>
  <c r="AI30" i="77"/>
  <c r="AI29" i="77"/>
  <c r="AI27" i="77"/>
  <c r="AI26" i="77"/>
  <c r="AI25" i="77"/>
  <c r="AI24" i="77"/>
  <c r="AI23" i="77"/>
  <c r="AI22" i="77"/>
  <c r="AI20" i="77"/>
  <c r="AI19" i="77"/>
  <c r="AI17" i="77"/>
  <c r="AI16" i="77"/>
  <c r="AI14" i="77"/>
  <c r="AI13" i="77"/>
  <c r="AI12" i="77"/>
  <c r="AI11" i="77"/>
  <c r="AI10" i="77"/>
  <c r="AI9" i="77"/>
  <c r="AI8" i="77"/>
  <c r="AI7" i="77"/>
  <c r="AH15" i="77"/>
  <c r="AG15" i="77"/>
  <c r="AF15" i="77"/>
  <c r="AE15" i="77"/>
  <c r="AD15" i="77"/>
  <c r="AC15" i="77"/>
  <c r="AB15" i="77"/>
  <c r="AA15" i="77"/>
  <c r="Z15" i="77"/>
  <c r="Y15" i="77"/>
  <c r="X15" i="77"/>
  <c r="W15" i="77"/>
  <c r="V15" i="77"/>
  <c r="U15" i="77"/>
  <c r="T15" i="77"/>
  <c r="S15" i="77"/>
  <c r="Q15" i="77"/>
  <c r="P15" i="77"/>
  <c r="O15" i="77"/>
  <c r="N15" i="77"/>
  <c r="K15" i="77"/>
  <c r="J15" i="77"/>
  <c r="M15" i="77"/>
  <c r="L15" i="77"/>
  <c r="I15" i="77"/>
  <c r="H15" i="77"/>
  <c r="G15" i="77"/>
  <c r="F15" i="77"/>
  <c r="E68" i="77"/>
  <c r="D68" i="77"/>
  <c r="C68" i="77"/>
  <c r="B68" i="77"/>
  <c r="E53" i="77"/>
  <c r="D53" i="77"/>
  <c r="C53" i="77"/>
  <c r="B53" i="77"/>
  <c r="E46" i="77"/>
  <c r="D46" i="77"/>
  <c r="C46" i="77"/>
  <c r="B46" i="77"/>
  <c r="B21" i="77"/>
  <c r="B28" i="77"/>
  <c r="E31" i="77"/>
  <c r="D31" i="77"/>
  <c r="C31" i="77"/>
  <c r="B31" i="77"/>
  <c r="E28" i="77"/>
  <c r="D28" i="77"/>
  <c r="C28" i="77"/>
  <c r="E21" i="77"/>
  <c r="D21" i="77"/>
  <c r="C21" i="77"/>
  <c r="E18" i="77"/>
  <c r="D18" i="77"/>
  <c r="C18" i="77"/>
  <c r="B18" i="77"/>
  <c r="E15" i="77"/>
  <c r="D15" i="77"/>
  <c r="C15" i="77"/>
  <c r="B15" i="77"/>
  <c r="Z68" i="100" l="1"/>
  <c r="Z32" i="100"/>
  <c r="AI32" i="99"/>
  <c r="AI32" i="96"/>
  <c r="AI32" i="97"/>
  <c r="AI32" i="98"/>
  <c r="G32" i="77"/>
  <c r="AI5" i="99"/>
  <c r="D5" i="98"/>
  <c r="AI5" i="98" s="1"/>
  <c r="D5" i="97"/>
  <c r="AI5" i="97" s="1"/>
  <c r="F5" i="96"/>
  <c r="AI5" i="96"/>
  <c r="AI5" i="95"/>
  <c r="AI32" i="95"/>
  <c r="AI5" i="94"/>
  <c r="AI5" i="93"/>
  <c r="AI32" i="93"/>
  <c r="AI5" i="92"/>
  <c r="AI32" i="92"/>
  <c r="AI32" i="91"/>
  <c r="AI5" i="91"/>
  <c r="AI32" i="90"/>
  <c r="AI5" i="90"/>
  <c r="AI5" i="89"/>
  <c r="AI32" i="89"/>
  <c r="O14" i="100"/>
  <c r="Z15" i="100"/>
  <c r="Z6" i="100"/>
  <c r="O32" i="100"/>
  <c r="O69" i="100" s="1"/>
  <c r="M32" i="77"/>
  <c r="M5" i="77" s="1"/>
  <c r="O32" i="77"/>
  <c r="O5" i="77" s="1"/>
  <c r="AI28" i="77"/>
  <c r="C32" i="77"/>
  <c r="C5" i="77" s="1"/>
  <c r="D32" i="77"/>
  <c r="D5" i="77" s="1"/>
  <c r="AI68" i="77"/>
  <c r="S32" i="77"/>
  <c r="S5" i="77" s="1"/>
  <c r="W32" i="77"/>
  <c r="W5" i="77" s="1"/>
  <c r="AA32" i="77"/>
  <c r="AA5" i="77" s="1"/>
  <c r="AE32" i="77"/>
  <c r="AE5" i="77" s="1"/>
  <c r="F32" i="77"/>
  <c r="F5" i="77" s="1"/>
  <c r="N32" i="77"/>
  <c r="N5" i="77" s="1"/>
  <c r="AI46" i="77"/>
  <c r="AI53" i="77"/>
  <c r="AI15" i="77"/>
  <c r="X32" i="77"/>
  <c r="X5" i="77" s="1"/>
  <c r="AF32" i="77"/>
  <c r="AF5" i="77" s="1"/>
  <c r="E32" i="77"/>
  <c r="E5" i="77" s="1"/>
  <c r="H32" i="77"/>
  <c r="H5" i="77" s="1"/>
  <c r="J32" i="77"/>
  <c r="P32" i="77"/>
  <c r="P5" i="77" s="1"/>
  <c r="U32" i="77"/>
  <c r="U5" i="77" s="1"/>
  <c r="Y32" i="77"/>
  <c r="Y5" i="77" s="1"/>
  <c r="AC32" i="77"/>
  <c r="AC5" i="77" s="1"/>
  <c r="AG32" i="77"/>
  <c r="AG5" i="77" s="1"/>
  <c r="AI58" i="77"/>
  <c r="AI18" i="77"/>
  <c r="L32" i="77"/>
  <c r="L5" i="77" s="1"/>
  <c r="AI21" i="77"/>
  <c r="T32" i="77"/>
  <c r="T5" i="77" s="1"/>
  <c r="AB32" i="77"/>
  <c r="AB5" i="77" s="1"/>
  <c r="B32" i="77"/>
  <c r="B5" i="77" s="1"/>
  <c r="I32" i="77"/>
  <c r="I5" i="77" s="1"/>
  <c r="K32" i="77"/>
  <c r="K5" i="77" s="1"/>
  <c r="Q32" i="77"/>
  <c r="Q5" i="77" s="1"/>
  <c r="V32" i="77"/>
  <c r="V5" i="77" s="1"/>
  <c r="Z32" i="77"/>
  <c r="Z5" i="77" s="1"/>
  <c r="AD32" i="77"/>
  <c r="AD5" i="77" s="1"/>
  <c r="AH32" i="77"/>
  <c r="AH5" i="77" s="1"/>
  <c r="J5" i="77"/>
  <c r="AI31" i="77"/>
  <c r="G5" i="77"/>
  <c r="X67" i="60"/>
  <c r="X66" i="60"/>
  <c r="X65" i="60"/>
  <c r="X63" i="60"/>
  <c r="W68" i="60"/>
  <c r="V68" i="60"/>
  <c r="X60" i="60"/>
  <c r="X59" i="60"/>
  <c r="T67" i="60"/>
  <c r="T66" i="60"/>
  <c r="Y66" i="60" s="1"/>
  <c r="T65" i="60"/>
  <c r="Y65" i="60" s="1"/>
  <c r="T64" i="60"/>
  <c r="T63" i="60"/>
  <c r="T62" i="60"/>
  <c r="R68" i="60"/>
  <c r="Q68" i="60"/>
  <c r="T60" i="60"/>
  <c r="S68" i="60"/>
  <c r="X57" i="60"/>
  <c r="V58" i="60"/>
  <c r="U58" i="60"/>
  <c r="W58" i="60"/>
  <c r="T57" i="60"/>
  <c r="R58" i="60"/>
  <c r="Q58" i="60"/>
  <c r="T55" i="60"/>
  <c r="S58" i="60"/>
  <c r="X52" i="60"/>
  <c r="X51" i="60"/>
  <c r="X49" i="60"/>
  <c r="W53" i="60"/>
  <c r="V53" i="60"/>
  <c r="T51" i="60"/>
  <c r="Y51" i="60" s="1"/>
  <c r="T50" i="60"/>
  <c r="R53" i="60"/>
  <c r="Q53" i="60"/>
  <c r="S53" i="60"/>
  <c r="X45" i="60"/>
  <c r="X44" i="60"/>
  <c r="X43" i="60"/>
  <c r="X41" i="60"/>
  <c r="X40" i="60"/>
  <c r="X39" i="60"/>
  <c r="X38" i="60"/>
  <c r="X37" i="60"/>
  <c r="X36" i="60"/>
  <c r="X35" i="60"/>
  <c r="X34" i="60"/>
  <c r="W46" i="60"/>
  <c r="V46" i="60"/>
  <c r="T45" i="60"/>
  <c r="T44" i="60"/>
  <c r="T43" i="60"/>
  <c r="Y43" i="60" s="1"/>
  <c r="T42" i="60"/>
  <c r="T39" i="60"/>
  <c r="Y39" i="60" s="1"/>
  <c r="T37" i="60"/>
  <c r="T35" i="60"/>
  <c r="S46" i="60"/>
  <c r="R46" i="60"/>
  <c r="Q46" i="60"/>
  <c r="X30" i="60"/>
  <c r="W31" i="60"/>
  <c r="S31" i="60"/>
  <c r="T30" i="60"/>
  <c r="R31" i="60"/>
  <c r="T29" i="60"/>
  <c r="U28" i="60"/>
  <c r="X26" i="60"/>
  <c r="X25" i="60"/>
  <c r="X24" i="60"/>
  <c r="X22" i="60"/>
  <c r="T27" i="60"/>
  <c r="Q28" i="60"/>
  <c r="T24" i="60"/>
  <c r="T23" i="60"/>
  <c r="W21" i="60"/>
  <c r="S21" i="60"/>
  <c r="T20" i="60"/>
  <c r="R21" i="60"/>
  <c r="Q21" i="60"/>
  <c r="X16" i="60"/>
  <c r="S18" i="60"/>
  <c r="R18" i="60"/>
  <c r="T16" i="60"/>
  <c r="X13" i="60"/>
  <c r="S12" i="60"/>
  <c r="X11" i="60"/>
  <c r="Q10" i="60"/>
  <c r="X9" i="60"/>
  <c r="T9" i="60"/>
  <c r="V15" i="60"/>
  <c r="V14" i="60" s="1"/>
  <c r="Q15" i="60"/>
  <c r="N67" i="60"/>
  <c r="N65" i="60"/>
  <c r="N64" i="60"/>
  <c r="N63" i="60"/>
  <c r="N62" i="60"/>
  <c r="N61" i="60"/>
  <c r="K68" i="60"/>
  <c r="M68" i="60"/>
  <c r="J66" i="60"/>
  <c r="J65" i="60"/>
  <c r="O65" i="60" s="1"/>
  <c r="J64" i="60"/>
  <c r="J63" i="60"/>
  <c r="J62" i="60"/>
  <c r="I68" i="60"/>
  <c r="J59" i="60"/>
  <c r="N57" i="60"/>
  <c r="M58" i="60"/>
  <c r="L58" i="60"/>
  <c r="J57" i="60"/>
  <c r="G58" i="60"/>
  <c r="J55" i="60"/>
  <c r="H58" i="60"/>
  <c r="N50" i="60"/>
  <c r="N49" i="60"/>
  <c r="L53" i="60"/>
  <c r="N48" i="60"/>
  <c r="K53" i="60"/>
  <c r="J52" i="60"/>
  <c r="J51" i="60"/>
  <c r="J50" i="60"/>
  <c r="G53" i="60"/>
  <c r="J48" i="60"/>
  <c r="J47" i="60"/>
  <c r="N45" i="60"/>
  <c r="N43" i="60"/>
  <c r="N42" i="60"/>
  <c r="N40" i="60"/>
  <c r="N39" i="60"/>
  <c r="N38" i="60"/>
  <c r="N37" i="60"/>
  <c r="N36" i="60"/>
  <c r="N35" i="60"/>
  <c r="M46" i="60"/>
  <c r="L46" i="60"/>
  <c r="N33" i="60"/>
  <c r="J41" i="60"/>
  <c r="J40" i="60"/>
  <c r="J39" i="60"/>
  <c r="J38" i="60"/>
  <c r="J37" i="60"/>
  <c r="J36" i="60"/>
  <c r="I46" i="60"/>
  <c r="J35" i="60"/>
  <c r="H46" i="60"/>
  <c r="J34" i="60"/>
  <c r="J33" i="60"/>
  <c r="M31" i="60"/>
  <c r="L31" i="60"/>
  <c r="J30" i="60"/>
  <c r="J29" i="60"/>
  <c r="N27" i="60"/>
  <c r="M28" i="60"/>
  <c r="L28" i="60"/>
  <c r="H28" i="60"/>
  <c r="G28" i="60"/>
  <c r="J25" i="60"/>
  <c r="J24" i="60"/>
  <c r="J23" i="60"/>
  <c r="J22" i="60"/>
  <c r="N20" i="60"/>
  <c r="L21" i="60"/>
  <c r="H21" i="60"/>
  <c r="J20" i="60"/>
  <c r="G21" i="60"/>
  <c r="N17" i="60"/>
  <c r="M18" i="60"/>
  <c r="N16" i="60"/>
  <c r="H18" i="60"/>
  <c r="J17" i="60"/>
  <c r="G18" i="60"/>
  <c r="N13" i="60"/>
  <c r="J13" i="60"/>
  <c r="L10" i="60"/>
  <c r="N11" i="60"/>
  <c r="G10" i="60"/>
  <c r="N9" i="60"/>
  <c r="I15" i="60"/>
  <c r="I14" i="60" s="1"/>
  <c r="H15" i="60"/>
  <c r="H14" i="60" s="1"/>
  <c r="L6" i="60"/>
  <c r="K15" i="60"/>
  <c r="W67" i="56"/>
  <c r="V67" i="56"/>
  <c r="U67" i="56"/>
  <c r="W66" i="56"/>
  <c r="V66" i="56"/>
  <c r="U66" i="56"/>
  <c r="W65" i="56"/>
  <c r="V65" i="56"/>
  <c r="U65" i="56"/>
  <c r="W64" i="56"/>
  <c r="V64" i="56"/>
  <c r="U64" i="56"/>
  <c r="W63" i="56"/>
  <c r="V63" i="56"/>
  <c r="U63" i="56"/>
  <c r="W62" i="56"/>
  <c r="X62" i="56" s="1"/>
  <c r="V62" i="56"/>
  <c r="U62" i="56"/>
  <c r="W61" i="56"/>
  <c r="V61" i="56"/>
  <c r="U61" i="56"/>
  <c r="W60" i="56"/>
  <c r="V60" i="56"/>
  <c r="U60" i="56"/>
  <c r="X60" i="56" s="1"/>
  <c r="W59" i="56"/>
  <c r="V59" i="56"/>
  <c r="U59" i="56"/>
  <c r="S67" i="56"/>
  <c r="R67" i="56"/>
  <c r="Q67" i="56"/>
  <c r="S66" i="56"/>
  <c r="R66" i="56"/>
  <c r="T66" i="56" s="1"/>
  <c r="Q66" i="56"/>
  <c r="S65" i="56"/>
  <c r="R65" i="56"/>
  <c r="Q65" i="56"/>
  <c r="S64" i="56"/>
  <c r="R64" i="56"/>
  <c r="Q64" i="56"/>
  <c r="S63" i="56"/>
  <c r="T63" i="56" s="1"/>
  <c r="R63" i="56"/>
  <c r="Q63" i="56"/>
  <c r="S62" i="56"/>
  <c r="R62" i="56"/>
  <c r="Q62" i="56"/>
  <c r="S61" i="56"/>
  <c r="R61" i="56"/>
  <c r="Q61" i="56"/>
  <c r="T61" i="56" s="1"/>
  <c r="S60" i="56"/>
  <c r="R60" i="56"/>
  <c r="Q60" i="56"/>
  <c r="S59" i="56"/>
  <c r="T59" i="56" s="1"/>
  <c r="R59" i="56"/>
  <c r="Q59" i="56"/>
  <c r="W57" i="56"/>
  <c r="V57" i="56"/>
  <c r="X57" i="56" s="1"/>
  <c r="U57" i="56"/>
  <c r="W56" i="56"/>
  <c r="V56" i="56"/>
  <c r="U56" i="56"/>
  <c r="W55" i="56"/>
  <c r="V55" i="56"/>
  <c r="U55" i="56"/>
  <c r="W54" i="56"/>
  <c r="X54" i="56" s="1"/>
  <c r="V54" i="56"/>
  <c r="U54" i="56"/>
  <c r="S57" i="56"/>
  <c r="R57" i="56"/>
  <c r="Q57" i="56"/>
  <c r="S56" i="56"/>
  <c r="R56" i="56"/>
  <c r="Q56" i="56"/>
  <c r="Q58" i="56" s="1"/>
  <c r="S55" i="56"/>
  <c r="R55" i="56"/>
  <c r="Q55" i="56"/>
  <c r="S54" i="56"/>
  <c r="R54" i="56"/>
  <c r="Q54" i="56"/>
  <c r="W52" i="56"/>
  <c r="V52" i="56"/>
  <c r="X52" i="56" s="1"/>
  <c r="U52" i="56"/>
  <c r="W51" i="56"/>
  <c r="V51" i="56"/>
  <c r="U51" i="56"/>
  <c r="W50" i="56"/>
  <c r="V50" i="56"/>
  <c r="U50" i="56"/>
  <c r="X50" i="56" s="1"/>
  <c r="W49" i="56"/>
  <c r="X49" i="56" s="1"/>
  <c r="Y49" i="56" s="1"/>
  <c r="V49" i="56"/>
  <c r="U49" i="56"/>
  <c r="W48" i="56"/>
  <c r="V48" i="56"/>
  <c r="X48" i="56" s="1"/>
  <c r="U48" i="56"/>
  <c r="W47" i="56"/>
  <c r="V47" i="56"/>
  <c r="U47" i="56"/>
  <c r="X47" i="56" s="1"/>
  <c r="S52" i="56"/>
  <c r="R52" i="56"/>
  <c r="Q52" i="56"/>
  <c r="S51" i="56"/>
  <c r="T51" i="56" s="1"/>
  <c r="R51" i="56"/>
  <c r="Q51" i="56"/>
  <c r="S50" i="56"/>
  <c r="R50" i="56"/>
  <c r="T50" i="56" s="1"/>
  <c r="Y50" i="56" s="1"/>
  <c r="Q50" i="56"/>
  <c r="S49" i="56"/>
  <c r="R49" i="56"/>
  <c r="Q49" i="56"/>
  <c r="T49" i="56" s="1"/>
  <c r="S48" i="56"/>
  <c r="R48" i="56"/>
  <c r="Q48" i="56"/>
  <c r="T48" i="56" s="1"/>
  <c r="S47" i="56"/>
  <c r="S53" i="56" s="1"/>
  <c r="R47" i="56"/>
  <c r="Q47" i="56"/>
  <c r="W45" i="56"/>
  <c r="V45" i="56"/>
  <c r="X45" i="56" s="1"/>
  <c r="U45" i="56"/>
  <c r="W44" i="56"/>
  <c r="V44" i="56"/>
  <c r="U44" i="56"/>
  <c r="X44" i="56" s="1"/>
  <c r="Y44" i="56" s="1"/>
  <c r="W43" i="56"/>
  <c r="V43" i="56"/>
  <c r="U43" i="56"/>
  <c r="W42" i="56"/>
  <c r="X42" i="56" s="1"/>
  <c r="V42" i="56"/>
  <c r="U42" i="56"/>
  <c r="W41" i="56"/>
  <c r="V41" i="56"/>
  <c r="X41" i="56" s="1"/>
  <c r="U41" i="56"/>
  <c r="W40" i="56"/>
  <c r="V40" i="56"/>
  <c r="U40" i="56"/>
  <c r="X40" i="56" s="1"/>
  <c r="W39" i="56"/>
  <c r="V39" i="56"/>
  <c r="U39" i="56"/>
  <c r="X39" i="56" s="1"/>
  <c r="W38" i="56"/>
  <c r="X38" i="56" s="1"/>
  <c r="V38" i="56"/>
  <c r="U38" i="56"/>
  <c r="W37" i="56"/>
  <c r="V37" i="56"/>
  <c r="X37" i="56" s="1"/>
  <c r="U37" i="56"/>
  <c r="W36" i="56"/>
  <c r="V36" i="56"/>
  <c r="U36" i="56"/>
  <c r="X36" i="56" s="1"/>
  <c r="Y36" i="56" s="1"/>
  <c r="W35" i="56"/>
  <c r="V35" i="56"/>
  <c r="U35" i="56"/>
  <c r="W34" i="56"/>
  <c r="X34" i="56" s="1"/>
  <c r="V34" i="56"/>
  <c r="U34" i="56"/>
  <c r="W33" i="56"/>
  <c r="V33" i="56"/>
  <c r="U33" i="56"/>
  <c r="S45" i="56"/>
  <c r="R45" i="56"/>
  <c r="Q45" i="56"/>
  <c r="T45" i="56" s="1"/>
  <c r="Y45" i="56" s="1"/>
  <c r="S44" i="56"/>
  <c r="R44" i="56"/>
  <c r="Q44" i="56"/>
  <c r="T44" i="56" s="1"/>
  <c r="S43" i="56"/>
  <c r="T43" i="56" s="1"/>
  <c r="R43" i="56"/>
  <c r="Q43" i="56"/>
  <c r="S42" i="56"/>
  <c r="R42" i="56"/>
  <c r="Q42" i="56"/>
  <c r="S41" i="56"/>
  <c r="R41" i="56"/>
  <c r="Q41" i="56"/>
  <c r="T41" i="56" s="1"/>
  <c r="Y41" i="56" s="1"/>
  <c r="S40" i="56"/>
  <c r="R40" i="56"/>
  <c r="Q40" i="56"/>
  <c r="S39" i="56"/>
  <c r="R39" i="56"/>
  <c r="Q39" i="56"/>
  <c r="S38" i="56"/>
  <c r="R38" i="56"/>
  <c r="T38" i="56" s="1"/>
  <c r="Y38" i="56" s="1"/>
  <c r="Q38" i="56"/>
  <c r="S37" i="56"/>
  <c r="R37" i="56"/>
  <c r="Q37" i="56"/>
  <c r="T37" i="56" s="1"/>
  <c r="Y37" i="56" s="1"/>
  <c r="S36" i="56"/>
  <c r="R36" i="56"/>
  <c r="Q36" i="56"/>
  <c r="T36" i="56" s="1"/>
  <c r="S35" i="56"/>
  <c r="S46" i="56" s="1"/>
  <c r="R35" i="56"/>
  <c r="Q35" i="56"/>
  <c r="S34" i="56"/>
  <c r="R34" i="56"/>
  <c r="T34" i="56" s="1"/>
  <c r="Y34" i="56" s="1"/>
  <c r="Q34" i="56"/>
  <c r="S33" i="56"/>
  <c r="R33" i="56"/>
  <c r="Q33" i="56"/>
  <c r="Q46" i="56" s="1"/>
  <c r="W30" i="56"/>
  <c r="V30" i="56"/>
  <c r="U30" i="56"/>
  <c r="W29" i="56"/>
  <c r="V29" i="56"/>
  <c r="U29" i="56"/>
  <c r="S30" i="56"/>
  <c r="S31" i="56" s="1"/>
  <c r="R30" i="56"/>
  <c r="T30" i="56" s="1"/>
  <c r="Q30" i="56"/>
  <c r="S29" i="56"/>
  <c r="R29" i="56"/>
  <c r="Q29" i="56"/>
  <c r="W27" i="56"/>
  <c r="V27" i="56"/>
  <c r="U27" i="56"/>
  <c r="X27" i="56" s="1"/>
  <c r="W26" i="56"/>
  <c r="V26" i="56"/>
  <c r="U26" i="56"/>
  <c r="W25" i="56"/>
  <c r="V25" i="56"/>
  <c r="X25" i="56" s="1"/>
  <c r="U25" i="56"/>
  <c r="W24" i="56"/>
  <c r="V24" i="56"/>
  <c r="U24" i="56"/>
  <c r="W23" i="56"/>
  <c r="V23" i="56"/>
  <c r="U23" i="56"/>
  <c r="W22" i="56"/>
  <c r="X22" i="56" s="1"/>
  <c r="V22" i="56"/>
  <c r="U22" i="56"/>
  <c r="S27" i="56"/>
  <c r="R27" i="56"/>
  <c r="T27" i="56" s="1"/>
  <c r="Y27" i="56" s="1"/>
  <c r="Q27" i="56"/>
  <c r="S26" i="56"/>
  <c r="R26" i="56"/>
  <c r="Q26" i="56"/>
  <c r="S25" i="56"/>
  <c r="R25" i="56"/>
  <c r="Q25" i="56"/>
  <c r="T25" i="56" s="1"/>
  <c r="S24" i="56"/>
  <c r="T24" i="56" s="1"/>
  <c r="R24" i="56"/>
  <c r="Q24" i="56"/>
  <c r="S23" i="56"/>
  <c r="R23" i="56"/>
  <c r="T23" i="56" s="1"/>
  <c r="Q23" i="56"/>
  <c r="S22" i="56"/>
  <c r="R22" i="56"/>
  <c r="Q22" i="56"/>
  <c r="T22" i="56" s="1"/>
  <c r="Y22" i="56" s="1"/>
  <c r="W20" i="56"/>
  <c r="V20" i="56"/>
  <c r="U20" i="56"/>
  <c r="W19" i="56"/>
  <c r="V19" i="56"/>
  <c r="U19" i="56"/>
  <c r="S20" i="56"/>
  <c r="S21" i="56" s="1"/>
  <c r="R20" i="56"/>
  <c r="T20" i="56" s="1"/>
  <c r="Q20" i="56"/>
  <c r="S19" i="56"/>
  <c r="R19" i="56"/>
  <c r="Q19" i="56"/>
  <c r="W17" i="56"/>
  <c r="V17" i="56"/>
  <c r="U17" i="56"/>
  <c r="U18" i="56" s="1"/>
  <c r="W16" i="56"/>
  <c r="W18" i="56" s="1"/>
  <c r="V16" i="56"/>
  <c r="U16" i="56"/>
  <c r="S17" i="56"/>
  <c r="R17" i="56"/>
  <c r="T17" i="56" s="1"/>
  <c r="Q17" i="56"/>
  <c r="S16" i="56"/>
  <c r="R16" i="56"/>
  <c r="Q16" i="56"/>
  <c r="T16" i="56" s="1"/>
  <c r="W13" i="56"/>
  <c r="V13" i="56"/>
  <c r="U13" i="56"/>
  <c r="S13" i="56"/>
  <c r="S12" i="56" s="1"/>
  <c r="R13" i="56"/>
  <c r="Q13" i="56"/>
  <c r="W11" i="56"/>
  <c r="V11" i="56"/>
  <c r="V10" i="56" s="1"/>
  <c r="U11" i="56"/>
  <c r="S11" i="56"/>
  <c r="R11" i="56"/>
  <c r="R10" i="56" s="1"/>
  <c r="Q11" i="56"/>
  <c r="W9" i="56"/>
  <c r="V9" i="56"/>
  <c r="U9" i="56"/>
  <c r="S9" i="56"/>
  <c r="T9" i="56" s="1"/>
  <c r="R9" i="56"/>
  <c r="Q9" i="56"/>
  <c r="W7" i="56"/>
  <c r="V7" i="56"/>
  <c r="V6" i="56" s="1"/>
  <c r="U7" i="56"/>
  <c r="S7" i="56"/>
  <c r="R7" i="56"/>
  <c r="R6" i="56" s="1"/>
  <c r="Q7" i="56"/>
  <c r="M67" i="56"/>
  <c r="L67" i="56"/>
  <c r="K67" i="56"/>
  <c r="M66" i="56"/>
  <c r="L66" i="56"/>
  <c r="K66" i="56"/>
  <c r="M65" i="56"/>
  <c r="L65" i="56"/>
  <c r="K65" i="56"/>
  <c r="M64" i="56"/>
  <c r="L64" i="56"/>
  <c r="K64" i="56"/>
  <c r="M63" i="56"/>
  <c r="L63" i="56"/>
  <c r="K63" i="56"/>
  <c r="M62" i="56"/>
  <c r="L62" i="56"/>
  <c r="K62" i="56"/>
  <c r="M61" i="56"/>
  <c r="L61" i="56"/>
  <c r="K61" i="56"/>
  <c r="M60" i="56"/>
  <c r="L60" i="56"/>
  <c r="K60" i="56"/>
  <c r="M59" i="56"/>
  <c r="L59" i="56"/>
  <c r="K59" i="56"/>
  <c r="N59" i="56" s="1"/>
  <c r="I67" i="56"/>
  <c r="H67" i="56"/>
  <c r="J67" i="56" s="1"/>
  <c r="G67" i="56"/>
  <c r="I66" i="56"/>
  <c r="H66" i="56"/>
  <c r="G66" i="56"/>
  <c r="I65" i="56"/>
  <c r="H65" i="56"/>
  <c r="G65" i="56"/>
  <c r="I64" i="56"/>
  <c r="J64" i="56" s="1"/>
  <c r="H64" i="56"/>
  <c r="G64" i="56"/>
  <c r="I63" i="56"/>
  <c r="H63" i="56"/>
  <c r="G63" i="56"/>
  <c r="I62" i="56"/>
  <c r="H62" i="56"/>
  <c r="G62" i="56"/>
  <c r="I61" i="56"/>
  <c r="H61" i="56"/>
  <c r="G61" i="56"/>
  <c r="I60" i="56"/>
  <c r="H60" i="56"/>
  <c r="G60" i="56"/>
  <c r="I59" i="56"/>
  <c r="H59" i="56"/>
  <c r="G59" i="56"/>
  <c r="M57" i="56"/>
  <c r="L57" i="56"/>
  <c r="K57" i="56"/>
  <c r="M56" i="56"/>
  <c r="L56" i="56"/>
  <c r="K56" i="56"/>
  <c r="M55" i="56"/>
  <c r="N55" i="56" s="1"/>
  <c r="L55" i="56"/>
  <c r="K55" i="56"/>
  <c r="M54" i="56"/>
  <c r="L54" i="56"/>
  <c r="K54" i="56"/>
  <c r="I57" i="56"/>
  <c r="H57" i="56"/>
  <c r="G57" i="56"/>
  <c r="I56" i="56"/>
  <c r="H56" i="56"/>
  <c r="G56" i="56"/>
  <c r="I55" i="56"/>
  <c r="H55" i="56"/>
  <c r="G55" i="56"/>
  <c r="I54" i="56"/>
  <c r="H54" i="56"/>
  <c r="G54" i="56"/>
  <c r="M52" i="56"/>
  <c r="L52" i="56"/>
  <c r="K52" i="56"/>
  <c r="M51" i="56"/>
  <c r="L51" i="56"/>
  <c r="K51" i="56"/>
  <c r="M50" i="56"/>
  <c r="N50" i="56" s="1"/>
  <c r="L50" i="56"/>
  <c r="K50" i="56"/>
  <c r="M49" i="56"/>
  <c r="L49" i="56"/>
  <c r="K49" i="56"/>
  <c r="M48" i="56"/>
  <c r="L48" i="56"/>
  <c r="K48" i="56"/>
  <c r="K53" i="56" s="1"/>
  <c r="M47" i="56"/>
  <c r="L47" i="56"/>
  <c r="K47" i="56"/>
  <c r="I52" i="56"/>
  <c r="H52" i="56"/>
  <c r="G52" i="56"/>
  <c r="I51" i="56"/>
  <c r="H51" i="56"/>
  <c r="G51" i="56"/>
  <c r="I50" i="56"/>
  <c r="H50" i="56"/>
  <c r="J50" i="56" s="1"/>
  <c r="G50" i="56"/>
  <c r="I49" i="56"/>
  <c r="H49" i="56"/>
  <c r="G49" i="56"/>
  <c r="I48" i="56"/>
  <c r="H48" i="56"/>
  <c r="G48" i="56"/>
  <c r="I47" i="56"/>
  <c r="H47" i="56"/>
  <c r="J47" i="56" s="1"/>
  <c r="G47" i="56"/>
  <c r="M45" i="56"/>
  <c r="L45" i="56"/>
  <c r="K45" i="56"/>
  <c r="M44" i="56"/>
  <c r="L44" i="56"/>
  <c r="K44" i="56"/>
  <c r="M43" i="56"/>
  <c r="L43" i="56"/>
  <c r="K43" i="56"/>
  <c r="N43" i="56" s="1"/>
  <c r="M42" i="56"/>
  <c r="L42" i="56"/>
  <c r="N42" i="56" s="1"/>
  <c r="K42" i="56"/>
  <c r="M41" i="56"/>
  <c r="L41" i="56"/>
  <c r="N41" i="56" s="1"/>
  <c r="K41" i="56"/>
  <c r="M40" i="56"/>
  <c r="L40" i="56"/>
  <c r="K40" i="56"/>
  <c r="M39" i="56"/>
  <c r="N39" i="56" s="1"/>
  <c r="L39" i="56"/>
  <c r="K39" i="56"/>
  <c r="M38" i="56"/>
  <c r="L38" i="56"/>
  <c r="K38" i="56"/>
  <c r="M37" i="56"/>
  <c r="L37" i="56"/>
  <c r="K37" i="56"/>
  <c r="M36" i="56"/>
  <c r="L36" i="56"/>
  <c r="K36" i="56"/>
  <c r="M35" i="56"/>
  <c r="L35" i="56"/>
  <c r="K35" i="56"/>
  <c r="M34" i="56"/>
  <c r="L34" i="56"/>
  <c r="L46" i="56" s="1"/>
  <c r="K34" i="56"/>
  <c r="M33" i="56"/>
  <c r="L33" i="56"/>
  <c r="K33" i="56"/>
  <c r="I45" i="56"/>
  <c r="H45" i="56"/>
  <c r="G45" i="56"/>
  <c r="I44" i="56"/>
  <c r="H44" i="56"/>
  <c r="G44" i="56"/>
  <c r="I43" i="56"/>
  <c r="H43" i="56"/>
  <c r="G43" i="56"/>
  <c r="I42" i="56"/>
  <c r="H42" i="56"/>
  <c r="G42" i="56"/>
  <c r="I41" i="56"/>
  <c r="H41" i="56"/>
  <c r="G41" i="56"/>
  <c r="I40" i="56"/>
  <c r="H40" i="56"/>
  <c r="G40" i="56"/>
  <c r="I39" i="56"/>
  <c r="H39" i="56"/>
  <c r="G39" i="56"/>
  <c r="I38" i="56"/>
  <c r="H38" i="56"/>
  <c r="G38" i="56"/>
  <c r="I37" i="56"/>
  <c r="H37" i="56"/>
  <c r="J37" i="56" s="1"/>
  <c r="G37" i="56"/>
  <c r="I36" i="56"/>
  <c r="H36" i="56"/>
  <c r="G36" i="56"/>
  <c r="I35" i="56"/>
  <c r="H35" i="56"/>
  <c r="G35" i="56"/>
  <c r="I34" i="56"/>
  <c r="H34" i="56"/>
  <c r="G34" i="56"/>
  <c r="J34" i="56" s="1"/>
  <c r="I33" i="56"/>
  <c r="H33" i="56"/>
  <c r="G33" i="56"/>
  <c r="M30" i="56"/>
  <c r="L30" i="56"/>
  <c r="K30" i="56"/>
  <c r="M29" i="56"/>
  <c r="L29" i="56"/>
  <c r="L31" i="56" s="1"/>
  <c r="K29" i="56"/>
  <c r="I30" i="56"/>
  <c r="H30" i="56"/>
  <c r="G30" i="56"/>
  <c r="I29" i="56"/>
  <c r="H29" i="56"/>
  <c r="J29" i="56" s="1"/>
  <c r="G29" i="56"/>
  <c r="M27" i="56"/>
  <c r="L27" i="56"/>
  <c r="K27" i="56"/>
  <c r="M26" i="56"/>
  <c r="L26" i="56"/>
  <c r="K26" i="56"/>
  <c r="M25" i="56"/>
  <c r="L25" i="56"/>
  <c r="K25" i="56"/>
  <c r="N25" i="56" s="1"/>
  <c r="M24" i="56"/>
  <c r="L24" i="56"/>
  <c r="K24" i="56"/>
  <c r="M23" i="56"/>
  <c r="L23" i="56"/>
  <c r="K23" i="56"/>
  <c r="N23" i="56" s="1"/>
  <c r="M22" i="56"/>
  <c r="L22" i="56"/>
  <c r="N22" i="56" s="1"/>
  <c r="K22" i="56"/>
  <c r="I27" i="56"/>
  <c r="H27" i="56"/>
  <c r="G27" i="56"/>
  <c r="I26" i="56"/>
  <c r="H26" i="56"/>
  <c r="H28" i="56" s="1"/>
  <c r="G26" i="56"/>
  <c r="I25" i="56"/>
  <c r="H25" i="56"/>
  <c r="G25" i="56"/>
  <c r="I24" i="56"/>
  <c r="H24" i="56"/>
  <c r="G24" i="56"/>
  <c r="I23" i="56"/>
  <c r="H23" i="56"/>
  <c r="G23" i="56"/>
  <c r="I22" i="56"/>
  <c r="H22" i="56"/>
  <c r="G22" i="56"/>
  <c r="J22" i="56" s="1"/>
  <c r="M20" i="56"/>
  <c r="L20" i="56"/>
  <c r="K20" i="56"/>
  <c r="N20" i="56" s="1"/>
  <c r="M19" i="56"/>
  <c r="L19" i="56"/>
  <c r="N19" i="56" s="1"/>
  <c r="K19" i="56"/>
  <c r="I20" i="56"/>
  <c r="H20" i="56"/>
  <c r="G20" i="56"/>
  <c r="I19" i="56"/>
  <c r="H19" i="56"/>
  <c r="G19" i="56"/>
  <c r="M17" i="56"/>
  <c r="L17" i="56"/>
  <c r="K17" i="56"/>
  <c r="M16" i="56"/>
  <c r="L16" i="56"/>
  <c r="K16" i="56"/>
  <c r="I17" i="56"/>
  <c r="I18" i="56" s="1"/>
  <c r="H17" i="56"/>
  <c r="G17" i="56"/>
  <c r="I16" i="56"/>
  <c r="H16" i="56"/>
  <c r="G16" i="56"/>
  <c r="J16" i="56" s="1"/>
  <c r="I13" i="56"/>
  <c r="H13" i="56"/>
  <c r="G13" i="56"/>
  <c r="M13" i="56"/>
  <c r="M12" i="56" s="1"/>
  <c r="L13" i="56"/>
  <c r="K13" i="56"/>
  <c r="M11" i="56"/>
  <c r="M10" i="56" s="1"/>
  <c r="L11" i="56"/>
  <c r="K11" i="56"/>
  <c r="I11" i="56"/>
  <c r="H11" i="56"/>
  <c r="H10" i="56" s="1"/>
  <c r="G11" i="56"/>
  <c r="G10" i="56" s="1"/>
  <c r="I9" i="56"/>
  <c r="I8" i="56" s="1"/>
  <c r="H9" i="56"/>
  <c r="H8" i="56" s="1"/>
  <c r="G9" i="56"/>
  <c r="M9" i="56"/>
  <c r="M8" i="56" s="1"/>
  <c r="L9" i="56"/>
  <c r="K9" i="56"/>
  <c r="M7" i="56"/>
  <c r="M6" i="56" s="1"/>
  <c r="L7" i="56"/>
  <c r="L6" i="56" s="1"/>
  <c r="K7" i="56"/>
  <c r="I7" i="56"/>
  <c r="H7" i="56"/>
  <c r="H6" i="56" s="1"/>
  <c r="G7" i="56"/>
  <c r="W74" i="46"/>
  <c r="V74" i="46"/>
  <c r="U74" i="46"/>
  <c r="W73" i="46"/>
  <c r="V73" i="46"/>
  <c r="U73" i="46"/>
  <c r="S74" i="46"/>
  <c r="R74" i="46"/>
  <c r="Q74" i="46"/>
  <c r="S73" i="46"/>
  <c r="R73" i="46"/>
  <c r="Q73" i="46"/>
  <c r="M74" i="46"/>
  <c r="L74" i="46"/>
  <c r="K74" i="46"/>
  <c r="M73" i="46"/>
  <c r="M3" i="46" s="1"/>
  <c r="L73" i="46"/>
  <c r="K73" i="46"/>
  <c r="I74" i="46"/>
  <c r="H74" i="46"/>
  <c r="G74" i="46"/>
  <c r="I73" i="46"/>
  <c r="H73" i="46"/>
  <c r="G73" i="46"/>
  <c r="X74" i="41"/>
  <c r="T74" i="41"/>
  <c r="N74" i="41"/>
  <c r="N73" i="41"/>
  <c r="N3" i="41" s="1"/>
  <c r="I3" i="41"/>
  <c r="X74" i="38"/>
  <c r="T74" i="38"/>
  <c r="Y74" i="38" s="1"/>
  <c r="T73" i="38"/>
  <c r="T3" i="38" s="1"/>
  <c r="J74" i="38"/>
  <c r="T59" i="46"/>
  <c r="W67" i="48"/>
  <c r="V67" i="48"/>
  <c r="U67" i="48"/>
  <c r="W66" i="48"/>
  <c r="X66" i="48" s="1"/>
  <c r="V66" i="48"/>
  <c r="U66" i="48"/>
  <c r="W65" i="48"/>
  <c r="V65" i="48"/>
  <c r="X65" i="48" s="1"/>
  <c r="U65" i="48"/>
  <c r="W64" i="48"/>
  <c r="V64" i="48"/>
  <c r="U64" i="48"/>
  <c r="W63" i="48"/>
  <c r="V63" i="48"/>
  <c r="U63" i="48"/>
  <c r="X63" i="48" s="1"/>
  <c r="W62" i="48"/>
  <c r="V62" i="48"/>
  <c r="U62" i="48"/>
  <c r="W61" i="48"/>
  <c r="V61" i="48"/>
  <c r="U61" i="48"/>
  <c r="W60" i="48"/>
  <c r="V60" i="48"/>
  <c r="U60" i="48"/>
  <c r="X60" i="48" s="1"/>
  <c r="W59" i="48"/>
  <c r="V59" i="48"/>
  <c r="U59" i="48"/>
  <c r="S67" i="48"/>
  <c r="T67" i="48" s="1"/>
  <c r="R67" i="48"/>
  <c r="Q67" i="48"/>
  <c r="S66" i="48"/>
  <c r="R66" i="48"/>
  <c r="T66" i="48" s="1"/>
  <c r="Y66" i="48" s="1"/>
  <c r="Q66" i="48"/>
  <c r="S65" i="48"/>
  <c r="R65" i="48"/>
  <c r="Q65" i="48"/>
  <c r="S64" i="48"/>
  <c r="R64" i="48"/>
  <c r="Q64" i="48"/>
  <c r="S63" i="48"/>
  <c r="T63" i="48" s="1"/>
  <c r="R63" i="48"/>
  <c r="Q63" i="48"/>
  <c r="S62" i="48"/>
  <c r="R62" i="48"/>
  <c r="Q62" i="48"/>
  <c r="S61" i="48"/>
  <c r="R61" i="48"/>
  <c r="Q61" i="48"/>
  <c r="Q68" i="48" s="1"/>
  <c r="S60" i="48"/>
  <c r="R60" i="48"/>
  <c r="Q60" i="48"/>
  <c r="S59" i="48"/>
  <c r="R59" i="48"/>
  <c r="Q59" i="48"/>
  <c r="W57" i="48"/>
  <c r="V57" i="48"/>
  <c r="U57" i="48"/>
  <c r="W56" i="48"/>
  <c r="V56" i="48"/>
  <c r="U56" i="48"/>
  <c r="W55" i="48"/>
  <c r="V55" i="48"/>
  <c r="U55" i="48"/>
  <c r="W54" i="48"/>
  <c r="X54" i="48" s="1"/>
  <c r="V54" i="48"/>
  <c r="U54" i="48"/>
  <c r="S57" i="48"/>
  <c r="R57" i="48"/>
  <c r="Q57" i="48"/>
  <c r="S56" i="48"/>
  <c r="R56" i="48"/>
  <c r="Q56" i="48"/>
  <c r="S55" i="48"/>
  <c r="R55" i="48"/>
  <c r="Q55" i="48"/>
  <c r="S54" i="48"/>
  <c r="R54" i="48"/>
  <c r="Q54" i="48"/>
  <c r="W52" i="48"/>
  <c r="V52" i="48"/>
  <c r="X52" i="48" s="1"/>
  <c r="U52" i="48"/>
  <c r="W51" i="48"/>
  <c r="V51" i="48"/>
  <c r="U51" i="48"/>
  <c r="W50" i="48"/>
  <c r="V50" i="48"/>
  <c r="U50" i="48"/>
  <c r="W49" i="48"/>
  <c r="X49" i="48" s="1"/>
  <c r="V49" i="48"/>
  <c r="U49" i="48"/>
  <c r="W48" i="48"/>
  <c r="V48" i="48"/>
  <c r="U48" i="48"/>
  <c r="W47" i="48"/>
  <c r="V47" i="48"/>
  <c r="U47" i="48"/>
  <c r="X47" i="48" s="1"/>
  <c r="S52" i="48"/>
  <c r="R52" i="48"/>
  <c r="Q52" i="48"/>
  <c r="S51" i="48"/>
  <c r="T51" i="48" s="1"/>
  <c r="R51" i="48"/>
  <c r="Q51" i="48"/>
  <c r="S50" i="48"/>
  <c r="R50" i="48"/>
  <c r="T50" i="48" s="1"/>
  <c r="Q50" i="48"/>
  <c r="S49" i="48"/>
  <c r="R49" i="48"/>
  <c r="Q49" i="48"/>
  <c r="S48" i="48"/>
  <c r="R48" i="48"/>
  <c r="Q48" i="48"/>
  <c r="S47" i="48"/>
  <c r="S53" i="48" s="1"/>
  <c r="R47" i="48"/>
  <c r="Q47" i="48"/>
  <c r="W45" i="48"/>
  <c r="V45" i="48"/>
  <c r="U45" i="48"/>
  <c r="W44" i="48"/>
  <c r="V44" i="48"/>
  <c r="U44" i="48"/>
  <c r="W43" i="48"/>
  <c r="V43" i="48"/>
  <c r="U43" i="48"/>
  <c r="W42" i="48"/>
  <c r="V42" i="48"/>
  <c r="U42" i="48"/>
  <c r="W41" i="48"/>
  <c r="V41" i="48"/>
  <c r="X41" i="48" s="1"/>
  <c r="U41" i="48"/>
  <c r="W40" i="48"/>
  <c r="V40" i="48"/>
  <c r="U40" i="48"/>
  <c r="W39" i="48"/>
  <c r="V39" i="48"/>
  <c r="U39" i="48"/>
  <c r="X39" i="48" s="1"/>
  <c r="W38" i="48"/>
  <c r="V38" i="48"/>
  <c r="U38" i="48"/>
  <c r="W37" i="48"/>
  <c r="V37" i="48"/>
  <c r="U37" i="48"/>
  <c r="W36" i="48"/>
  <c r="V36" i="48"/>
  <c r="U36" i="48"/>
  <c r="W35" i="48"/>
  <c r="V35" i="48"/>
  <c r="U35" i="48"/>
  <c r="W34" i="48"/>
  <c r="X34" i="48" s="1"/>
  <c r="V34" i="48"/>
  <c r="U34" i="48"/>
  <c r="W33" i="48"/>
  <c r="V33" i="48"/>
  <c r="V46" i="48" s="1"/>
  <c r="U33" i="48"/>
  <c r="S45" i="48"/>
  <c r="R45" i="48"/>
  <c r="Q45" i="48"/>
  <c r="S44" i="48"/>
  <c r="R44" i="48"/>
  <c r="Q44" i="48"/>
  <c r="T44" i="48" s="1"/>
  <c r="S43" i="48"/>
  <c r="T43" i="48" s="1"/>
  <c r="R43" i="48"/>
  <c r="Q43" i="48"/>
  <c r="S42" i="48"/>
  <c r="R42" i="48"/>
  <c r="Q42" i="48"/>
  <c r="S41" i="48"/>
  <c r="R41" i="48"/>
  <c r="Q41" i="48"/>
  <c r="S40" i="48"/>
  <c r="R40" i="48"/>
  <c r="Q40" i="48"/>
  <c r="S39" i="48"/>
  <c r="T39" i="48" s="1"/>
  <c r="R39" i="48"/>
  <c r="Q39" i="48"/>
  <c r="S38" i="48"/>
  <c r="R38" i="48"/>
  <c r="T38" i="48" s="1"/>
  <c r="Q38" i="48"/>
  <c r="S37" i="48"/>
  <c r="R37" i="48"/>
  <c r="Q37" i="48"/>
  <c r="S36" i="48"/>
  <c r="R36" i="48"/>
  <c r="Q36" i="48"/>
  <c r="T36" i="48" s="1"/>
  <c r="S35" i="48"/>
  <c r="S46" i="48" s="1"/>
  <c r="R35" i="48"/>
  <c r="Q35" i="48"/>
  <c r="S34" i="48"/>
  <c r="R34" i="48"/>
  <c r="Q34" i="48"/>
  <c r="S33" i="48"/>
  <c r="R33" i="48"/>
  <c r="Q33" i="48"/>
  <c r="Q46" i="48" s="1"/>
  <c r="W30" i="48"/>
  <c r="V30" i="48"/>
  <c r="U30" i="48"/>
  <c r="W29" i="48"/>
  <c r="V29" i="48"/>
  <c r="U29" i="48"/>
  <c r="S30" i="48"/>
  <c r="R30" i="48"/>
  <c r="Q30" i="48"/>
  <c r="S29" i="48"/>
  <c r="R29" i="48"/>
  <c r="Q29" i="48"/>
  <c r="W27" i="48"/>
  <c r="V27" i="48"/>
  <c r="U27" i="48"/>
  <c r="X27" i="48" s="1"/>
  <c r="W26" i="48"/>
  <c r="W28" i="48" s="1"/>
  <c r="V26" i="48"/>
  <c r="U26" i="48"/>
  <c r="W25" i="48"/>
  <c r="V25" i="48"/>
  <c r="U25" i="48"/>
  <c r="W24" i="48"/>
  <c r="V24" i="48"/>
  <c r="U24" i="48"/>
  <c r="X24" i="48" s="1"/>
  <c r="W23" i="48"/>
  <c r="V23" i="48"/>
  <c r="U23" i="48"/>
  <c r="W22" i="48"/>
  <c r="X22" i="48" s="1"/>
  <c r="V22" i="48"/>
  <c r="U22" i="48"/>
  <c r="S27" i="48"/>
  <c r="S28" i="48" s="1"/>
  <c r="R27" i="48"/>
  <c r="T27" i="48" s="1"/>
  <c r="Q27" i="48"/>
  <c r="S26" i="48"/>
  <c r="R26" i="48"/>
  <c r="Q26" i="48"/>
  <c r="S25" i="48"/>
  <c r="R25" i="48"/>
  <c r="Q25" i="48"/>
  <c r="S24" i="48"/>
  <c r="T24" i="48" s="1"/>
  <c r="Y24" i="48" s="1"/>
  <c r="R24" i="48"/>
  <c r="Q24" i="48"/>
  <c r="S23" i="48"/>
  <c r="R23" i="48"/>
  <c r="Q23" i="48"/>
  <c r="S22" i="48"/>
  <c r="R22" i="48"/>
  <c r="Q22" i="48"/>
  <c r="T22" i="48" s="1"/>
  <c r="Y22" i="48" s="1"/>
  <c r="W20" i="48"/>
  <c r="V20" i="48"/>
  <c r="U20" i="48"/>
  <c r="U21" i="48" s="1"/>
  <c r="W19" i="48"/>
  <c r="V19" i="48"/>
  <c r="U19" i="48"/>
  <c r="S20" i="48"/>
  <c r="S21" i="48" s="1"/>
  <c r="R20" i="48"/>
  <c r="T20" i="48" s="1"/>
  <c r="Q20" i="48"/>
  <c r="S19" i="48"/>
  <c r="R19" i="48"/>
  <c r="Q19" i="48"/>
  <c r="W17" i="48"/>
  <c r="V17" i="48"/>
  <c r="U17" i="48"/>
  <c r="X17" i="48" s="1"/>
  <c r="W16" i="48"/>
  <c r="W18" i="48" s="1"/>
  <c r="V16" i="48"/>
  <c r="U16" i="48"/>
  <c r="S17" i="48"/>
  <c r="R17" i="48"/>
  <c r="Q17" i="48"/>
  <c r="S16" i="48"/>
  <c r="R16" i="48"/>
  <c r="R18" i="48" s="1"/>
  <c r="Q16" i="48"/>
  <c r="Q18" i="48" s="1"/>
  <c r="W13" i="48"/>
  <c r="V13" i="48"/>
  <c r="U13" i="48"/>
  <c r="W11" i="48"/>
  <c r="W10" i="48" s="1"/>
  <c r="V11" i="48"/>
  <c r="U11" i="48"/>
  <c r="W9" i="48"/>
  <c r="W8" i="48" s="1"/>
  <c r="V9" i="48"/>
  <c r="X9" i="48" s="1"/>
  <c r="U9" i="48"/>
  <c r="S13" i="48"/>
  <c r="R13" i="48"/>
  <c r="Q13" i="48"/>
  <c r="S11" i="48"/>
  <c r="R11" i="48"/>
  <c r="Q11" i="48"/>
  <c r="S9" i="48"/>
  <c r="S15" i="48" s="1"/>
  <c r="S14" i="48" s="1"/>
  <c r="R9" i="48"/>
  <c r="Q9" i="48"/>
  <c r="W7" i="48"/>
  <c r="V7" i="48"/>
  <c r="U7" i="48"/>
  <c r="S7" i="48"/>
  <c r="R7" i="48"/>
  <c r="Q7" i="48"/>
  <c r="Q15" i="48" s="1"/>
  <c r="Q14" i="48" s="1"/>
  <c r="M67" i="48"/>
  <c r="L67" i="48"/>
  <c r="K67" i="48"/>
  <c r="M66" i="48"/>
  <c r="L66" i="48"/>
  <c r="K66" i="48"/>
  <c r="M65" i="48"/>
  <c r="N65" i="48" s="1"/>
  <c r="L65" i="48"/>
  <c r="K65" i="48"/>
  <c r="M64" i="48"/>
  <c r="L64" i="48"/>
  <c r="K64" i="48"/>
  <c r="M63" i="48"/>
  <c r="L63" i="48"/>
  <c r="K63" i="48"/>
  <c r="N63" i="48" s="1"/>
  <c r="M62" i="48"/>
  <c r="L62" i="48"/>
  <c r="K62" i="48"/>
  <c r="M61" i="48"/>
  <c r="L61" i="48"/>
  <c r="K61" i="48"/>
  <c r="N61" i="48" s="1"/>
  <c r="M60" i="48"/>
  <c r="L60" i="48"/>
  <c r="K60" i="48"/>
  <c r="M59" i="48"/>
  <c r="L59" i="48"/>
  <c r="K59" i="48"/>
  <c r="I67" i="48"/>
  <c r="H67" i="48"/>
  <c r="G67" i="48"/>
  <c r="I66" i="48"/>
  <c r="H66" i="48"/>
  <c r="G66" i="48"/>
  <c r="I65" i="48"/>
  <c r="H65" i="48"/>
  <c r="G65" i="48"/>
  <c r="I64" i="48"/>
  <c r="H64" i="48"/>
  <c r="G64" i="48"/>
  <c r="J64" i="48" s="1"/>
  <c r="I63" i="48"/>
  <c r="H63" i="48"/>
  <c r="G63" i="48"/>
  <c r="I62" i="48"/>
  <c r="H62" i="48"/>
  <c r="G62" i="48"/>
  <c r="I61" i="48"/>
  <c r="H61" i="48"/>
  <c r="G61" i="48"/>
  <c r="I60" i="48"/>
  <c r="H60" i="48"/>
  <c r="G60" i="48"/>
  <c r="I59" i="48"/>
  <c r="H59" i="48"/>
  <c r="G59" i="48"/>
  <c r="M57" i="48"/>
  <c r="N57" i="48" s="1"/>
  <c r="L57" i="48"/>
  <c r="K57" i="48"/>
  <c r="M56" i="48"/>
  <c r="L56" i="48"/>
  <c r="K56" i="48"/>
  <c r="M55" i="48"/>
  <c r="L55" i="48"/>
  <c r="K55" i="48"/>
  <c r="N55" i="48" s="1"/>
  <c r="M54" i="48"/>
  <c r="L54" i="48"/>
  <c r="K54" i="48"/>
  <c r="I57" i="48"/>
  <c r="H57" i="48"/>
  <c r="G57" i="48"/>
  <c r="I56" i="48"/>
  <c r="H56" i="48"/>
  <c r="G56" i="48"/>
  <c r="I55" i="48"/>
  <c r="H55" i="48"/>
  <c r="G55" i="48"/>
  <c r="I54" i="48"/>
  <c r="H54" i="48"/>
  <c r="H58" i="48" s="1"/>
  <c r="G54" i="48"/>
  <c r="M52" i="48"/>
  <c r="L52" i="48"/>
  <c r="K52" i="48"/>
  <c r="M51" i="48"/>
  <c r="L51" i="48"/>
  <c r="K51" i="48"/>
  <c r="M50" i="48"/>
  <c r="L50" i="48"/>
  <c r="K50" i="48"/>
  <c r="K53" i="48" s="1"/>
  <c r="M49" i="48"/>
  <c r="L49" i="48"/>
  <c r="K49" i="48"/>
  <c r="M48" i="48"/>
  <c r="L48" i="48"/>
  <c r="K48" i="48"/>
  <c r="M47" i="48"/>
  <c r="L47" i="48"/>
  <c r="K47" i="48"/>
  <c r="I52" i="48"/>
  <c r="H52" i="48"/>
  <c r="G52" i="48"/>
  <c r="I51" i="48"/>
  <c r="H51" i="48"/>
  <c r="G51" i="48"/>
  <c r="J51" i="48" s="1"/>
  <c r="I50" i="48"/>
  <c r="H50" i="48"/>
  <c r="G50" i="48"/>
  <c r="I49" i="48"/>
  <c r="H49" i="48"/>
  <c r="G49" i="48"/>
  <c r="I48" i="48"/>
  <c r="H48" i="48"/>
  <c r="H53" i="48" s="1"/>
  <c r="G48" i="48"/>
  <c r="I47" i="48"/>
  <c r="H47" i="48"/>
  <c r="G47" i="48"/>
  <c r="M45" i="48"/>
  <c r="L45" i="48"/>
  <c r="K45" i="48"/>
  <c r="N45" i="48" s="1"/>
  <c r="M44" i="48"/>
  <c r="L44" i="48"/>
  <c r="K44" i="48"/>
  <c r="M43" i="48"/>
  <c r="L43" i="48"/>
  <c r="K43" i="48"/>
  <c r="M42" i="48"/>
  <c r="L42" i="48"/>
  <c r="K42" i="48"/>
  <c r="M41" i="48"/>
  <c r="N41" i="48" s="1"/>
  <c r="L41" i="48"/>
  <c r="K41" i="48"/>
  <c r="M40" i="48"/>
  <c r="L40" i="48"/>
  <c r="K40" i="48"/>
  <c r="M39" i="48"/>
  <c r="L39" i="48"/>
  <c r="K39" i="48"/>
  <c r="M38" i="48"/>
  <c r="L38" i="48"/>
  <c r="K38" i="48"/>
  <c r="M37" i="48"/>
  <c r="L37" i="48"/>
  <c r="K37" i="48"/>
  <c r="N37" i="48" s="1"/>
  <c r="M36" i="48"/>
  <c r="L36" i="48"/>
  <c r="K36" i="48"/>
  <c r="M35" i="48"/>
  <c r="L35" i="48"/>
  <c r="K35" i="48"/>
  <c r="M34" i="48"/>
  <c r="L34" i="48"/>
  <c r="L46" i="48" s="1"/>
  <c r="K34" i="48"/>
  <c r="M33" i="48"/>
  <c r="N33" i="48" s="1"/>
  <c r="L33" i="48"/>
  <c r="K33" i="48"/>
  <c r="I45" i="48"/>
  <c r="H45" i="48"/>
  <c r="G45" i="48"/>
  <c r="I44" i="48"/>
  <c r="H44" i="48"/>
  <c r="G44" i="48"/>
  <c r="I43" i="48"/>
  <c r="H43" i="48"/>
  <c r="G43" i="48"/>
  <c r="I42" i="48"/>
  <c r="H42" i="48"/>
  <c r="G42" i="48"/>
  <c r="I41" i="48"/>
  <c r="H41" i="48"/>
  <c r="G41" i="48"/>
  <c r="I40" i="48"/>
  <c r="H40" i="48"/>
  <c r="G40" i="48"/>
  <c r="I39" i="48"/>
  <c r="H39" i="48"/>
  <c r="G39" i="48"/>
  <c r="I38" i="48"/>
  <c r="J38" i="48" s="1"/>
  <c r="H38" i="48"/>
  <c r="G38" i="48"/>
  <c r="I37" i="48"/>
  <c r="H37" i="48"/>
  <c r="G37" i="48"/>
  <c r="I36" i="48"/>
  <c r="H36" i="48"/>
  <c r="G36" i="48"/>
  <c r="I35" i="48"/>
  <c r="H35" i="48"/>
  <c r="G35" i="48"/>
  <c r="I34" i="48"/>
  <c r="H34" i="48"/>
  <c r="G34" i="48"/>
  <c r="I33" i="48"/>
  <c r="H33" i="48"/>
  <c r="J33" i="48" s="1"/>
  <c r="G33" i="48"/>
  <c r="M30" i="48"/>
  <c r="L30" i="48"/>
  <c r="K30" i="48"/>
  <c r="M29" i="48"/>
  <c r="L29" i="48"/>
  <c r="L31" i="48" s="1"/>
  <c r="K29" i="48"/>
  <c r="N29" i="48" s="1"/>
  <c r="I30" i="48"/>
  <c r="J30" i="48" s="1"/>
  <c r="H30" i="48"/>
  <c r="G30" i="48"/>
  <c r="I29" i="48"/>
  <c r="H29" i="48"/>
  <c r="H31" i="48" s="1"/>
  <c r="G29" i="48"/>
  <c r="G31" i="48" s="1"/>
  <c r="M27" i="48"/>
  <c r="L27" i="48"/>
  <c r="L28" i="48" s="1"/>
  <c r="K27" i="48"/>
  <c r="N27" i="48" s="1"/>
  <c r="M26" i="48"/>
  <c r="L26" i="48"/>
  <c r="K26" i="48"/>
  <c r="M25" i="48"/>
  <c r="L25" i="48"/>
  <c r="K25" i="48"/>
  <c r="M24" i="48"/>
  <c r="L24" i="48"/>
  <c r="K24" i="48"/>
  <c r="M23" i="48"/>
  <c r="L23" i="48"/>
  <c r="K23" i="48"/>
  <c r="M22" i="48"/>
  <c r="L22" i="48"/>
  <c r="K22" i="48"/>
  <c r="I27" i="48"/>
  <c r="I28" i="48" s="1"/>
  <c r="H27" i="48"/>
  <c r="G27" i="48"/>
  <c r="I26" i="48"/>
  <c r="H26" i="48"/>
  <c r="G26" i="48"/>
  <c r="I25" i="48"/>
  <c r="H25" i="48"/>
  <c r="G25" i="48"/>
  <c r="I24" i="48"/>
  <c r="H24" i="48"/>
  <c r="G24" i="48"/>
  <c r="I23" i="48"/>
  <c r="H23" i="48"/>
  <c r="G23" i="48"/>
  <c r="I22" i="48"/>
  <c r="H22" i="48"/>
  <c r="G22" i="48"/>
  <c r="M20" i="48"/>
  <c r="L20" i="48"/>
  <c r="K20" i="48"/>
  <c r="M19" i="48"/>
  <c r="L19" i="48"/>
  <c r="L21" i="48" s="1"/>
  <c r="K19" i="48"/>
  <c r="K21" i="48" s="1"/>
  <c r="I20" i="48"/>
  <c r="I21" i="48" s="1"/>
  <c r="H20" i="48"/>
  <c r="G20" i="48"/>
  <c r="I19" i="48"/>
  <c r="H19" i="48"/>
  <c r="G19" i="48"/>
  <c r="M17" i="48"/>
  <c r="L17" i="48"/>
  <c r="L18" i="48" s="1"/>
  <c r="K17" i="48"/>
  <c r="N17" i="48" s="1"/>
  <c r="M16" i="48"/>
  <c r="L16" i="48"/>
  <c r="K16" i="48"/>
  <c r="I17" i="48"/>
  <c r="H17" i="48"/>
  <c r="G17" i="48"/>
  <c r="I16" i="48"/>
  <c r="H16" i="48"/>
  <c r="H18" i="48" s="1"/>
  <c r="G16" i="48"/>
  <c r="I13" i="48"/>
  <c r="H13" i="48"/>
  <c r="G13" i="48"/>
  <c r="M13" i="48"/>
  <c r="L13" i="48"/>
  <c r="L12" i="48" s="1"/>
  <c r="K13" i="48"/>
  <c r="N13" i="48" s="1"/>
  <c r="M11" i="48"/>
  <c r="M10" i="48" s="1"/>
  <c r="L11" i="48"/>
  <c r="K11" i="48"/>
  <c r="I11" i="48"/>
  <c r="I10" i="48" s="1"/>
  <c r="H11" i="48"/>
  <c r="G11" i="48"/>
  <c r="G10" i="48" s="1"/>
  <c r="I9" i="48"/>
  <c r="I8" i="48" s="1"/>
  <c r="H9" i="48"/>
  <c r="H8" i="48" s="1"/>
  <c r="G9" i="48"/>
  <c r="G8" i="48" s="1"/>
  <c r="M9" i="48"/>
  <c r="L9" i="48"/>
  <c r="K9" i="48"/>
  <c r="M7" i="48"/>
  <c r="M6" i="48" s="1"/>
  <c r="L7" i="48"/>
  <c r="K7" i="48"/>
  <c r="K6" i="48" s="1"/>
  <c r="I7" i="48"/>
  <c r="I6" i="48" s="1"/>
  <c r="H7" i="48"/>
  <c r="H6" i="48" s="1"/>
  <c r="G7" i="48"/>
  <c r="X67" i="46"/>
  <c r="X66" i="47"/>
  <c r="X59" i="46"/>
  <c r="T67" i="47"/>
  <c r="T64" i="46"/>
  <c r="T62" i="46"/>
  <c r="X55" i="46"/>
  <c r="T57" i="46"/>
  <c r="T54" i="46"/>
  <c r="T48" i="46"/>
  <c r="T47" i="46"/>
  <c r="X45" i="46"/>
  <c r="X42" i="46"/>
  <c r="X36" i="46"/>
  <c r="X33" i="46"/>
  <c r="T36" i="47"/>
  <c r="T35" i="46"/>
  <c r="U31" i="47"/>
  <c r="W31" i="46"/>
  <c r="S31" i="46"/>
  <c r="U28" i="47"/>
  <c r="X26" i="46"/>
  <c r="X24" i="46"/>
  <c r="S28" i="47"/>
  <c r="W21" i="46"/>
  <c r="S21" i="47"/>
  <c r="Q21" i="46"/>
  <c r="S18" i="46"/>
  <c r="T16" i="46"/>
  <c r="X11" i="46"/>
  <c r="Q10" i="47"/>
  <c r="S15" i="46"/>
  <c r="W6" i="46"/>
  <c r="N67" i="46"/>
  <c r="N66" i="47"/>
  <c r="N64" i="46"/>
  <c r="N51" i="46"/>
  <c r="N39" i="47"/>
  <c r="N35" i="46"/>
  <c r="N29" i="46"/>
  <c r="N25" i="46"/>
  <c r="L21" i="46"/>
  <c r="L12" i="46"/>
  <c r="K12" i="46"/>
  <c r="L10" i="46"/>
  <c r="L8" i="47"/>
  <c r="J48" i="47"/>
  <c r="H21" i="46"/>
  <c r="H12" i="47"/>
  <c r="G12" i="46"/>
  <c r="G10" i="47"/>
  <c r="H6" i="46"/>
  <c r="G6" i="46"/>
  <c r="M67" i="41"/>
  <c r="L67" i="41"/>
  <c r="K67" i="41"/>
  <c r="M66" i="41"/>
  <c r="L66" i="41"/>
  <c r="K66" i="41"/>
  <c r="M65" i="41"/>
  <c r="L65" i="41"/>
  <c r="K65" i="41"/>
  <c r="M64" i="41"/>
  <c r="L64" i="41"/>
  <c r="K64" i="41"/>
  <c r="M63" i="41"/>
  <c r="L63" i="41"/>
  <c r="K63" i="41"/>
  <c r="M62" i="41"/>
  <c r="L62" i="41"/>
  <c r="K62" i="41"/>
  <c r="M61" i="41"/>
  <c r="L61" i="41"/>
  <c r="K61" i="41"/>
  <c r="M60" i="41"/>
  <c r="L60" i="41"/>
  <c r="K60" i="41"/>
  <c r="M59" i="41"/>
  <c r="N59" i="41" s="1"/>
  <c r="L59" i="41"/>
  <c r="K59" i="41"/>
  <c r="I67" i="41"/>
  <c r="H67" i="41"/>
  <c r="G67" i="41"/>
  <c r="I66" i="41"/>
  <c r="H66" i="41"/>
  <c r="G66" i="41"/>
  <c r="I65" i="41"/>
  <c r="H65" i="41"/>
  <c r="G65" i="41"/>
  <c r="I64" i="41"/>
  <c r="H64" i="41"/>
  <c r="G64" i="41"/>
  <c r="J64" i="41" s="1"/>
  <c r="I63" i="41"/>
  <c r="H63" i="41"/>
  <c r="G63" i="41"/>
  <c r="I62" i="41"/>
  <c r="H62" i="41"/>
  <c r="G62" i="41"/>
  <c r="I61" i="41"/>
  <c r="H61" i="41"/>
  <c r="G61" i="41"/>
  <c r="I60" i="41"/>
  <c r="I68" i="41" s="1"/>
  <c r="H60" i="41"/>
  <c r="G60" i="41"/>
  <c r="I59" i="41"/>
  <c r="H59" i="41"/>
  <c r="G59" i="41"/>
  <c r="M57" i="41"/>
  <c r="L57" i="41"/>
  <c r="K57" i="41"/>
  <c r="M56" i="41"/>
  <c r="L56" i="41"/>
  <c r="K56" i="41"/>
  <c r="M55" i="41"/>
  <c r="L55" i="41"/>
  <c r="K55" i="41"/>
  <c r="M54" i="41"/>
  <c r="L54" i="41"/>
  <c r="K54" i="41"/>
  <c r="I57" i="41"/>
  <c r="H57" i="41"/>
  <c r="G57" i="41"/>
  <c r="I56" i="41"/>
  <c r="H56" i="41"/>
  <c r="G56" i="41"/>
  <c r="I55" i="41"/>
  <c r="H55" i="41"/>
  <c r="G55" i="41"/>
  <c r="I54" i="41"/>
  <c r="H54" i="41"/>
  <c r="G54" i="41"/>
  <c r="M52" i="41"/>
  <c r="L52" i="41"/>
  <c r="K52" i="41"/>
  <c r="M51" i="41"/>
  <c r="L51" i="41"/>
  <c r="K51" i="41"/>
  <c r="M50" i="41"/>
  <c r="L50" i="41"/>
  <c r="K50" i="41"/>
  <c r="M49" i="41"/>
  <c r="L49" i="41"/>
  <c r="N49" i="41" s="1"/>
  <c r="K49" i="41"/>
  <c r="M48" i="41"/>
  <c r="L48" i="41"/>
  <c r="K48" i="41"/>
  <c r="M47" i="41"/>
  <c r="L47" i="41"/>
  <c r="K47" i="41"/>
  <c r="I52" i="41"/>
  <c r="H52" i="41"/>
  <c r="G52" i="41"/>
  <c r="I51" i="41"/>
  <c r="H51" i="41"/>
  <c r="J51" i="41" s="1"/>
  <c r="G51" i="41"/>
  <c r="I50" i="41"/>
  <c r="H50" i="41"/>
  <c r="G50" i="41"/>
  <c r="I49" i="41"/>
  <c r="H49" i="41"/>
  <c r="G49" i="41"/>
  <c r="I48" i="41"/>
  <c r="H48" i="41"/>
  <c r="G48" i="41"/>
  <c r="I47" i="41"/>
  <c r="H47" i="41"/>
  <c r="G47" i="41"/>
  <c r="M45" i="41"/>
  <c r="L45" i="41"/>
  <c r="K45" i="41"/>
  <c r="M44" i="41"/>
  <c r="L44" i="41"/>
  <c r="K44" i="41"/>
  <c r="M43" i="41"/>
  <c r="L43" i="41"/>
  <c r="K43" i="41"/>
  <c r="M42" i="41"/>
  <c r="L42" i="41"/>
  <c r="K42" i="41"/>
  <c r="M41" i="41"/>
  <c r="L41" i="41"/>
  <c r="K41" i="41"/>
  <c r="N41" i="41" s="1"/>
  <c r="M40" i="41"/>
  <c r="L40" i="41"/>
  <c r="K40" i="41"/>
  <c r="M39" i="41"/>
  <c r="L39" i="41"/>
  <c r="K39" i="41"/>
  <c r="M38" i="41"/>
  <c r="L38" i="41"/>
  <c r="K38" i="41"/>
  <c r="M37" i="41"/>
  <c r="L37" i="41"/>
  <c r="K37" i="41"/>
  <c r="M36" i="41"/>
  <c r="L36" i="41"/>
  <c r="K36" i="41"/>
  <c r="M35" i="41"/>
  <c r="L35" i="41"/>
  <c r="K35" i="41"/>
  <c r="M34" i="41"/>
  <c r="L34" i="41"/>
  <c r="K34" i="41"/>
  <c r="M33" i="41"/>
  <c r="L33" i="41"/>
  <c r="K33" i="41"/>
  <c r="I45" i="41"/>
  <c r="H45" i="41"/>
  <c r="G45" i="41"/>
  <c r="I44" i="41"/>
  <c r="H44" i="41"/>
  <c r="G44" i="41"/>
  <c r="I43" i="41"/>
  <c r="H43" i="41"/>
  <c r="J43" i="41" s="1"/>
  <c r="G43" i="41"/>
  <c r="I42" i="41"/>
  <c r="H42" i="41"/>
  <c r="J42" i="41" s="1"/>
  <c r="G42" i="41"/>
  <c r="I41" i="41"/>
  <c r="H41" i="41"/>
  <c r="G41" i="41"/>
  <c r="I40" i="41"/>
  <c r="H40" i="41"/>
  <c r="G40" i="41"/>
  <c r="I39" i="41"/>
  <c r="H39" i="41"/>
  <c r="G39" i="41"/>
  <c r="I38" i="41"/>
  <c r="H38" i="41"/>
  <c r="G38" i="41"/>
  <c r="I37" i="41"/>
  <c r="H37" i="41"/>
  <c r="G37" i="41"/>
  <c r="J37" i="41" s="1"/>
  <c r="I36" i="41"/>
  <c r="H36" i="41"/>
  <c r="G36" i="41"/>
  <c r="I35" i="41"/>
  <c r="H35" i="41"/>
  <c r="G35" i="41"/>
  <c r="I34" i="41"/>
  <c r="H34" i="41"/>
  <c r="G34" i="41"/>
  <c r="I33" i="41"/>
  <c r="H33" i="41"/>
  <c r="G33" i="41"/>
  <c r="M30" i="41"/>
  <c r="N30" i="41" s="1"/>
  <c r="L30" i="41"/>
  <c r="K30" i="41"/>
  <c r="M29" i="41"/>
  <c r="L29" i="41"/>
  <c r="K29" i="41"/>
  <c r="I30" i="41"/>
  <c r="I31" i="41" s="1"/>
  <c r="H30" i="41"/>
  <c r="G30" i="41"/>
  <c r="G31" i="41" s="1"/>
  <c r="I29" i="41"/>
  <c r="H29" i="41"/>
  <c r="G29" i="41"/>
  <c r="J29" i="41" s="1"/>
  <c r="M27" i="41"/>
  <c r="L27" i="41"/>
  <c r="K27" i="41"/>
  <c r="M26" i="41"/>
  <c r="L26" i="41"/>
  <c r="L28" i="41" s="1"/>
  <c r="K26" i="41"/>
  <c r="M25" i="41"/>
  <c r="L25" i="41"/>
  <c r="K25" i="41"/>
  <c r="M24" i="41"/>
  <c r="L24" i="41"/>
  <c r="K24" i="41"/>
  <c r="M23" i="41"/>
  <c r="L23" i="41"/>
  <c r="K23" i="41"/>
  <c r="M22" i="41"/>
  <c r="L22" i="41"/>
  <c r="K22" i="41"/>
  <c r="I27" i="41"/>
  <c r="I28" i="41" s="1"/>
  <c r="H27" i="41"/>
  <c r="G27" i="41"/>
  <c r="I26" i="41"/>
  <c r="H26" i="41"/>
  <c r="G26" i="41"/>
  <c r="I25" i="41"/>
  <c r="H25" i="41"/>
  <c r="G25" i="41"/>
  <c r="I24" i="41"/>
  <c r="H24" i="41"/>
  <c r="G24" i="41"/>
  <c r="I23" i="41"/>
  <c r="H23" i="41"/>
  <c r="J23" i="41" s="1"/>
  <c r="G23" i="41"/>
  <c r="I22" i="41"/>
  <c r="H22" i="41"/>
  <c r="G22" i="41"/>
  <c r="M20" i="41"/>
  <c r="M21" i="41" s="1"/>
  <c r="L20" i="41"/>
  <c r="K20" i="41"/>
  <c r="M19" i="41"/>
  <c r="L19" i="41"/>
  <c r="K19" i="41"/>
  <c r="I20" i="41"/>
  <c r="I21" i="41" s="1"/>
  <c r="I32" i="41" s="1"/>
  <c r="H20" i="41"/>
  <c r="G20" i="41"/>
  <c r="I19" i="41"/>
  <c r="H19" i="41"/>
  <c r="G19" i="41"/>
  <c r="M17" i="41"/>
  <c r="L17" i="41"/>
  <c r="L18" i="41" s="1"/>
  <c r="K17" i="41"/>
  <c r="K18" i="41" s="1"/>
  <c r="M16" i="41"/>
  <c r="L16" i="41"/>
  <c r="K16" i="41"/>
  <c r="I17" i="41"/>
  <c r="H17" i="41"/>
  <c r="G17" i="41"/>
  <c r="I16" i="41"/>
  <c r="H16" i="41"/>
  <c r="J16" i="41" s="1"/>
  <c r="G16" i="41"/>
  <c r="I13" i="41"/>
  <c r="I12" i="41" s="1"/>
  <c r="H13" i="41"/>
  <c r="G13" i="41"/>
  <c r="M13" i="41"/>
  <c r="L13" i="41"/>
  <c r="K13" i="41"/>
  <c r="M11" i="41"/>
  <c r="L11" i="41"/>
  <c r="L10" i="41" s="1"/>
  <c r="K11" i="41"/>
  <c r="K10" i="41" s="1"/>
  <c r="I11" i="41"/>
  <c r="H11" i="41"/>
  <c r="G11" i="41"/>
  <c r="M9" i="41"/>
  <c r="L9" i="41"/>
  <c r="K9" i="41"/>
  <c r="I9" i="41"/>
  <c r="H9" i="41"/>
  <c r="G9" i="41"/>
  <c r="W67" i="41"/>
  <c r="V67" i="41"/>
  <c r="X67" i="41" s="1"/>
  <c r="U67" i="41"/>
  <c r="W66" i="41"/>
  <c r="V66" i="41"/>
  <c r="U66" i="41"/>
  <c r="X66" i="41" s="1"/>
  <c r="W65" i="41"/>
  <c r="V65" i="41"/>
  <c r="U65" i="41"/>
  <c r="W64" i="41"/>
  <c r="X64" i="41" s="1"/>
  <c r="V64" i="41"/>
  <c r="U64" i="41"/>
  <c r="W63" i="41"/>
  <c r="V63" i="41"/>
  <c r="X63" i="41" s="1"/>
  <c r="U63" i="41"/>
  <c r="W62" i="41"/>
  <c r="V62" i="41"/>
  <c r="U62" i="41"/>
  <c r="W61" i="41"/>
  <c r="V61" i="41"/>
  <c r="U61" i="41"/>
  <c r="W60" i="41"/>
  <c r="W68" i="41" s="1"/>
  <c r="V60" i="41"/>
  <c r="U60" i="41"/>
  <c r="W59" i="41"/>
  <c r="V59" i="41"/>
  <c r="U59" i="41"/>
  <c r="S67" i="41"/>
  <c r="R67" i="41"/>
  <c r="Q67" i="41"/>
  <c r="S66" i="41"/>
  <c r="R66" i="41"/>
  <c r="Q66" i="41"/>
  <c r="S65" i="41"/>
  <c r="T65" i="41" s="1"/>
  <c r="R65" i="41"/>
  <c r="Q65" i="41"/>
  <c r="S64" i="41"/>
  <c r="R64" i="41"/>
  <c r="T64" i="41" s="1"/>
  <c r="Y64" i="41" s="1"/>
  <c r="Q64" i="41"/>
  <c r="S63" i="41"/>
  <c r="R63" i="41"/>
  <c r="Q63" i="41"/>
  <c r="T63" i="41" s="1"/>
  <c r="S62" i="41"/>
  <c r="R62" i="41"/>
  <c r="Q62" i="41"/>
  <c r="S61" i="41"/>
  <c r="T61" i="41" s="1"/>
  <c r="R61" i="41"/>
  <c r="Q61" i="41"/>
  <c r="S60" i="41"/>
  <c r="R60" i="41"/>
  <c r="T60" i="41" s="1"/>
  <c r="Q60" i="41"/>
  <c r="S59" i="41"/>
  <c r="R59" i="41"/>
  <c r="Q59" i="41"/>
  <c r="T59" i="41" s="1"/>
  <c r="W57" i="41"/>
  <c r="V57" i="41"/>
  <c r="U57" i="41"/>
  <c r="W56" i="41"/>
  <c r="V56" i="41"/>
  <c r="U56" i="41"/>
  <c r="W55" i="41"/>
  <c r="V55" i="41"/>
  <c r="U55" i="41"/>
  <c r="W54" i="41"/>
  <c r="V54" i="41"/>
  <c r="U54" i="41"/>
  <c r="U58" i="41" s="1"/>
  <c r="S57" i="41"/>
  <c r="R57" i="41"/>
  <c r="Q57" i="41"/>
  <c r="S56" i="41"/>
  <c r="T56" i="41" s="1"/>
  <c r="R56" i="41"/>
  <c r="Q56" i="41"/>
  <c r="S55" i="41"/>
  <c r="R55" i="41"/>
  <c r="T55" i="41" s="1"/>
  <c r="Q55" i="41"/>
  <c r="S54" i="41"/>
  <c r="R54" i="41"/>
  <c r="Q54" i="41"/>
  <c r="W52" i="41"/>
  <c r="V52" i="41"/>
  <c r="U52" i="41"/>
  <c r="W51" i="41"/>
  <c r="X51" i="41" s="1"/>
  <c r="V51" i="41"/>
  <c r="U51" i="41"/>
  <c r="W50" i="41"/>
  <c r="V50" i="41"/>
  <c r="X50" i="41" s="1"/>
  <c r="U50" i="41"/>
  <c r="W49" i="41"/>
  <c r="V49" i="41"/>
  <c r="U49" i="41"/>
  <c r="X49" i="41" s="1"/>
  <c r="W48" i="41"/>
  <c r="V48" i="41"/>
  <c r="U48" i="41"/>
  <c r="W47" i="41"/>
  <c r="W53" i="41" s="1"/>
  <c r="V47" i="41"/>
  <c r="U47" i="41"/>
  <c r="S52" i="41"/>
  <c r="R52" i="41"/>
  <c r="Q52" i="41"/>
  <c r="S51" i="41"/>
  <c r="R51" i="41"/>
  <c r="Q51" i="41"/>
  <c r="T51" i="41" s="1"/>
  <c r="S50" i="41"/>
  <c r="R50" i="41"/>
  <c r="Q50" i="41"/>
  <c r="S49" i="41"/>
  <c r="T49" i="41" s="1"/>
  <c r="Y49" i="41" s="1"/>
  <c r="R49" i="41"/>
  <c r="Q49" i="41"/>
  <c r="S48" i="41"/>
  <c r="R48" i="41"/>
  <c r="Q48" i="41"/>
  <c r="S47" i="41"/>
  <c r="R47" i="41"/>
  <c r="Q47" i="41"/>
  <c r="W45" i="41"/>
  <c r="V45" i="41"/>
  <c r="U45" i="41"/>
  <c r="W44" i="41"/>
  <c r="X44" i="41" s="1"/>
  <c r="V44" i="41"/>
  <c r="U44" i="41"/>
  <c r="W43" i="41"/>
  <c r="V43" i="41"/>
  <c r="U43" i="41"/>
  <c r="W42" i="41"/>
  <c r="V42" i="41"/>
  <c r="U42" i="41"/>
  <c r="X42" i="41" s="1"/>
  <c r="W41" i="41"/>
  <c r="V41" i="41"/>
  <c r="U41" i="41"/>
  <c r="W40" i="41"/>
  <c r="X40" i="41" s="1"/>
  <c r="V40" i="41"/>
  <c r="U40" i="41"/>
  <c r="W39" i="41"/>
  <c r="V39" i="41"/>
  <c r="U39" i="41"/>
  <c r="W38" i="41"/>
  <c r="V38" i="41"/>
  <c r="U38" i="41"/>
  <c r="W37" i="41"/>
  <c r="V37" i="41"/>
  <c r="U37" i="41"/>
  <c r="W36" i="41"/>
  <c r="X36" i="41" s="1"/>
  <c r="V36" i="41"/>
  <c r="U36" i="41"/>
  <c r="W35" i="41"/>
  <c r="V35" i="41"/>
  <c r="X35" i="41" s="1"/>
  <c r="U35" i="41"/>
  <c r="W34" i="41"/>
  <c r="V34" i="41"/>
  <c r="U34" i="41"/>
  <c r="X34" i="41" s="1"/>
  <c r="W33" i="41"/>
  <c r="V33" i="41"/>
  <c r="U33" i="41"/>
  <c r="S45" i="41"/>
  <c r="T45" i="41" s="1"/>
  <c r="R45" i="41"/>
  <c r="Q45" i="41"/>
  <c r="S44" i="41"/>
  <c r="R44" i="41"/>
  <c r="T44" i="41" s="1"/>
  <c r="Y44" i="41" s="1"/>
  <c r="Q44" i="41"/>
  <c r="S43" i="41"/>
  <c r="R43" i="41"/>
  <c r="Q43" i="41"/>
  <c r="T43" i="41" s="1"/>
  <c r="S42" i="41"/>
  <c r="R42" i="41"/>
  <c r="Q42" i="41"/>
  <c r="S41" i="41"/>
  <c r="T41" i="41" s="1"/>
  <c r="R41" i="41"/>
  <c r="Q41" i="41"/>
  <c r="S40" i="41"/>
  <c r="R40" i="41"/>
  <c r="T40" i="41" s="1"/>
  <c r="Y40" i="41" s="1"/>
  <c r="Q40" i="41"/>
  <c r="S39" i="41"/>
  <c r="R39" i="41"/>
  <c r="Q39" i="41"/>
  <c r="T39" i="41" s="1"/>
  <c r="S38" i="41"/>
  <c r="R38" i="41"/>
  <c r="Q38" i="41"/>
  <c r="S37" i="41"/>
  <c r="T37" i="41" s="1"/>
  <c r="R37" i="41"/>
  <c r="Q37" i="41"/>
  <c r="S36" i="41"/>
  <c r="R36" i="41"/>
  <c r="T36" i="41" s="1"/>
  <c r="Q36" i="41"/>
  <c r="S35" i="41"/>
  <c r="R35" i="41"/>
  <c r="Q35" i="41"/>
  <c r="S34" i="41"/>
  <c r="R34" i="41"/>
  <c r="Q34" i="41"/>
  <c r="S33" i="41"/>
  <c r="R33" i="41"/>
  <c r="Q33" i="41"/>
  <c r="W30" i="41"/>
  <c r="W31" i="41" s="1"/>
  <c r="V30" i="41"/>
  <c r="X30" i="41" s="1"/>
  <c r="U30" i="41"/>
  <c r="W29" i="41"/>
  <c r="V29" i="41"/>
  <c r="U29" i="41"/>
  <c r="S30" i="41"/>
  <c r="R30" i="41"/>
  <c r="Q30" i="41"/>
  <c r="S29" i="41"/>
  <c r="S31" i="41" s="1"/>
  <c r="R29" i="41"/>
  <c r="Q29" i="41"/>
  <c r="W27" i="41"/>
  <c r="V27" i="41"/>
  <c r="X27" i="41" s="1"/>
  <c r="U27" i="41"/>
  <c r="W26" i="41"/>
  <c r="V26" i="41"/>
  <c r="U26" i="41"/>
  <c r="W25" i="41"/>
  <c r="V25" i="41"/>
  <c r="U25" i="41"/>
  <c r="W24" i="41"/>
  <c r="X24" i="41" s="1"/>
  <c r="V24" i="41"/>
  <c r="U24" i="41"/>
  <c r="W23" i="41"/>
  <c r="V23" i="41"/>
  <c r="U23" i="41"/>
  <c r="W22" i="41"/>
  <c r="V22" i="41"/>
  <c r="U22" i="41"/>
  <c r="X22" i="41" s="1"/>
  <c r="S27" i="41"/>
  <c r="R27" i="41"/>
  <c r="Q27" i="41"/>
  <c r="S26" i="41"/>
  <c r="R26" i="41"/>
  <c r="Q26" i="41"/>
  <c r="S25" i="41"/>
  <c r="R25" i="41"/>
  <c r="T25" i="41" s="1"/>
  <c r="Q25" i="41"/>
  <c r="S24" i="41"/>
  <c r="R24" i="41"/>
  <c r="Q24" i="41"/>
  <c r="T24" i="41" s="1"/>
  <c r="S23" i="41"/>
  <c r="R23" i="41"/>
  <c r="Q23" i="41"/>
  <c r="S22" i="41"/>
  <c r="T22" i="41" s="1"/>
  <c r="R22" i="41"/>
  <c r="Q22" i="41"/>
  <c r="W20" i="41"/>
  <c r="V20" i="41"/>
  <c r="X20" i="41" s="1"/>
  <c r="U20" i="41"/>
  <c r="W19" i="41"/>
  <c r="V19" i="41"/>
  <c r="U19" i="41"/>
  <c r="U21" i="41" s="1"/>
  <c r="S20" i="41"/>
  <c r="R20" i="41"/>
  <c r="Q20" i="41"/>
  <c r="Q21" i="41" s="1"/>
  <c r="S19" i="41"/>
  <c r="T19" i="41" s="1"/>
  <c r="R19" i="41"/>
  <c r="Q19" i="41"/>
  <c r="W17" i="41"/>
  <c r="V17" i="41"/>
  <c r="X17" i="41" s="1"/>
  <c r="U17" i="41"/>
  <c r="W16" i="41"/>
  <c r="V16" i="41"/>
  <c r="U16" i="41"/>
  <c r="S17" i="41"/>
  <c r="R17" i="41"/>
  <c r="Q17" i="41"/>
  <c r="S16" i="41"/>
  <c r="T16" i="41" s="1"/>
  <c r="R16" i="41"/>
  <c r="Q16" i="41"/>
  <c r="S13" i="41"/>
  <c r="S12" i="41" s="1"/>
  <c r="R13" i="41"/>
  <c r="T13" i="41" s="1"/>
  <c r="Q13" i="41"/>
  <c r="W13" i="41"/>
  <c r="V13" i="41"/>
  <c r="U13" i="41"/>
  <c r="X13" i="41" s="1"/>
  <c r="W11" i="41"/>
  <c r="V11" i="41"/>
  <c r="U11" i="41"/>
  <c r="S11" i="41"/>
  <c r="T11" i="41" s="1"/>
  <c r="R11" i="41"/>
  <c r="Q11" i="41"/>
  <c r="S9" i="41"/>
  <c r="R9" i="41"/>
  <c r="R15" i="41" s="1"/>
  <c r="R14" i="41" s="1"/>
  <c r="Q9" i="41"/>
  <c r="W9" i="41"/>
  <c r="V9" i="41"/>
  <c r="V15" i="41" s="1"/>
  <c r="V14" i="41" s="1"/>
  <c r="U9" i="41"/>
  <c r="U8" i="41" s="1"/>
  <c r="W7" i="41"/>
  <c r="V7" i="41"/>
  <c r="U7" i="41"/>
  <c r="S7" i="41"/>
  <c r="T7" i="41" s="1"/>
  <c r="R7" i="41"/>
  <c r="Q7" i="41"/>
  <c r="M7" i="41"/>
  <c r="L7" i="41"/>
  <c r="K7" i="41"/>
  <c r="I7" i="41"/>
  <c r="H7" i="41"/>
  <c r="H6" i="41" s="1"/>
  <c r="G7" i="41"/>
  <c r="W67" i="38"/>
  <c r="W67" i="1" s="1"/>
  <c r="V67" i="38"/>
  <c r="U67" i="38"/>
  <c r="U67" i="1" s="1"/>
  <c r="W66" i="38"/>
  <c r="V66" i="38"/>
  <c r="V66" i="1" s="1"/>
  <c r="U66" i="38"/>
  <c r="W65" i="38"/>
  <c r="W65" i="1" s="1"/>
  <c r="V65" i="38"/>
  <c r="U65" i="38"/>
  <c r="U65" i="1" s="1"/>
  <c r="W64" i="38"/>
  <c r="V64" i="38"/>
  <c r="V64" i="1" s="1"/>
  <c r="U64" i="38"/>
  <c r="W63" i="38"/>
  <c r="W63" i="1" s="1"/>
  <c r="V63" i="38"/>
  <c r="U63" i="38"/>
  <c r="W62" i="38"/>
  <c r="V62" i="38"/>
  <c r="V62" i="1" s="1"/>
  <c r="U62" i="38"/>
  <c r="W61" i="38"/>
  <c r="W61" i="1" s="1"/>
  <c r="V61" i="38"/>
  <c r="U61" i="38"/>
  <c r="U61" i="1" s="1"/>
  <c r="W60" i="38"/>
  <c r="V60" i="38"/>
  <c r="V60" i="1" s="1"/>
  <c r="U60" i="38"/>
  <c r="W59" i="38"/>
  <c r="W59" i="1" s="1"/>
  <c r="V59" i="38"/>
  <c r="U59" i="38"/>
  <c r="U59" i="1" s="1"/>
  <c r="S67" i="38"/>
  <c r="R67" i="38"/>
  <c r="R67" i="1" s="1"/>
  <c r="Q67" i="38"/>
  <c r="S66" i="38"/>
  <c r="S66" i="1" s="1"/>
  <c r="R66" i="38"/>
  <c r="Q66" i="38"/>
  <c r="Q66" i="1" s="1"/>
  <c r="S65" i="38"/>
  <c r="R65" i="38"/>
  <c r="R65" i="1" s="1"/>
  <c r="Q65" i="38"/>
  <c r="S64" i="38"/>
  <c r="S64" i="1" s="1"/>
  <c r="R64" i="38"/>
  <c r="Q64" i="38"/>
  <c r="Q64" i="1" s="1"/>
  <c r="S63" i="38"/>
  <c r="R63" i="38"/>
  <c r="R63" i="1" s="1"/>
  <c r="Q63" i="38"/>
  <c r="S62" i="38"/>
  <c r="S62" i="1" s="1"/>
  <c r="R62" i="38"/>
  <c r="R62" i="1" s="1"/>
  <c r="T62" i="1" s="1"/>
  <c r="Q62" i="38"/>
  <c r="Q62" i="1" s="1"/>
  <c r="S61" i="38"/>
  <c r="R61" i="38"/>
  <c r="R61" i="1" s="1"/>
  <c r="Q61" i="38"/>
  <c r="S60" i="38"/>
  <c r="S60" i="1" s="1"/>
  <c r="R60" i="38"/>
  <c r="Q60" i="38"/>
  <c r="Q60" i="1" s="1"/>
  <c r="S59" i="38"/>
  <c r="S59" i="1" s="1"/>
  <c r="R59" i="38"/>
  <c r="R59" i="1" s="1"/>
  <c r="Q59" i="38"/>
  <c r="W57" i="38"/>
  <c r="W57" i="1" s="1"/>
  <c r="V57" i="38"/>
  <c r="U57" i="38"/>
  <c r="U57" i="1" s="1"/>
  <c r="W56" i="38"/>
  <c r="V56" i="38"/>
  <c r="V56" i="1" s="1"/>
  <c r="U56" i="38"/>
  <c r="W55" i="38"/>
  <c r="W55" i="1" s="1"/>
  <c r="V55" i="38"/>
  <c r="U55" i="38"/>
  <c r="U55" i="1" s="1"/>
  <c r="W54" i="38"/>
  <c r="V54" i="38"/>
  <c r="V54" i="1" s="1"/>
  <c r="U54" i="38"/>
  <c r="S57" i="38"/>
  <c r="S57" i="1" s="1"/>
  <c r="R57" i="38"/>
  <c r="Q57" i="38"/>
  <c r="Q57" i="1" s="1"/>
  <c r="S56" i="38"/>
  <c r="R56" i="38"/>
  <c r="R56" i="1" s="1"/>
  <c r="Q56" i="38"/>
  <c r="S55" i="38"/>
  <c r="S55" i="1" s="1"/>
  <c r="R55" i="38"/>
  <c r="Q55" i="38"/>
  <c r="Q55" i="1" s="1"/>
  <c r="S54" i="38"/>
  <c r="S54" i="1" s="1"/>
  <c r="R54" i="38"/>
  <c r="R54" i="1" s="1"/>
  <c r="Q54" i="38"/>
  <c r="W52" i="38"/>
  <c r="W52" i="1" s="1"/>
  <c r="V52" i="38"/>
  <c r="U52" i="38"/>
  <c r="U52" i="1" s="1"/>
  <c r="W51" i="38"/>
  <c r="V51" i="38"/>
  <c r="V51" i="1" s="1"/>
  <c r="U51" i="38"/>
  <c r="W50" i="38"/>
  <c r="W50" i="1" s="1"/>
  <c r="V50" i="38"/>
  <c r="U50" i="38"/>
  <c r="W49" i="38"/>
  <c r="V49" i="38"/>
  <c r="V49" i="1" s="1"/>
  <c r="U49" i="38"/>
  <c r="W48" i="38"/>
  <c r="W48" i="1" s="1"/>
  <c r="V48" i="38"/>
  <c r="U48" i="38"/>
  <c r="U48" i="1" s="1"/>
  <c r="W47" i="38"/>
  <c r="V47" i="38"/>
  <c r="V47" i="1" s="1"/>
  <c r="U47" i="38"/>
  <c r="S52" i="38"/>
  <c r="S52" i="1" s="1"/>
  <c r="R52" i="38"/>
  <c r="Q52" i="38"/>
  <c r="S51" i="38"/>
  <c r="R51" i="38"/>
  <c r="R51" i="1" s="1"/>
  <c r="Q51" i="38"/>
  <c r="S50" i="38"/>
  <c r="S50" i="1" s="1"/>
  <c r="R50" i="38"/>
  <c r="Q50" i="38"/>
  <c r="Q50" i="1" s="1"/>
  <c r="S49" i="38"/>
  <c r="R49" i="38"/>
  <c r="R49" i="1" s="1"/>
  <c r="Q49" i="38"/>
  <c r="S48" i="38"/>
  <c r="S48" i="1" s="1"/>
  <c r="R48" i="38"/>
  <c r="Q48" i="38"/>
  <c r="Q48" i="1" s="1"/>
  <c r="S47" i="38"/>
  <c r="R47" i="38"/>
  <c r="R47" i="1" s="1"/>
  <c r="Q47" i="38"/>
  <c r="W45" i="38"/>
  <c r="W45" i="1" s="1"/>
  <c r="V45" i="38"/>
  <c r="U45" i="38"/>
  <c r="U45" i="1" s="1"/>
  <c r="W44" i="38"/>
  <c r="V44" i="38"/>
  <c r="V44" i="1" s="1"/>
  <c r="U44" i="38"/>
  <c r="W43" i="38"/>
  <c r="W43" i="1" s="1"/>
  <c r="V43" i="38"/>
  <c r="U43" i="38"/>
  <c r="U43" i="1" s="1"/>
  <c r="W42" i="38"/>
  <c r="W42" i="1" s="1"/>
  <c r="V42" i="38"/>
  <c r="V42" i="1" s="1"/>
  <c r="U42" i="38"/>
  <c r="W41" i="38"/>
  <c r="W41" i="1" s="1"/>
  <c r="V41" i="38"/>
  <c r="U41" i="38"/>
  <c r="U41" i="1" s="1"/>
  <c r="W40" i="38"/>
  <c r="V40" i="38"/>
  <c r="V40" i="1" s="1"/>
  <c r="U40" i="38"/>
  <c r="W39" i="38"/>
  <c r="W39" i="1" s="1"/>
  <c r="V39" i="38"/>
  <c r="U39" i="38"/>
  <c r="U39" i="1" s="1"/>
  <c r="W38" i="38"/>
  <c r="V38" i="38"/>
  <c r="V38" i="1" s="1"/>
  <c r="U38" i="38"/>
  <c r="W37" i="38"/>
  <c r="W37" i="1" s="1"/>
  <c r="V37" i="38"/>
  <c r="U37" i="38"/>
  <c r="U37" i="1" s="1"/>
  <c r="W36" i="38"/>
  <c r="V36" i="38"/>
  <c r="V36" i="1" s="1"/>
  <c r="U36" i="38"/>
  <c r="W35" i="38"/>
  <c r="W35" i="1" s="1"/>
  <c r="V35" i="38"/>
  <c r="U35" i="38"/>
  <c r="U35" i="1" s="1"/>
  <c r="W34" i="38"/>
  <c r="V34" i="38"/>
  <c r="V34" i="1" s="1"/>
  <c r="U34" i="38"/>
  <c r="W33" i="38"/>
  <c r="W33" i="1" s="1"/>
  <c r="V33" i="38"/>
  <c r="U33" i="38"/>
  <c r="U33" i="1" s="1"/>
  <c r="S45" i="38"/>
  <c r="R45" i="38"/>
  <c r="R45" i="1" s="1"/>
  <c r="Q45" i="38"/>
  <c r="S44" i="38"/>
  <c r="S44" i="1" s="1"/>
  <c r="R44" i="38"/>
  <c r="Q44" i="38"/>
  <c r="Q44" i="1" s="1"/>
  <c r="S43" i="38"/>
  <c r="R43" i="38"/>
  <c r="R43" i="1" s="1"/>
  <c r="Q43" i="38"/>
  <c r="S42" i="38"/>
  <c r="S42" i="1" s="1"/>
  <c r="R42" i="38"/>
  <c r="Q42" i="38"/>
  <c r="Q42" i="1" s="1"/>
  <c r="S41" i="38"/>
  <c r="R41" i="38"/>
  <c r="R41" i="1" s="1"/>
  <c r="Q41" i="38"/>
  <c r="S40" i="38"/>
  <c r="S40" i="1" s="1"/>
  <c r="R40" i="38"/>
  <c r="Q40" i="38"/>
  <c r="S39" i="38"/>
  <c r="R39" i="38"/>
  <c r="R39" i="1" s="1"/>
  <c r="Q39" i="38"/>
  <c r="S38" i="38"/>
  <c r="S38" i="1" s="1"/>
  <c r="R38" i="38"/>
  <c r="Q38" i="38"/>
  <c r="Q38" i="1" s="1"/>
  <c r="S37" i="38"/>
  <c r="R37" i="38"/>
  <c r="R37" i="1" s="1"/>
  <c r="Q37" i="38"/>
  <c r="S36" i="38"/>
  <c r="S36" i="1" s="1"/>
  <c r="R36" i="38"/>
  <c r="Q36" i="38"/>
  <c r="S35" i="38"/>
  <c r="S35" i="1" s="1"/>
  <c r="R35" i="38"/>
  <c r="R35" i="1" s="1"/>
  <c r="Q35" i="38"/>
  <c r="S34" i="38"/>
  <c r="S34" i="1" s="1"/>
  <c r="R34" i="38"/>
  <c r="Q34" i="38"/>
  <c r="Q34" i="1" s="1"/>
  <c r="S33" i="38"/>
  <c r="R33" i="38"/>
  <c r="R33" i="1" s="1"/>
  <c r="Q33" i="38"/>
  <c r="W30" i="38"/>
  <c r="W30" i="1" s="1"/>
  <c r="V30" i="38"/>
  <c r="U30" i="38"/>
  <c r="W29" i="38"/>
  <c r="W29" i="1" s="1"/>
  <c r="W31" i="1" s="1"/>
  <c r="V29" i="38"/>
  <c r="V29" i="1" s="1"/>
  <c r="U29" i="38"/>
  <c r="S30" i="38"/>
  <c r="S30" i="1" s="1"/>
  <c r="R30" i="38"/>
  <c r="Q30" i="38"/>
  <c r="Q30" i="1" s="1"/>
  <c r="S29" i="38"/>
  <c r="R29" i="38"/>
  <c r="R29" i="1" s="1"/>
  <c r="Q29" i="38"/>
  <c r="W27" i="38"/>
  <c r="W27" i="1" s="1"/>
  <c r="V27" i="38"/>
  <c r="U27" i="38"/>
  <c r="W26" i="38"/>
  <c r="V26" i="38"/>
  <c r="V26" i="1" s="1"/>
  <c r="U26" i="38"/>
  <c r="W25" i="38"/>
  <c r="W25" i="1" s="1"/>
  <c r="V25" i="38"/>
  <c r="U25" i="38"/>
  <c r="U25" i="1" s="1"/>
  <c r="W24" i="38"/>
  <c r="V24" i="38"/>
  <c r="V24" i="1" s="1"/>
  <c r="U24" i="38"/>
  <c r="W23" i="38"/>
  <c r="W23" i="1" s="1"/>
  <c r="V23" i="38"/>
  <c r="U23" i="38"/>
  <c r="W22" i="38"/>
  <c r="V22" i="38"/>
  <c r="V22" i="1" s="1"/>
  <c r="U22" i="38"/>
  <c r="S27" i="38"/>
  <c r="R27" i="38"/>
  <c r="R27" i="1" s="1"/>
  <c r="R28" i="1" s="1"/>
  <c r="Q27" i="38"/>
  <c r="Q27" i="1" s="1"/>
  <c r="S26" i="38"/>
  <c r="R26" i="38"/>
  <c r="R26" i="1" s="1"/>
  <c r="Q26" i="38"/>
  <c r="S25" i="38"/>
  <c r="S25" i="1" s="1"/>
  <c r="R25" i="38"/>
  <c r="Q25" i="38"/>
  <c r="Q25" i="1" s="1"/>
  <c r="S24" i="38"/>
  <c r="R24" i="38"/>
  <c r="R24" i="1" s="1"/>
  <c r="Q24" i="38"/>
  <c r="S23" i="38"/>
  <c r="S23" i="1" s="1"/>
  <c r="R23" i="38"/>
  <c r="Q23" i="38"/>
  <c r="Q23" i="1" s="1"/>
  <c r="S22" i="38"/>
  <c r="R22" i="38"/>
  <c r="R22" i="1" s="1"/>
  <c r="Q22" i="38"/>
  <c r="W20" i="38"/>
  <c r="W20" i="1" s="1"/>
  <c r="V20" i="38"/>
  <c r="U20" i="38"/>
  <c r="U20" i="1" s="1"/>
  <c r="W19" i="38"/>
  <c r="W19" i="1" s="1"/>
  <c r="W21" i="1" s="1"/>
  <c r="V19" i="38"/>
  <c r="V19" i="1" s="1"/>
  <c r="U19" i="38"/>
  <c r="S20" i="38"/>
  <c r="R20" i="38"/>
  <c r="R20" i="1" s="1"/>
  <c r="R21" i="1" s="1"/>
  <c r="Q20" i="38"/>
  <c r="Q20" i="1" s="1"/>
  <c r="S19" i="38"/>
  <c r="R19" i="38"/>
  <c r="R19" i="1" s="1"/>
  <c r="Q19" i="38"/>
  <c r="W17" i="38"/>
  <c r="W17" i="1" s="1"/>
  <c r="V17" i="38"/>
  <c r="U17" i="38"/>
  <c r="U17" i="1" s="1"/>
  <c r="W16" i="38"/>
  <c r="W16" i="1" s="1"/>
  <c r="W18" i="1" s="1"/>
  <c r="V16" i="38"/>
  <c r="V16" i="1" s="1"/>
  <c r="U16" i="38"/>
  <c r="S17" i="38"/>
  <c r="S17" i="1" s="1"/>
  <c r="R17" i="38"/>
  <c r="Q17" i="38"/>
  <c r="Q17" i="1" s="1"/>
  <c r="S16" i="38"/>
  <c r="R16" i="38"/>
  <c r="R16" i="1" s="1"/>
  <c r="Q16" i="38"/>
  <c r="Q16" i="1" s="1"/>
  <c r="W13" i="38"/>
  <c r="W13" i="1" s="1"/>
  <c r="W12" i="1" s="1"/>
  <c r="V13" i="38"/>
  <c r="V13" i="1" s="1"/>
  <c r="U13" i="38"/>
  <c r="U13" i="1" s="1"/>
  <c r="W11" i="38"/>
  <c r="V11" i="38"/>
  <c r="V11" i="1" s="1"/>
  <c r="U11" i="38"/>
  <c r="W9" i="38"/>
  <c r="W9" i="1" s="1"/>
  <c r="W8" i="1" s="1"/>
  <c r="V9" i="38"/>
  <c r="U9" i="38"/>
  <c r="W7" i="38"/>
  <c r="V7" i="38"/>
  <c r="U7" i="38"/>
  <c r="U7" i="1" s="1"/>
  <c r="U6" i="1" s="1"/>
  <c r="S13" i="38"/>
  <c r="S13" i="1" s="1"/>
  <c r="R13" i="38"/>
  <c r="Q13" i="38"/>
  <c r="Q13" i="1" s="1"/>
  <c r="Q12" i="1" s="1"/>
  <c r="S11" i="38"/>
  <c r="S11" i="1" s="1"/>
  <c r="S10" i="1" s="1"/>
  <c r="R11" i="38"/>
  <c r="R11" i="1" s="1"/>
  <c r="Q11" i="38"/>
  <c r="S9" i="38"/>
  <c r="S9" i="1" s="1"/>
  <c r="R9" i="38"/>
  <c r="Q9" i="38"/>
  <c r="Q9" i="1" s="1"/>
  <c r="S7" i="38"/>
  <c r="R7" i="38"/>
  <c r="R7" i="1" s="1"/>
  <c r="R6" i="1" s="1"/>
  <c r="Q7" i="38"/>
  <c r="M67" i="38"/>
  <c r="M67" i="1" s="1"/>
  <c r="L67" i="38"/>
  <c r="K67" i="38"/>
  <c r="M66" i="38"/>
  <c r="L66" i="38"/>
  <c r="K66" i="38"/>
  <c r="M65" i="38"/>
  <c r="M65" i="1" s="1"/>
  <c r="L65" i="38"/>
  <c r="K65" i="38"/>
  <c r="K65" i="1" s="1"/>
  <c r="M64" i="38"/>
  <c r="M64" i="1" s="1"/>
  <c r="L64" i="38"/>
  <c r="K64" i="38"/>
  <c r="M63" i="38"/>
  <c r="L63" i="38"/>
  <c r="K63" i="38"/>
  <c r="K63" i="1" s="1"/>
  <c r="M62" i="38"/>
  <c r="M62" i="1" s="1"/>
  <c r="L62" i="38"/>
  <c r="L62" i="1" s="1"/>
  <c r="K62" i="38"/>
  <c r="M61" i="38"/>
  <c r="L61" i="38"/>
  <c r="K61" i="38"/>
  <c r="M60" i="38"/>
  <c r="L60" i="38"/>
  <c r="L60" i="1" s="1"/>
  <c r="K60" i="38"/>
  <c r="M59" i="38"/>
  <c r="M59" i="1" s="1"/>
  <c r="L59" i="38"/>
  <c r="K59" i="38"/>
  <c r="M57" i="38"/>
  <c r="L57" i="38"/>
  <c r="K57" i="38"/>
  <c r="M56" i="38"/>
  <c r="L56" i="38"/>
  <c r="K56" i="38"/>
  <c r="K56" i="1" s="1"/>
  <c r="M55" i="38"/>
  <c r="L55" i="38"/>
  <c r="K55" i="38"/>
  <c r="M54" i="38"/>
  <c r="L54" i="38"/>
  <c r="K54" i="38"/>
  <c r="M52" i="38"/>
  <c r="L52" i="38"/>
  <c r="L52" i="1" s="1"/>
  <c r="K52" i="38"/>
  <c r="M51" i="38"/>
  <c r="L51" i="38"/>
  <c r="K51" i="38"/>
  <c r="M50" i="38"/>
  <c r="L50" i="38"/>
  <c r="L50" i="1" s="1"/>
  <c r="K50" i="38"/>
  <c r="M49" i="38"/>
  <c r="M49" i="1" s="1"/>
  <c r="L49" i="38"/>
  <c r="K49" i="38"/>
  <c r="M48" i="38"/>
  <c r="L48" i="38"/>
  <c r="K48" i="38"/>
  <c r="M47" i="38"/>
  <c r="M47" i="1" s="1"/>
  <c r="L47" i="38"/>
  <c r="K47" i="38"/>
  <c r="K47" i="1" s="1"/>
  <c r="M45" i="38"/>
  <c r="L45" i="38"/>
  <c r="K45" i="38"/>
  <c r="M44" i="38"/>
  <c r="L44" i="38"/>
  <c r="K44" i="38"/>
  <c r="M43" i="38"/>
  <c r="L43" i="38"/>
  <c r="L43" i="1" s="1"/>
  <c r="K43" i="38"/>
  <c r="M42" i="38"/>
  <c r="L42" i="38"/>
  <c r="K42" i="38"/>
  <c r="M41" i="38"/>
  <c r="L41" i="38"/>
  <c r="K41" i="38"/>
  <c r="M40" i="38"/>
  <c r="M40" i="1" s="1"/>
  <c r="L40" i="38"/>
  <c r="K40" i="38"/>
  <c r="M39" i="38"/>
  <c r="L39" i="38"/>
  <c r="K39" i="38"/>
  <c r="M38" i="38"/>
  <c r="L38" i="38"/>
  <c r="K38" i="38"/>
  <c r="K38" i="1" s="1"/>
  <c r="M37" i="38"/>
  <c r="L37" i="38"/>
  <c r="K37" i="38"/>
  <c r="M36" i="38"/>
  <c r="L36" i="38"/>
  <c r="K36" i="38"/>
  <c r="M35" i="38"/>
  <c r="L35" i="38"/>
  <c r="L35" i="1" s="1"/>
  <c r="K35" i="38"/>
  <c r="M34" i="38"/>
  <c r="L34" i="38"/>
  <c r="K34" i="38"/>
  <c r="M33" i="38"/>
  <c r="L33" i="38"/>
  <c r="K33" i="38"/>
  <c r="M30" i="38"/>
  <c r="M30" i="1" s="1"/>
  <c r="L30" i="38"/>
  <c r="K30" i="38"/>
  <c r="M29" i="38"/>
  <c r="L29" i="38"/>
  <c r="K29" i="38"/>
  <c r="M27" i="38"/>
  <c r="L27" i="38"/>
  <c r="K27" i="38"/>
  <c r="M26" i="38"/>
  <c r="L26" i="38"/>
  <c r="K26" i="38"/>
  <c r="M25" i="38"/>
  <c r="L25" i="38"/>
  <c r="K25" i="38"/>
  <c r="M24" i="38"/>
  <c r="L24" i="38"/>
  <c r="K24" i="38"/>
  <c r="M23" i="38"/>
  <c r="L23" i="38"/>
  <c r="K23" i="38"/>
  <c r="M22" i="38"/>
  <c r="L22" i="38"/>
  <c r="K22" i="38"/>
  <c r="M20" i="38"/>
  <c r="M20" i="1" s="1"/>
  <c r="L20" i="38"/>
  <c r="K20" i="38"/>
  <c r="M19" i="38"/>
  <c r="L19" i="38"/>
  <c r="K19" i="38"/>
  <c r="M17" i="38"/>
  <c r="M17" i="1" s="1"/>
  <c r="L17" i="38"/>
  <c r="K17" i="38"/>
  <c r="M16" i="38"/>
  <c r="L16" i="38"/>
  <c r="K16" i="38"/>
  <c r="N16" i="38" s="1"/>
  <c r="M13" i="38"/>
  <c r="L13" i="38"/>
  <c r="K13" i="38"/>
  <c r="K13" i="1" s="1"/>
  <c r="K12" i="1" s="1"/>
  <c r="M11" i="38"/>
  <c r="L11" i="38"/>
  <c r="L11" i="1" s="1"/>
  <c r="L10" i="1" s="1"/>
  <c r="K11" i="38"/>
  <c r="M9" i="38"/>
  <c r="M9" i="1" s="1"/>
  <c r="M8" i="1" s="1"/>
  <c r="L9" i="38"/>
  <c r="K9" i="38"/>
  <c r="M7" i="38"/>
  <c r="L7" i="38"/>
  <c r="L7" i="1" s="1"/>
  <c r="K7" i="38"/>
  <c r="I67" i="38"/>
  <c r="H67" i="38"/>
  <c r="I66" i="38"/>
  <c r="H66" i="38"/>
  <c r="I65" i="38"/>
  <c r="H65" i="38"/>
  <c r="I64" i="38"/>
  <c r="H64" i="38"/>
  <c r="I63" i="38"/>
  <c r="H63" i="38"/>
  <c r="I62" i="38"/>
  <c r="H62" i="38"/>
  <c r="J62" i="38" s="1"/>
  <c r="I61" i="38"/>
  <c r="H61" i="38"/>
  <c r="I60" i="38"/>
  <c r="H60" i="38"/>
  <c r="I59" i="38"/>
  <c r="H59" i="38"/>
  <c r="I57" i="38"/>
  <c r="H57" i="38"/>
  <c r="I56" i="38"/>
  <c r="H56" i="38"/>
  <c r="I55" i="38"/>
  <c r="H55" i="38"/>
  <c r="I54" i="38"/>
  <c r="H54" i="38"/>
  <c r="I52" i="38"/>
  <c r="H52" i="38"/>
  <c r="I51" i="38"/>
  <c r="I51" i="1" s="1"/>
  <c r="H51" i="38"/>
  <c r="I50" i="38"/>
  <c r="H50" i="38"/>
  <c r="I49" i="38"/>
  <c r="H49" i="38"/>
  <c r="I48" i="38"/>
  <c r="H48" i="38"/>
  <c r="I47" i="38"/>
  <c r="H47" i="38"/>
  <c r="J47" i="38" s="1"/>
  <c r="I45" i="38"/>
  <c r="I45" i="1" s="1"/>
  <c r="H45" i="38"/>
  <c r="I44" i="38"/>
  <c r="H44" i="38"/>
  <c r="I43" i="38"/>
  <c r="H43" i="38"/>
  <c r="I42" i="38"/>
  <c r="H42" i="38"/>
  <c r="H42" i="1" s="1"/>
  <c r="I41" i="38"/>
  <c r="I41" i="1" s="1"/>
  <c r="H41" i="38"/>
  <c r="I40" i="38"/>
  <c r="I40" i="1" s="1"/>
  <c r="H40" i="38"/>
  <c r="H40" i="1" s="1"/>
  <c r="I39" i="38"/>
  <c r="I39" i="1" s="1"/>
  <c r="H39" i="38"/>
  <c r="I38" i="38"/>
  <c r="H38" i="38"/>
  <c r="I37" i="38"/>
  <c r="I37" i="1" s="1"/>
  <c r="H37" i="38"/>
  <c r="I36" i="38"/>
  <c r="H36" i="38"/>
  <c r="I35" i="38"/>
  <c r="H35" i="38"/>
  <c r="I34" i="38"/>
  <c r="H34" i="38"/>
  <c r="H34" i="1" s="1"/>
  <c r="I33" i="38"/>
  <c r="I33" i="1" s="1"/>
  <c r="H33" i="38"/>
  <c r="I30" i="38"/>
  <c r="H30" i="38"/>
  <c r="I29" i="38"/>
  <c r="I29" i="1" s="1"/>
  <c r="H29" i="38"/>
  <c r="I27" i="38"/>
  <c r="H27" i="38"/>
  <c r="I26" i="38"/>
  <c r="I26" i="1" s="1"/>
  <c r="H26" i="38"/>
  <c r="I25" i="38"/>
  <c r="H25" i="38"/>
  <c r="I24" i="38"/>
  <c r="H24" i="38"/>
  <c r="I23" i="38"/>
  <c r="H23" i="38"/>
  <c r="H23" i="1" s="1"/>
  <c r="I22" i="38"/>
  <c r="I22" i="1" s="1"/>
  <c r="H22" i="38"/>
  <c r="I20" i="38"/>
  <c r="H20" i="38"/>
  <c r="H20" i="1" s="1"/>
  <c r="I19" i="38"/>
  <c r="I19" i="1" s="1"/>
  <c r="H19" i="38"/>
  <c r="I17" i="38"/>
  <c r="H17" i="38"/>
  <c r="I16" i="38"/>
  <c r="H16" i="38"/>
  <c r="I13" i="38"/>
  <c r="H13" i="38"/>
  <c r="I11" i="38"/>
  <c r="H11" i="38"/>
  <c r="I9" i="38"/>
  <c r="H9" i="38"/>
  <c r="I7" i="38"/>
  <c r="H7" i="38"/>
  <c r="G67" i="38"/>
  <c r="G66" i="38"/>
  <c r="G65" i="38"/>
  <c r="G64" i="38"/>
  <c r="G63" i="38"/>
  <c r="G62" i="38"/>
  <c r="G61" i="38"/>
  <c r="G60" i="38"/>
  <c r="G59" i="38"/>
  <c r="G57" i="38"/>
  <c r="G56" i="38"/>
  <c r="G55" i="38"/>
  <c r="G54" i="38"/>
  <c r="G52" i="38"/>
  <c r="G51" i="38"/>
  <c r="G50" i="38"/>
  <c r="G49" i="38"/>
  <c r="G48" i="38"/>
  <c r="G47" i="38"/>
  <c r="G45" i="38"/>
  <c r="G45" i="1" s="1"/>
  <c r="G44" i="38"/>
  <c r="G43" i="38"/>
  <c r="G43" i="1" s="1"/>
  <c r="G42" i="38"/>
  <c r="G41" i="38"/>
  <c r="G41" i="1" s="1"/>
  <c r="G40" i="38"/>
  <c r="G39" i="38"/>
  <c r="G38" i="38"/>
  <c r="G37" i="38"/>
  <c r="G37" i="1" s="1"/>
  <c r="G36" i="38"/>
  <c r="G35" i="38"/>
  <c r="G35" i="1" s="1"/>
  <c r="G34" i="38"/>
  <c r="G33" i="38"/>
  <c r="G33" i="1" s="1"/>
  <c r="G30" i="38"/>
  <c r="G29" i="38"/>
  <c r="G27" i="38"/>
  <c r="G26" i="38"/>
  <c r="G26" i="1" s="1"/>
  <c r="G25" i="38"/>
  <c r="G24" i="38"/>
  <c r="G24" i="1" s="1"/>
  <c r="G23" i="38"/>
  <c r="G22" i="38"/>
  <c r="G20" i="38"/>
  <c r="G19" i="38"/>
  <c r="G17" i="38"/>
  <c r="G16" i="38"/>
  <c r="G13" i="38"/>
  <c r="G11" i="38"/>
  <c r="G9" i="38"/>
  <c r="G7" i="38"/>
  <c r="X74" i="76"/>
  <c r="T74" i="76"/>
  <c r="N74" i="76"/>
  <c r="J74" i="76"/>
  <c r="X73" i="76"/>
  <c r="X8" i="76" s="1"/>
  <c r="T73" i="76"/>
  <c r="O73" i="76"/>
  <c r="O3" i="76" s="1"/>
  <c r="N73" i="76"/>
  <c r="N3" i="76" s="1"/>
  <c r="J73" i="76"/>
  <c r="J3" i="76" s="1"/>
  <c r="W68" i="76"/>
  <c r="V68" i="76"/>
  <c r="U68" i="76"/>
  <c r="S68" i="76"/>
  <c r="R68" i="76"/>
  <c r="Q68" i="76"/>
  <c r="M68" i="76"/>
  <c r="L68" i="76"/>
  <c r="K68" i="76"/>
  <c r="I68" i="76"/>
  <c r="H68" i="76"/>
  <c r="G68" i="76"/>
  <c r="X67" i="76"/>
  <c r="T67" i="76"/>
  <c r="N67" i="76"/>
  <c r="J67" i="76"/>
  <c r="X66" i="76"/>
  <c r="T66" i="76"/>
  <c r="Y66" i="76" s="1"/>
  <c r="N66" i="76"/>
  <c r="J66" i="76"/>
  <c r="O66" i="76" s="1"/>
  <c r="Z66" i="76" s="1"/>
  <c r="X65" i="76"/>
  <c r="T65" i="76"/>
  <c r="Y65" i="76" s="1"/>
  <c r="N65" i="76"/>
  <c r="O65" i="76" s="1"/>
  <c r="J65" i="76"/>
  <c r="X64" i="76"/>
  <c r="T64" i="76"/>
  <c r="Y64" i="76" s="1"/>
  <c r="N64" i="76"/>
  <c r="J64" i="76"/>
  <c r="X63" i="76"/>
  <c r="T63" i="76"/>
  <c r="N63" i="76"/>
  <c r="J63" i="76"/>
  <c r="X62" i="76"/>
  <c r="T62" i="76"/>
  <c r="Y62" i="76" s="1"/>
  <c r="N62" i="76"/>
  <c r="J62" i="76"/>
  <c r="O62" i="76" s="1"/>
  <c r="X61" i="76"/>
  <c r="T61" i="76"/>
  <c r="N61" i="76"/>
  <c r="J61" i="76"/>
  <c r="X60" i="76"/>
  <c r="T60" i="76"/>
  <c r="Y60" i="76" s="1"/>
  <c r="N60" i="76"/>
  <c r="O60" i="76" s="1"/>
  <c r="J60" i="76"/>
  <c r="X59" i="76"/>
  <c r="T59" i="76"/>
  <c r="N59" i="76"/>
  <c r="J59" i="76"/>
  <c r="W58" i="76"/>
  <c r="V58" i="76"/>
  <c r="U58" i="76"/>
  <c r="S58" i="76"/>
  <c r="R58" i="76"/>
  <c r="Q58" i="76"/>
  <c r="M58" i="76"/>
  <c r="L58" i="76"/>
  <c r="K58" i="76"/>
  <c r="I58" i="76"/>
  <c r="H58" i="76"/>
  <c r="G58" i="76"/>
  <c r="X57" i="76"/>
  <c r="T57" i="76"/>
  <c r="N57" i="76"/>
  <c r="J57" i="76"/>
  <c r="X56" i="76"/>
  <c r="T56" i="76"/>
  <c r="N56" i="76"/>
  <c r="J56" i="76"/>
  <c r="O56" i="76" s="1"/>
  <c r="X55" i="76"/>
  <c r="Y55" i="76" s="1"/>
  <c r="T55" i="76"/>
  <c r="N55" i="76"/>
  <c r="J55" i="76"/>
  <c r="X54" i="76"/>
  <c r="T54" i="76"/>
  <c r="N54" i="76"/>
  <c r="J54" i="76"/>
  <c r="W53" i="76"/>
  <c r="V53" i="76"/>
  <c r="U53" i="76"/>
  <c r="S53" i="76"/>
  <c r="R53" i="76"/>
  <c r="Q53" i="76"/>
  <c r="M53" i="76"/>
  <c r="L53" i="76"/>
  <c r="K53" i="76"/>
  <c r="I53" i="76"/>
  <c r="H53" i="76"/>
  <c r="G53" i="76"/>
  <c r="X52" i="76"/>
  <c r="T52" i="76"/>
  <c r="N52" i="76"/>
  <c r="J52" i="76"/>
  <c r="X51" i="76"/>
  <c r="T51" i="76"/>
  <c r="N51" i="76"/>
  <c r="J51" i="76"/>
  <c r="X50" i="76"/>
  <c r="T50" i="76"/>
  <c r="Y50" i="76" s="1"/>
  <c r="N50" i="76"/>
  <c r="J50" i="76"/>
  <c r="X49" i="76"/>
  <c r="T49" i="76"/>
  <c r="Y49" i="76" s="1"/>
  <c r="N49" i="76"/>
  <c r="J49" i="76"/>
  <c r="X48" i="76"/>
  <c r="T48" i="76"/>
  <c r="Y48" i="76" s="1"/>
  <c r="N48" i="76"/>
  <c r="J48" i="76"/>
  <c r="O48" i="76" s="1"/>
  <c r="X47" i="76"/>
  <c r="T47" i="76"/>
  <c r="N47" i="76"/>
  <c r="J47" i="76"/>
  <c r="W46" i="76"/>
  <c r="V46" i="76"/>
  <c r="U46" i="76"/>
  <c r="S46" i="76"/>
  <c r="R46" i="76"/>
  <c r="Q46" i="76"/>
  <c r="M46" i="76"/>
  <c r="L46" i="76"/>
  <c r="K46" i="76"/>
  <c r="I46" i="76"/>
  <c r="H46" i="76"/>
  <c r="G46" i="76"/>
  <c r="X45" i="76"/>
  <c r="T45" i="76"/>
  <c r="Y45" i="76" s="1"/>
  <c r="N45" i="76"/>
  <c r="O45" i="76" s="1"/>
  <c r="J45" i="76"/>
  <c r="Y44" i="76"/>
  <c r="X44" i="76"/>
  <c r="T44" i="76"/>
  <c r="N44" i="76"/>
  <c r="J44" i="76"/>
  <c r="O44" i="76" s="1"/>
  <c r="Z44" i="76" s="1"/>
  <c r="X43" i="76"/>
  <c r="T43" i="76"/>
  <c r="N43" i="76"/>
  <c r="J43" i="76"/>
  <c r="X42" i="76"/>
  <c r="T42" i="76"/>
  <c r="Y42" i="76" s="1"/>
  <c r="N42" i="76"/>
  <c r="J42" i="76"/>
  <c r="Y41" i="76"/>
  <c r="X41" i="76"/>
  <c r="T41" i="76"/>
  <c r="N41" i="76"/>
  <c r="J41" i="76"/>
  <c r="X40" i="76"/>
  <c r="T40" i="76"/>
  <c r="N40" i="76"/>
  <c r="J40" i="76"/>
  <c r="X39" i="76"/>
  <c r="T39" i="76"/>
  <c r="Y39" i="76" s="1"/>
  <c r="N39" i="76"/>
  <c r="J39" i="76"/>
  <c r="X38" i="76"/>
  <c r="T38" i="76"/>
  <c r="N38" i="76"/>
  <c r="J38" i="76"/>
  <c r="X37" i="76"/>
  <c r="Y37" i="76" s="1"/>
  <c r="T37" i="76"/>
  <c r="N37" i="76"/>
  <c r="J37" i="76"/>
  <c r="X36" i="76"/>
  <c r="T36" i="76"/>
  <c r="Y36" i="76" s="1"/>
  <c r="N36" i="76"/>
  <c r="J36" i="76"/>
  <c r="X35" i="76"/>
  <c r="T35" i="76"/>
  <c r="N35" i="76"/>
  <c r="J35" i="76"/>
  <c r="X34" i="76"/>
  <c r="T34" i="76"/>
  <c r="N34" i="76"/>
  <c r="J34" i="76"/>
  <c r="X33" i="76"/>
  <c r="Y33" i="76" s="1"/>
  <c r="T33" i="76"/>
  <c r="N33" i="76"/>
  <c r="J33" i="76"/>
  <c r="W31" i="76"/>
  <c r="V31" i="76"/>
  <c r="U31" i="76"/>
  <c r="S31" i="76"/>
  <c r="R31" i="76"/>
  <c r="Q31" i="76"/>
  <c r="M31" i="76"/>
  <c r="L31" i="76"/>
  <c r="K31" i="76"/>
  <c r="I31" i="76"/>
  <c r="H31" i="76"/>
  <c r="G31" i="76"/>
  <c r="X30" i="76"/>
  <c r="T30" i="76"/>
  <c r="Y30" i="76" s="1"/>
  <c r="N30" i="76"/>
  <c r="J30" i="76"/>
  <c r="X29" i="76"/>
  <c r="X31" i="76" s="1"/>
  <c r="T29" i="76"/>
  <c r="T31" i="76" s="1"/>
  <c r="N29" i="76"/>
  <c r="N31" i="76" s="1"/>
  <c r="J29" i="76"/>
  <c r="W28" i="76"/>
  <c r="V28" i="76"/>
  <c r="U28" i="76"/>
  <c r="S28" i="76"/>
  <c r="R28" i="76"/>
  <c r="Q28" i="76"/>
  <c r="M28" i="76"/>
  <c r="L28" i="76"/>
  <c r="K28" i="76"/>
  <c r="I28" i="76"/>
  <c r="H28" i="76"/>
  <c r="G28" i="76"/>
  <c r="X27" i="76"/>
  <c r="T27" i="76"/>
  <c r="N27" i="76"/>
  <c r="J27" i="76"/>
  <c r="X26" i="76"/>
  <c r="T26" i="76"/>
  <c r="Y26" i="76" s="1"/>
  <c r="O26" i="76"/>
  <c r="N26" i="76"/>
  <c r="J26" i="76"/>
  <c r="X25" i="76"/>
  <c r="T25" i="76"/>
  <c r="N25" i="76"/>
  <c r="J25" i="76"/>
  <c r="O25" i="76" s="1"/>
  <c r="X24" i="76"/>
  <c r="T24" i="76"/>
  <c r="N24" i="76"/>
  <c r="J24" i="76"/>
  <c r="X23" i="76"/>
  <c r="T23" i="76"/>
  <c r="N23" i="76"/>
  <c r="O23" i="76" s="1"/>
  <c r="J23" i="76"/>
  <c r="X22" i="76"/>
  <c r="T22" i="76"/>
  <c r="Y22" i="76" s="1"/>
  <c r="N22" i="76"/>
  <c r="J22" i="76"/>
  <c r="W21" i="76"/>
  <c r="W32" i="76" s="1"/>
  <c r="V21" i="76"/>
  <c r="U21" i="76"/>
  <c r="S21" i="76"/>
  <c r="R21" i="76"/>
  <c r="Q21" i="76"/>
  <c r="M21" i="76"/>
  <c r="L21" i="76"/>
  <c r="K21" i="76"/>
  <c r="I21" i="76"/>
  <c r="I32" i="76" s="1"/>
  <c r="H21" i="76"/>
  <c r="G21" i="76"/>
  <c r="Y20" i="76"/>
  <c r="X20" i="76"/>
  <c r="T20" i="76"/>
  <c r="N20" i="76"/>
  <c r="J20" i="76"/>
  <c r="X19" i="76"/>
  <c r="X21" i="76" s="1"/>
  <c r="T19" i="76"/>
  <c r="Y19" i="76" s="1"/>
  <c r="N19" i="76"/>
  <c r="J19" i="76"/>
  <c r="W18" i="76"/>
  <c r="V18" i="76"/>
  <c r="U18" i="76"/>
  <c r="S18" i="76"/>
  <c r="R18" i="76"/>
  <c r="Q18" i="76"/>
  <c r="M18" i="76"/>
  <c r="L18" i="76"/>
  <c r="K18" i="76"/>
  <c r="I18" i="76"/>
  <c r="H18" i="76"/>
  <c r="G18" i="76"/>
  <c r="X17" i="76"/>
  <c r="T17" i="76"/>
  <c r="N17" i="76"/>
  <c r="J17" i="76"/>
  <c r="X16" i="76"/>
  <c r="T16" i="76"/>
  <c r="N16" i="76"/>
  <c r="J16" i="76"/>
  <c r="W15" i="76"/>
  <c r="V15" i="76"/>
  <c r="U15" i="76"/>
  <c r="U14" i="76" s="1"/>
  <c r="S15" i="76"/>
  <c r="S14" i="76" s="1"/>
  <c r="R15" i="76"/>
  <c r="Q15" i="76"/>
  <c r="Q14" i="76" s="1"/>
  <c r="M15" i="76"/>
  <c r="M14" i="76" s="1"/>
  <c r="L15" i="76"/>
  <c r="K15" i="76"/>
  <c r="I15" i="76"/>
  <c r="I14" i="76" s="1"/>
  <c r="H15" i="76"/>
  <c r="G15" i="76"/>
  <c r="G14" i="76" s="1"/>
  <c r="W14" i="76"/>
  <c r="V14" i="76"/>
  <c r="R14" i="76"/>
  <c r="X13" i="76"/>
  <c r="T13" i="76"/>
  <c r="N13" i="76"/>
  <c r="N12" i="76" s="1"/>
  <c r="J13" i="76"/>
  <c r="W12" i="76"/>
  <c r="V12" i="76"/>
  <c r="U12" i="76"/>
  <c r="S12" i="76"/>
  <c r="R12" i="76"/>
  <c r="Q12" i="76"/>
  <c r="M12" i="76"/>
  <c r="L12" i="76"/>
  <c r="K12" i="76"/>
  <c r="I12" i="76"/>
  <c r="H12" i="76"/>
  <c r="G12" i="76"/>
  <c r="X11" i="76"/>
  <c r="X10" i="76" s="1"/>
  <c r="T11" i="76"/>
  <c r="T10" i="76" s="1"/>
  <c r="N11" i="76"/>
  <c r="J11" i="76"/>
  <c r="W10" i="76"/>
  <c r="V10" i="76"/>
  <c r="U10" i="76"/>
  <c r="S10" i="76"/>
  <c r="R10" i="76"/>
  <c r="Q10" i="76"/>
  <c r="N10" i="76"/>
  <c r="M10" i="76"/>
  <c r="L10" i="76"/>
  <c r="K10" i="76"/>
  <c r="I10" i="76"/>
  <c r="H10" i="76"/>
  <c r="G10" i="76"/>
  <c r="X9" i="76"/>
  <c r="T9" i="76"/>
  <c r="N9" i="76"/>
  <c r="J9" i="76"/>
  <c r="W8" i="76"/>
  <c r="V8" i="76"/>
  <c r="U8" i="76"/>
  <c r="S8" i="76"/>
  <c r="R8" i="76"/>
  <c r="Q8" i="76"/>
  <c r="N8" i="76"/>
  <c r="M8" i="76"/>
  <c r="L8" i="76"/>
  <c r="K8" i="76"/>
  <c r="J8" i="76"/>
  <c r="I8" i="76"/>
  <c r="H8" i="76"/>
  <c r="G8" i="76"/>
  <c r="Y7" i="76"/>
  <c r="X7" i="76"/>
  <c r="X6" i="76" s="1"/>
  <c r="T7" i="76"/>
  <c r="N7" i="76"/>
  <c r="N15" i="76" s="1"/>
  <c r="J7" i="76"/>
  <c r="J6" i="76" s="1"/>
  <c r="W6" i="76"/>
  <c r="V6" i="76"/>
  <c r="U6" i="76"/>
  <c r="T6" i="76"/>
  <c r="S6" i="76"/>
  <c r="R6" i="76"/>
  <c r="Q6" i="76"/>
  <c r="M6" i="76"/>
  <c r="L6" i="76"/>
  <c r="K6" i="76"/>
  <c r="I6" i="76"/>
  <c r="H6" i="76"/>
  <c r="G6" i="76"/>
  <c r="X3" i="76"/>
  <c r="W3" i="76"/>
  <c r="V3" i="76"/>
  <c r="U3" i="76"/>
  <c r="S3" i="76"/>
  <c r="R3" i="76"/>
  <c r="Q3" i="76"/>
  <c r="M3" i="76"/>
  <c r="L3" i="76"/>
  <c r="K3" i="76"/>
  <c r="I3" i="76"/>
  <c r="H3" i="76"/>
  <c r="G3" i="76"/>
  <c r="X74" i="75"/>
  <c r="T74" i="75"/>
  <c r="N74" i="75"/>
  <c r="O74" i="75" s="1"/>
  <c r="J74" i="75"/>
  <c r="X73" i="75"/>
  <c r="T73" i="75"/>
  <c r="T3" i="75" s="1"/>
  <c r="N73" i="75"/>
  <c r="N3" i="75" s="1"/>
  <c r="J73" i="75"/>
  <c r="J3" i="75" s="1"/>
  <c r="W68" i="75"/>
  <c r="V68" i="75"/>
  <c r="U68" i="75"/>
  <c r="S68" i="75"/>
  <c r="R68" i="75"/>
  <c r="Q68" i="75"/>
  <c r="M68" i="75"/>
  <c r="L68" i="75"/>
  <c r="K68" i="75"/>
  <c r="I68" i="75"/>
  <c r="H68" i="75"/>
  <c r="G68" i="75"/>
  <c r="X67" i="75"/>
  <c r="T67" i="75"/>
  <c r="N67" i="75"/>
  <c r="J67" i="75"/>
  <c r="O67" i="75" s="1"/>
  <c r="X66" i="75"/>
  <c r="Y66" i="75" s="1"/>
  <c r="T66" i="75"/>
  <c r="N66" i="75"/>
  <c r="J66" i="75"/>
  <c r="X65" i="75"/>
  <c r="Y65" i="75" s="1"/>
  <c r="T65" i="75"/>
  <c r="N65" i="75"/>
  <c r="J65" i="75"/>
  <c r="X64" i="75"/>
  <c r="T64" i="75"/>
  <c r="N64" i="75"/>
  <c r="J64" i="75"/>
  <c r="X63" i="75"/>
  <c r="T63" i="75"/>
  <c r="N63" i="75"/>
  <c r="J63" i="75"/>
  <c r="O63" i="75" s="1"/>
  <c r="X62" i="75"/>
  <c r="T62" i="75"/>
  <c r="Y62" i="75" s="1"/>
  <c r="N62" i="75"/>
  <c r="J62" i="75"/>
  <c r="X61" i="75"/>
  <c r="T61" i="75"/>
  <c r="N61" i="75"/>
  <c r="J61" i="75"/>
  <c r="X60" i="75"/>
  <c r="T60" i="75"/>
  <c r="Y60" i="75" s="1"/>
  <c r="N60" i="75"/>
  <c r="J60" i="75"/>
  <c r="X59" i="75"/>
  <c r="T59" i="75"/>
  <c r="N59" i="75"/>
  <c r="J59" i="75"/>
  <c r="O59" i="75" s="1"/>
  <c r="W58" i="75"/>
  <c r="V58" i="75"/>
  <c r="U58" i="75"/>
  <c r="S58" i="75"/>
  <c r="R58" i="75"/>
  <c r="Q58" i="75"/>
  <c r="M58" i="75"/>
  <c r="L58" i="75"/>
  <c r="K58" i="75"/>
  <c r="I58" i="75"/>
  <c r="H58" i="75"/>
  <c r="G58" i="75"/>
  <c r="Y57" i="75"/>
  <c r="X57" i="75"/>
  <c r="T57" i="75"/>
  <c r="N57" i="75"/>
  <c r="J57" i="75"/>
  <c r="X56" i="75"/>
  <c r="Y56" i="75" s="1"/>
  <c r="T56" i="75"/>
  <c r="N56" i="75"/>
  <c r="J56" i="75"/>
  <c r="X55" i="75"/>
  <c r="T55" i="75"/>
  <c r="N55" i="75"/>
  <c r="J55" i="75"/>
  <c r="X54" i="75"/>
  <c r="T54" i="75"/>
  <c r="N54" i="75"/>
  <c r="J54" i="75"/>
  <c r="O54" i="75" s="1"/>
  <c r="W53" i="75"/>
  <c r="V53" i="75"/>
  <c r="U53" i="75"/>
  <c r="S53" i="75"/>
  <c r="R53" i="75"/>
  <c r="Q53" i="75"/>
  <c r="M53" i="75"/>
  <c r="L53" i="75"/>
  <c r="K53" i="75"/>
  <c r="I53" i="75"/>
  <c r="H53" i="75"/>
  <c r="G53" i="75"/>
  <c r="X52" i="75"/>
  <c r="T52" i="75"/>
  <c r="Y52" i="75" s="1"/>
  <c r="N52" i="75"/>
  <c r="J52" i="75"/>
  <c r="X51" i="75"/>
  <c r="T51" i="75"/>
  <c r="N51" i="75"/>
  <c r="J51" i="75"/>
  <c r="X50" i="75"/>
  <c r="Y50" i="75" s="1"/>
  <c r="T50" i="75"/>
  <c r="N50" i="75"/>
  <c r="J50" i="75"/>
  <c r="X49" i="75"/>
  <c r="T49" i="75"/>
  <c r="N49" i="75"/>
  <c r="J49" i="75"/>
  <c r="X48" i="75"/>
  <c r="T48" i="75"/>
  <c r="Y48" i="75" s="1"/>
  <c r="N48" i="75"/>
  <c r="J48" i="75"/>
  <c r="X47" i="75"/>
  <c r="T47" i="75"/>
  <c r="N47" i="75"/>
  <c r="J47" i="75"/>
  <c r="W46" i="75"/>
  <c r="V46" i="75"/>
  <c r="U46" i="75"/>
  <c r="S46" i="75"/>
  <c r="R46" i="75"/>
  <c r="Q46" i="75"/>
  <c r="M46" i="75"/>
  <c r="L46" i="75"/>
  <c r="K46" i="75"/>
  <c r="I46" i="75"/>
  <c r="H46" i="75"/>
  <c r="G46" i="75"/>
  <c r="X45" i="75"/>
  <c r="T45" i="75"/>
  <c r="N45" i="75"/>
  <c r="J45" i="75"/>
  <c r="X44" i="75"/>
  <c r="T44" i="75"/>
  <c r="N44" i="75"/>
  <c r="J44" i="75"/>
  <c r="O44" i="75" s="1"/>
  <c r="Y43" i="75"/>
  <c r="X43" i="75"/>
  <c r="T43" i="75"/>
  <c r="N43" i="75"/>
  <c r="J43" i="75"/>
  <c r="X42" i="75"/>
  <c r="Y42" i="75" s="1"/>
  <c r="T42" i="75"/>
  <c r="N42" i="75"/>
  <c r="J42" i="75"/>
  <c r="X41" i="75"/>
  <c r="T41" i="75"/>
  <c r="N41" i="75"/>
  <c r="J41" i="75"/>
  <c r="X40" i="75"/>
  <c r="T40" i="75"/>
  <c r="Y40" i="75" s="1"/>
  <c r="N40" i="75"/>
  <c r="J40" i="75"/>
  <c r="X39" i="75"/>
  <c r="T39" i="75"/>
  <c r="N39" i="75"/>
  <c r="J39" i="75"/>
  <c r="X38" i="75"/>
  <c r="Y38" i="75" s="1"/>
  <c r="T38" i="75"/>
  <c r="N38" i="75"/>
  <c r="J38" i="75"/>
  <c r="X37" i="75"/>
  <c r="T37" i="75"/>
  <c r="N37" i="75"/>
  <c r="J37" i="75"/>
  <c r="X36" i="75"/>
  <c r="T36" i="75"/>
  <c r="N36" i="75"/>
  <c r="J36" i="75"/>
  <c r="X35" i="75"/>
  <c r="T35" i="75"/>
  <c r="Y35" i="75" s="1"/>
  <c r="N35" i="75"/>
  <c r="J35" i="75"/>
  <c r="X34" i="75"/>
  <c r="T34" i="75"/>
  <c r="N34" i="75"/>
  <c r="J34" i="75"/>
  <c r="X33" i="75"/>
  <c r="X46" i="75" s="1"/>
  <c r="T33" i="75"/>
  <c r="N33" i="75"/>
  <c r="J33" i="75"/>
  <c r="W31" i="75"/>
  <c r="V31" i="75"/>
  <c r="U31" i="75"/>
  <c r="S31" i="75"/>
  <c r="R31" i="75"/>
  <c r="Q31" i="75"/>
  <c r="M31" i="75"/>
  <c r="L31" i="75"/>
  <c r="K31" i="75"/>
  <c r="I31" i="75"/>
  <c r="H31" i="75"/>
  <c r="G31" i="75"/>
  <c r="X30" i="75"/>
  <c r="X31" i="75" s="1"/>
  <c r="T30" i="75"/>
  <c r="N30" i="75"/>
  <c r="J30" i="75"/>
  <c r="X29" i="75"/>
  <c r="T29" i="75"/>
  <c r="T31" i="75" s="1"/>
  <c r="N29" i="75"/>
  <c r="J29" i="75"/>
  <c r="W28" i="75"/>
  <c r="V28" i="75"/>
  <c r="V32" i="75" s="1"/>
  <c r="U28" i="75"/>
  <c r="S28" i="75"/>
  <c r="R28" i="75"/>
  <c r="R32" i="75" s="1"/>
  <c r="Q28" i="75"/>
  <c r="M28" i="75"/>
  <c r="L28" i="75"/>
  <c r="K28" i="75"/>
  <c r="I28" i="75"/>
  <c r="H28" i="75"/>
  <c r="G28" i="75"/>
  <c r="X27" i="75"/>
  <c r="Y27" i="75" s="1"/>
  <c r="T27" i="75"/>
  <c r="N27" i="75"/>
  <c r="J27" i="75"/>
  <c r="X26" i="75"/>
  <c r="T26" i="75"/>
  <c r="T28" i="75" s="1"/>
  <c r="N26" i="75"/>
  <c r="J26" i="75"/>
  <c r="X25" i="75"/>
  <c r="T25" i="75"/>
  <c r="Y25" i="75" s="1"/>
  <c r="N25" i="75"/>
  <c r="J25" i="75"/>
  <c r="X24" i="75"/>
  <c r="T24" i="75"/>
  <c r="N24" i="75"/>
  <c r="J24" i="75"/>
  <c r="X23" i="75"/>
  <c r="Y23" i="75" s="1"/>
  <c r="T23" i="75"/>
  <c r="N23" i="75"/>
  <c r="J23" i="75"/>
  <c r="X22" i="75"/>
  <c r="T22" i="75"/>
  <c r="N22" i="75"/>
  <c r="J22" i="75"/>
  <c r="W21" i="75"/>
  <c r="V21" i="75"/>
  <c r="U21" i="75"/>
  <c r="S21" i="75"/>
  <c r="S32" i="75" s="1"/>
  <c r="R21" i="75"/>
  <c r="Q21" i="75"/>
  <c r="M21" i="75"/>
  <c r="L21" i="75"/>
  <c r="L32" i="75" s="1"/>
  <c r="K21" i="75"/>
  <c r="I21" i="75"/>
  <c r="H21" i="75"/>
  <c r="G21" i="75"/>
  <c r="X20" i="75"/>
  <c r="T20" i="75"/>
  <c r="N20" i="75"/>
  <c r="J20" i="75"/>
  <c r="O20" i="75" s="1"/>
  <c r="X19" i="75"/>
  <c r="X21" i="75" s="1"/>
  <c r="T19" i="75"/>
  <c r="N19" i="75"/>
  <c r="J19" i="75"/>
  <c r="W18" i="75"/>
  <c r="V18" i="75"/>
  <c r="U18" i="75"/>
  <c r="T18" i="75"/>
  <c r="S18" i="75"/>
  <c r="R18" i="75"/>
  <c r="Q18" i="75"/>
  <c r="M18" i="75"/>
  <c r="L18" i="75"/>
  <c r="K18" i="75"/>
  <c r="I18" i="75"/>
  <c r="H18" i="75"/>
  <c r="G18" i="75"/>
  <c r="X17" i="75"/>
  <c r="Y17" i="75" s="1"/>
  <c r="T17" i="75"/>
  <c r="N17" i="75"/>
  <c r="J17" i="75"/>
  <c r="X16" i="75"/>
  <c r="Y16" i="75" s="1"/>
  <c r="T16" i="75"/>
  <c r="N16" i="75"/>
  <c r="J16" i="75"/>
  <c r="W15" i="75"/>
  <c r="W14" i="75" s="1"/>
  <c r="V15" i="75"/>
  <c r="U15" i="75"/>
  <c r="U14" i="75" s="1"/>
  <c r="S15" i="75"/>
  <c r="S14" i="75" s="1"/>
  <c r="R15" i="75"/>
  <c r="Q15" i="75"/>
  <c r="Q14" i="75" s="1"/>
  <c r="M15" i="75"/>
  <c r="L15" i="75"/>
  <c r="L14" i="75" s="1"/>
  <c r="K15" i="75"/>
  <c r="I15" i="75"/>
  <c r="H15" i="75"/>
  <c r="H14" i="75" s="1"/>
  <c r="G15" i="75"/>
  <c r="X13" i="75"/>
  <c r="T13" i="75"/>
  <c r="T12" i="75" s="1"/>
  <c r="N13" i="75"/>
  <c r="N12" i="75" s="1"/>
  <c r="J13" i="75"/>
  <c r="W12" i="75"/>
  <c r="V12" i="75"/>
  <c r="U12" i="75"/>
  <c r="S12" i="75"/>
  <c r="R12" i="75"/>
  <c r="Q12" i="75"/>
  <c r="M12" i="75"/>
  <c r="L12" i="75"/>
  <c r="K12" i="75"/>
  <c r="I12" i="75"/>
  <c r="H12" i="75"/>
  <c r="G12" i="75"/>
  <c r="X11" i="75"/>
  <c r="X10" i="75" s="1"/>
  <c r="T11" i="75"/>
  <c r="T10" i="75" s="1"/>
  <c r="N11" i="75"/>
  <c r="J11" i="75"/>
  <c r="J10" i="75" s="1"/>
  <c r="W10" i="75"/>
  <c r="V10" i="75"/>
  <c r="U10" i="75"/>
  <c r="S10" i="75"/>
  <c r="R10" i="75"/>
  <c r="Q10" i="75"/>
  <c r="M10" i="75"/>
  <c r="L10" i="75"/>
  <c r="K10" i="75"/>
  <c r="I10" i="75"/>
  <c r="H10" i="75"/>
  <c r="G10" i="75"/>
  <c r="X9" i="75"/>
  <c r="X8" i="75" s="1"/>
  <c r="T9" i="75"/>
  <c r="N9" i="75"/>
  <c r="N8" i="75" s="1"/>
  <c r="J9" i="75"/>
  <c r="J8" i="75" s="1"/>
  <c r="W8" i="75"/>
  <c r="V8" i="75"/>
  <c r="U8" i="75"/>
  <c r="T8" i="75"/>
  <c r="S8" i="75"/>
  <c r="R8" i="75"/>
  <c r="Q8" i="75"/>
  <c r="M8" i="75"/>
  <c r="L8" i="75"/>
  <c r="K8" i="75"/>
  <c r="I8" i="75"/>
  <c r="H8" i="75"/>
  <c r="G8" i="75"/>
  <c r="X7" i="75"/>
  <c r="X6" i="75" s="1"/>
  <c r="T7" i="75"/>
  <c r="T6" i="75" s="1"/>
  <c r="N7" i="75"/>
  <c r="J7" i="75"/>
  <c r="W6" i="75"/>
  <c r="V6" i="75"/>
  <c r="U6" i="75"/>
  <c r="S6" i="75"/>
  <c r="R6" i="75"/>
  <c r="Q6" i="75"/>
  <c r="M6" i="75"/>
  <c r="L6" i="75"/>
  <c r="K6" i="75"/>
  <c r="I6" i="75"/>
  <c r="H6" i="75"/>
  <c r="G6" i="75"/>
  <c r="W3" i="75"/>
  <c r="V3" i="75"/>
  <c r="U3" i="75"/>
  <c r="S3" i="75"/>
  <c r="R3" i="75"/>
  <c r="Q3" i="75"/>
  <c r="M3" i="75"/>
  <c r="L3" i="75"/>
  <c r="K3" i="75"/>
  <c r="I3" i="75"/>
  <c r="H3" i="75"/>
  <c r="G3" i="75"/>
  <c r="X74" i="74"/>
  <c r="T74" i="74"/>
  <c r="N74" i="74"/>
  <c r="J74" i="74"/>
  <c r="X73" i="74"/>
  <c r="T73" i="74"/>
  <c r="N73" i="74"/>
  <c r="J73" i="74"/>
  <c r="O73" i="74" s="1"/>
  <c r="W68" i="74"/>
  <c r="V68" i="74"/>
  <c r="U68" i="74"/>
  <c r="S68" i="74"/>
  <c r="R68" i="74"/>
  <c r="Q68" i="74"/>
  <c r="M68" i="74"/>
  <c r="L68" i="74"/>
  <c r="K68" i="74"/>
  <c r="I68" i="74"/>
  <c r="H68" i="74"/>
  <c r="G68" i="74"/>
  <c r="X67" i="74"/>
  <c r="Y67" i="74" s="1"/>
  <c r="T67" i="74"/>
  <c r="N67" i="74"/>
  <c r="J67" i="74"/>
  <c r="O67" i="74" s="1"/>
  <c r="Z67" i="74" s="1"/>
  <c r="X66" i="74"/>
  <c r="T66" i="74"/>
  <c r="N66" i="74"/>
  <c r="J66" i="74"/>
  <c r="X65" i="74"/>
  <c r="T65" i="74"/>
  <c r="N65" i="74"/>
  <c r="J65" i="74"/>
  <c r="O65" i="74" s="1"/>
  <c r="X64" i="74"/>
  <c r="T64" i="74"/>
  <c r="Y64" i="74" s="1"/>
  <c r="N64" i="74"/>
  <c r="J64" i="74"/>
  <c r="X63" i="74"/>
  <c r="T63" i="74"/>
  <c r="N63" i="74"/>
  <c r="J63" i="74"/>
  <c r="X62" i="74"/>
  <c r="T62" i="74"/>
  <c r="Y62" i="74" s="1"/>
  <c r="N62" i="74"/>
  <c r="J62" i="74"/>
  <c r="X61" i="74"/>
  <c r="T61" i="74"/>
  <c r="Y61" i="74" s="1"/>
  <c r="N61" i="74"/>
  <c r="J61" i="74"/>
  <c r="Y60" i="74"/>
  <c r="X60" i="74"/>
  <c r="T60" i="74"/>
  <c r="N60" i="74"/>
  <c r="J60" i="74"/>
  <c r="X59" i="74"/>
  <c r="T59" i="74"/>
  <c r="N59" i="74"/>
  <c r="J59" i="74"/>
  <c r="W58" i="74"/>
  <c r="V58" i="74"/>
  <c r="U58" i="74"/>
  <c r="S58" i="74"/>
  <c r="R58" i="74"/>
  <c r="Q58" i="74"/>
  <c r="M58" i="74"/>
  <c r="L58" i="74"/>
  <c r="K58" i="74"/>
  <c r="I58" i="74"/>
  <c r="H58" i="74"/>
  <c r="G58" i="74"/>
  <c r="X57" i="74"/>
  <c r="T57" i="74"/>
  <c r="N57" i="74"/>
  <c r="J57" i="74"/>
  <c r="O57" i="74" s="1"/>
  <c r="X56" i="74"/>
  <c r="T56" i="74"/>
  <c r="N56" i="74"/>
  <c r="J56" i="74"/>
  <c r="X55" i="74"/>
  <c r="T55" i="74"/>
  <c r="N55" i="74"/>
  <c r="J55" i="74"/>
  <c r="X54" i="74"/>
  <c r="T54" i="74"/>
  <c r="T58" i="74" s="1"/>
  <c r="N54" i="74"/>
  <c r="J54" i="74"/>
  <c r="W53" i="74"/>
  <c r="V53" i="74"/>
  <c r="U53" i="74"/>
  <c r="S53" i="74"/>
  <c r="R53" i="74"/>
  <c r="Q53" i="74"/>
  <c r="M53" i="74"/>
  <c r="L53" i="74"/>
  <c r="K53" i="74"/>
  <c r="I53" i="74"/>
  <c r="H53" i="74"/>
  <c r="G53" i="74"/>
  <c r="X52" i="74"/>
  <c r="T52" i="74"/>
  <c r="N52" i="74"/>
  <c r="J52" i="74"/>
  <c r="X51" i="74"/>
  <c r="T51" i="74"/>
  <c r="N51" i="74"/>
  <c r="J51" i="74"/>
  <c r="X50" i="74"/>
  <c r="Y50" i="74" s="1"/>
  <c r="T50" i="74"/>
  <c r="N50" i="74"/>
  <c r="J50" i="74"/>
  <c r="X49" i="74"/>
  <c r="Y49" i="74" s="1"/>
  <c r="T49" i="74"/>
  <c r="N49" i="74"/>
  <c r="J49" i="74"/>
  <c r="X48" i="74"/>
  <c r="T48" i="74"/>
  <c r="N48" i="74"/>
  <c r="J48" i="74"/>
  <c r="X47" i="74"/>
  <c r="T47" i="74"/>
  <c r="N47" i="74"/>
  <c r="J47" i="74"/>
  <c r="W46" i="74"/>
  <c r="V46" i="74"/>
  <c r="U46" i="74"/>
  <c r="S46" i="74"/>
  <c r="R46" i="74"/>
  <c r="Q46" i="74"/>
  <c r="M46" i="74"/>
  <c r="L46" i="74"/>
  <c r="K46" i="74"/>
  <c r="I46" i="74"/>
  <c r="H46" i="74"/>
  <c r="G46" i="74"/>
  <c r="X45" i="74"/>
  <c r="T45" i="74"/>
  <c r="Y45" i="74" s="1"/>
  <c r="N45" i="74"/>
  <c r="J45" i="74"/>
  <c r="X44" i="74"/>
  <c r="T44" i="74"/>
  <c r="N44" i="74"/>
  <c r="J44" i="74"/>
  <c r="X43" i="74"/>
  <c r="T43" i="74"/>
  <c r="Y43" i="74" s="1"/>
  <c r="N43" i="74"/>
  <c r="J43" i="74"/>
  <c r="X42" i="74"/>
  <c r="T42" i="74"/>
  <c r="Y42" i="74" s="1"/>
  <c r="N42" i="74"/>
  <c r="J42" i="74"/>
  <c r="O42" i="74" s="1"/>
  <c r="Z42" i="74" s="1"/>
  <c r="X41" i="74"/>
  <c r="T41" i="74"/>
  <c r="Y41" i="74" s="1"/>
  <c r="N41" i="74"/>
  <c r="J41" i="74"/>
  <c r="X40" i="74"/>
  <c r="T40" i="74"/>
  <c r="N40" i="74"/>
  <c r="J40" i="74"/>
  <c r="O40" i="74" s="1"/>
  <c r="X39" i="74"/>
  <c r="T39" i="74"/>
  <c r="Y39" i="74" s="1"/>
  <c r="N39" i="74"/>
  <c r="J39" i="74"/>
  <c r="X38" i="74"/>
  <c r="T38" i="74"/>
  <c r="Y38" i="74" s="1"/>
  <c r="N38" i="74"/>
  <c r="J38" i="74"/>
  <c r="X37" i="74"/>
  <c r="T37" i="74"/>
  <c r="Y37" i="74" s="1"/>
  <c r="N37" i="74"/>
  <c r="J37" i="74"/>
  <c r="X36" i="74"/>
  <c r="T36" i="74"/>
  <c r="N36" i="74"/>
  <c r="J36" i="74"/>
  <c r="O36" i="74" s="1"/>
  <c r="X35" i="74"/>
  <c r="T35" i="74"/>
  <c r="Y35" i="74" s="1"/>
  <c r="N35" i="74"/>
  <c r="J35" i="74"/>
  <c r="X34" i="74"/>
  <c r="T34" i="74"/>
  <c r="Y34" i="74" s="1"/>
  <c r="N34" i="74"/>
  <c r="J34" i="74"/>
  <c r="O34" i="74" s="1"/>
  <c r="Y33" i="74"/>
  <c r="X33" i="74"/>
  <c r="T33" i="74"/>
  <c r="N33" i="74"/>
  <c r="J33" i="74"/>
  <c r="W31" i="74"/>
  <c r="V31" i="74"/>
  <c r="U31" i="74"/>
  <c r="S31" i="74"/>
  <c r="R31" i="74"/>
  <c r="Q31" i="74"/>
  <c r="M31" i="74"/>
  <c r="L31" i="74"/>
  <c r="K31" i="74"/>
  <c r="I31" i="74"/>
  <c r="H31" i="74"/>
  <c r="G31" i="74"/>
  <c r="X30" i="74"/>
  <c r="T30" i="74"/>
  <c r="N30" i="74"/>
  <c r="J30" i="74"/>
  <c r="X29" i="74"/>
  <c r="T29" i="74"/>
  <c r="Y29" i="74" s="1"/>
  <c r="N29" i="74"/>
  <c r="J29" i="74"/>
  <c r="O29" i="74" s="1"/>
  <c r="W28" i="74"/>
  <c r="V28" i="74"/>
  <c r="U28" i="74"/>
  <c r="S28" i="74"/>
  <c r="R28" i="74"/>
  <c r="Q28" i="74"/>
  <c r="M28" i="74"/>
  <c r="L28" i="74"/>
  <c r="K28" i="74"/>
  <c r="I28" i="74"/>
  <c r="H28" i="74"/>
  <c r="G28" i="74"/>
  <c r="X27" i="74"/>
  <c r="X28" i="74" s="1"/>
  <c r="T27" i="74"/>
  <c r="N27" i="74"/>
  <c r="J27" i="74"/>
  <c r="J28" i="74" s="1"/>
  <c r="X26" i="74"/>
  <c r="Y26" i="74" s="1"/>
  <c r="T26" i="74"/>
  <c r="N26" i="74"/>
  <c r="O26" i="74" s="1"/>
  <c r="J26" i="74"/>
  <c r="X25" i="74"/>
  <c r="Y25" i="74" s="1"/>
  <c r="T25" i="74"/>
  <c r="N25" i="74"/>
  <c r="J25" i="74"/>
  <c r="X24" i="74"/>
  <c r="T24" i="74"/>
  <c r="N24" i="74"/>
  <c r="J24" i="74"/>
  <c r="X23" i="74"/>
  <c r="T23" i="74"/>
  <c r="N23" i="74"/>
  <c r="J23" i="74"/>
  <c r="X22" i="74"/>
  <c r="T22" i="74"/>
  <c r="Y22" i="74" s="1"/>
  <c r="N22" i="74"/>
  <c r="J22" i="74"/>
  <c r="W21" i="74"/>
  <c r="W32" i="74" s="1"/>
  <c r="V21" i="74"/>
  <c r="U21" i="74"/>
  <c r="S21" i="74"/>
  <c r="R21" i="74"/>
  <c r="R32" i="74" s="1"/>
  <c r="Q21" i="74"/>
  <c r="Q32" i="74" s="1"/>
  <c r="M21" i="74"/>
  <c r="L21" i="74"/>
  <c r="K21" i="74"/>
  <c r="I21" i="74"/>
  <c r="H21" i="74"/>
  <c r="G21" i="74"/>
  <c r="X20" i="74"/>
  <c r="Y20" i="74" s="1"/>
  <c r="T20" i="74"/>
  <c r="N20" i="74"/>
  <c r="J20" i="74"/>
  <c r="X19" i="74"/>
  <c r="X21" i="74" s="1"/>
  <c r="T19" i="74"/>
  <c r="N19" i="74"/>
  <c r="J19" i="74"/>
  <c r="W18" i="74"/>
  <c r="V18" i="74"/>
  <c r="U18" i="74"/>
  <c r="S18" i="74"/>
  <c r="R18" i="74"/>
  <c r="Q18" i="74"/>
  <c r="M18" i="74"/>
  <c r="L18" i="74"/>
  <c r="K18" i="74"/>
  <c r="I18" i="74"/>
  <c r="H18" i="74"/>
  <c r="G18" i="74"/>
  <c r="X17" i="74"/>
  <c r="T17" i="74"/>
  <c r="Y17" i="74" s="1"/>
  <c r="N17" i="74"/>
  <c r="J17" i="74"/>
  <c r="Y16" i="74"/>
  <c r="Y18" i="74" s="1"/>
  <c r="X16" i="74"/>
  <c r="T16" i="74"/>
  <c r="T18" i="74" s="1"/>
  <c r="N16" i="74"/>
  <c r="J16" i="74"/>
  <c r="W15" i="74"/>
  <c r="V15" i="74"/>
  <c r="V14" i="74" s="1"/>
  <c r="U15" i="74"/>
  <c r="S15" i="74"/>
  <c r="R15" i="74"/>
  <c r="R14" i="74" s="1"/>
  <c r="Q15" i="74"/>
  <c r="Q69" i="74" s="1"/>
  <c r="M15" i="74"/>
  <c r="M14" i="74" s="1"/>
  <c r="L15" i="74"/>
  <c r="K15" i="74"/>
  <c r="I15" i="74"/>
  <c r="I14" i="74" s="1"/>
  <c r="H15" i="74"/>
  <c r="H14" i="74" s="1"/>
  <c r="G15" i="74"/>
  <c r="W14" i="74"/>
  <c r="U14" i="74"/>
  <c r="X13" i="74"/>
  <c r="X12" i="74" s="1"/>
  <c r="T13" i="74"/>
  <c r="Y13" i="74" s="1"/>
  <c r="N13" i="74"/>
  <c r="J13" i="74"/>
  <c r="O13" i="74" s="1"/>
  <c r="W12" i="74"/>
  <c r="V12" i="74"/>
  <c r="U12" i="74"/>
  <c r="S12" i="74"/>
  <c r="R12" i="74"/>
  <c r="Q12" i="74"/>
  <c r="M12" i="74"/>
  <c r="L12" i="74"/>
  <c r="K12" i="74"/>
  <c r="I12" i="74"/>
  <c r="H12" i="74"/>
  <c r="G12" i="74"/>
  <c r="X11" i="74"/>
  <c r="T11" i="74"/>
  <c r="N11" i="74"/>
  <c r="J11" i="74"/>
  <c r="O11" i="74" s="1"/>
  <c r="W10" i="74"/>
  <c r="V10" i="74"/>
  <c r="U10" i="74"/>
  <c r="T10" i="74"/>
  <c r="S10" i="74"/>
  <c r="R10" i="74"/>
  <c r="Q10" i="74"/>
  <c r="M10" i="74"/>
  <c r="L10" i="74"/>
  <c r="K10" i="74"/>
  <c r="I10" i="74"/>
  <c r="H10" i="74"/>
  <c r="G10" i="74"/>
  <c r="X9" i="74"/>
  <c r="X8" i="74" s="1"/>
  <c r="T9" i="74"/>
  <c r="N9" i="74"/>
  <c r="N8" i="74" s="1"/>
  <c r="J9" i="74"/>
  <c r="J8" i="74" s="1"/>
  <c r="W8" i="74"/>
  <c r="V8" i="74"/>
  <c r="U8" i="74"/>
  <c r="S8" i="74"/>
  <c r="R8" i="74"/>
  <c r="Q8" i="74"/>
  <c r="M8" i="74"/>
  <c r="L8" i="74"/>
  <c r="K8" i="74"/>
  <c r="I8" i="74"/>
  <c r="H8" i="74"/>
  <c r="G8" i="74"/>
  <c r="X7" i="74"/>
  <c r="T7" i="74"/>
  <c r="T15" i="74" s="1"/>
  <c r="N7" i="74"/>
  <c r="J7" i="74"/>
  <c r="W6" i="74"/>
  <c r="V6" i="74"/>
  <c r="U6" i="74"/>
  <c r="S6" i="74"/>
  <c r="R6" i="74"/>
  <c r="Q6" i="74"/>
  <c r="N6" i="74"/>
  <c r="M6" i="74"/>
  <c r="L6" i="74"/>
  <c r="K6" i="74"/>
  <c r="I6" i="74"/>
  <c r="H6" i="74"/>
  <c r="G6" i="74"/>
  <c r="X3" i="74"/>
  <c r="W3" i="74"/>
  <c r="V3" i="74"/>
  <c r="U3" i="74"/>
  <c r="T3" i="74"/>
  <c r="S3" i="74"/>
  <c r="R3" i="74"/>
  <c r="Q3" i="74"/>
  <c r="N3" i="74"/>
  <c r="M3" i="74"/>
  <c r="L3" i="74"/>
  <c r="K3" i="74"/>
  <c r="J3" i="74"/>
  <c r="I3" i="74"/>
  <c r="H3" i="74"/>
  <c r="G3" i="74"/>
  <c r="X74" i="73"/>
  <c r="T74" i="73"/>
  <c r="N74" i="73"/>
  <c r="J74" i="73"/>
  <c r="X73" i="73"/>
  <c r="X6" i="73" s="1"/>
  <c r="T73" i="73"/>
  <c r="Y73" i="73" s="1"/>
  <c r="Y3" i="73" s="1"/>
  <c r="N73" i="73"/>
  <c r="J73" i="73"/>
  <c r="W68" i="73"/>
  <c r="V68" i="73"/>
  <c r="U68" i="73"/>
  <c r="S68" i="73"/>
  <c r="R68" i="73"/>
  <c r="Q68" i="73"/>
  <c r="M68" i="73"/>
  <c r="L68" i="73"/>
  <c r="K68" i="73"/>
  <c r="I68" i="73"/>
  <c r="H68" i="73"/>
  <c r="G68" i="73"/>
  <c r="X67" i="73"/>
  <c r="Y67" i="73" s="1"/>
  <c r="T67" i="73"/>
  <c r="N67" i="73"/>
  <c r="J67" i="73"/>
  <c r="X66" i="73"/>
  <c r="T66" i="73"/>
  <c r="Y66" i="73" s="1"/>
  <c r="N66" i="73"/>
  <c r="J66" i="73"/>
  <c r="O66" i="73" s="1"/>
  <c r="Z66" i="73" s="1"/>
  <c r="X65" i="73"/>
  <c r="T65" i="73"/>
  <c r="N65" i="73"/>
  <c r="J65" i="73"/>
  <c r="X64" i="73"/>
  <c r="T64" i="73"/>
  <c r="Y64" i="73" s="1"/>
  <c r="N64" i="73"/>
  <c r="J64" i="73"/>
  <c r="X63" i="73"/>
  <c r="T63" i="73"/>
  <c r="N63" i="73"/>
  <c r="J63" i="73"/>
  <c r="X62" i="73"/>
  <c r="T62" i="73"/>
  <c r="Y62" i="73" s="1"/>
  <c r="N62" i="73"/>
  <c r="J62" i="73"/>
  <c r="O62" i="73" s="1"/>
  <c r="X61" i="73"/>
  <c r="T61" i="73"/>
  <c r="N61" i="73"/>
  <c r="J61" i="73"/>
  <c r="X60" i="73"/>
  <c r="Y60" i="73" s="1"/>
  <c r="T60" i="73"/>
  <c r="N60" i="73"/>
  <c r="J60" i="73"/>
  <c r="X59" i="73"/>
  <c r="T59" i="73"/>
  <c r="N59" i="73"/>
  <c r="N68" i="73" s="1"/>
  <c r="J59" i="73"/>
  <c r="W58" i="73"/>
  <c r="V58" i="73"/>
  <c r="U58" i="73"/>
  <c r="S58" i="73"/>
  <c r="R58" i="73"/>
  <c r="Q58" i="73"/>
  <c r="M58" i="73"/>
  <c r="L58" i="73"/>
  <c r="K58" i="73"/>
  <c r="I58" i="73"/>
  <c r="H58" i="73"/>
  <c r="G58" i="73"/>
  <c r="X57" i="73"/>
  <c r="T57" i="73"/>
  <c r="N57" i="73"/>
  <c r="J57" i="73"/>
  <c r="X56" i="73"/>
  <c r="T56" i="73"/>
  <c r="N56" i="73"/>
  <c r="J56" i="73"/>
  <c r="O56" i="73" s="1"/>
  <c r="X55" i="73"/>
  <c r="T55" i="73"/>
  <c r="Y55" i="73" s="1"/>
  <c r="N55" i="73"/>
  <c r="J55" i="73"/>
  <c r="X54" i="73"/>
  <c r="T54" i="73"/>
  <c r="N54" i="73"/>
  <c r="J54" i="73"/>
  <c r="W53" i="73"/>
  <c r="V53" i="73"/>
  <c r="U53" i="73"/>
  <c r="S53" i="73"/>
  <c r="R53" i="73"/>
  <c r="Q53" i="73"/>
  <c r="M53" i="73"/>
  <c r="L53" i="73"/>
  <c r="K53" i="73"/>
  <c r="I53" i="73"/>
  <c r="H53" i="73"/>
  <c r="G53" i="73"/>
  <c r="X52" i="73"/>
  <c r="T52" i="73"/>
  <c r="N52" i="73"/>
  <c r="J52" i="73"/>
  <c r="X51" i="73"/>
  <c r="T51" i="73"/>
  <c r="N51" i="73"/>
  <c r="J51" i="73"/>
  <c r="X50" i="73"/>
  <c r="T50" i="73"/>
  <c r="Y50" i="73" s="1"/>
  <c r="N50" i="73"/>
  <c r="J50" i="73"/>
  <c r="X49" i="73"/>
  <c r="T49" i="73"/>
  <c r="N49" i="73"/>
  <c r="J49" i="73"/>
  <c r="X48" i="73"/>
  <c r="T48" i="73"/>
  <c r="Y48" i="73" s="1"/>
  <c r="N48" i="73"/>
  <c r="J48" i="73"/>
  <c r="O48" i="73" s="1"/>
  <c r="X47" i="73"/>
  <c r="T47" i="73"/>
  <c r="Y47" i="73" s="1"/>
  <c r="N47" i="73"/>
  <c r="J47" i="73"/>
  <c r="W46" i="73"/>
  <c r="V46" i="73"/>
  <c r="U46" i="73"/>
  <c r="S46" i="73"/>
  <c r="R46" i="73"/>
  <c r="Q46" i="73"/>
  <c r="M46" i="73"/>
  <c r="L46" i="73"/>
  <c r="K46" i="73"/>
  <c r="I46" i="73"/>
  <c r="H46" i="73"/>
  <c r="G46" i="73"/>
  <c r="Y45" i="73"/>
  <c r="X45" i="73"/>
  <c r="T45" i="73"/>
  <c r="N45" i="73"/>
  <c r="J45" i="73"/>
  <c r="Y44" i="73"/>
  <c r="X44" i="73"/>
  <c r="T44" i="73"/>
  <c r="N44" i="73"/>
  <c r="J44" i="73"/>
  <c r="X43" i="73"/>
  <c r="T43" i="73"/>
  <c r="N43" i="73"/>
  <c r="J43" i="73"/>
  <c r="X42" i="73"/>
  <c r="T42" i="73"/>
  <c r="N42" i="73"/>
  <c r="J42" i="73"/>
  <c r="O42" i="73" s="1"/>
  <c r="X41" i="73"/>
  <c r="T41" i="73"/>
  <c r="Y41" i="73" s="1"/>
  <c r="N41" i="73"/>
  <c r="J41" i="73"/>
  <c r="X40" i="73"/>
  <c r="Y40" i="73" s="1"/>
  <c r="T40" i="73"/>
  <c r="N40" i="73"/>
  <c r="J40" i="73"/>
  <c r="X39" i="73"/>
  <c r="T39" i="73"/>
  <c r="Y39" i="73" s="1"/>
  <c r="N39" i="73"/>
  <c r="J39" i="73"/>
  <c r="X38" i="73"/>
  <c r="T38" i="73"/>
  <c r="N38" i="73"/>
  <c r="J38" i="73"/>
  <c r="Y37" i="73"/>
  <c r="X37" i="73"/>
  <c r="T37" i="73"/>
  <c r="N37" i="73"/>
  <c r="J37" i="73"/>
  <c r="X36" i="73"/>
  <c r="T36" i="73"/>
  <c r="Y36" i="73" s="1"/>
  <c r="N36" i="73"/>
  <c r="J36" i="73"/>
  <c r="X35" i="73"/>
  <c r="T35" i="73"/>
  <c r="N35" i="73"/>
  <c r="J35" i="73"/>
  <c r="X34" i="73"/>
  <c r="T34" i="73"/>
  <c r="Y34" i="73" s="1"/>
  <c r="N34" i="73"/>
  <c r="J34" i="73"/>
  <c r="Y33" i="73"/>
  <c r="X33" i="73"/>
  <c r="T33" i="73"/>
  <c r="N33" i="73"/>
  <c r="J33" i="73"/>
  <c r="W31" i="73"/>
  <c r="V31" i="73"/>
  <c r="U31" i="73"/>
  <c r="S31" i="73"/>
  <c r="R31" i="73"/>
  <c r="Q31" i="73"/>
  <c r="M31" i="73"/>
  <c r="L31" i="73"/>
  <c r="K31" i="73"/>
  <c r="I31" i="73"/>
  <c r="H31" i="73"/>
  <c r="G31" i="73"/>
  <c r="X30" i="73"/>
  <c r="T30" i="73"/>
  <c r="N30" i="73"/>
  <c r="J30" i="73"/>
  <c r="X29" i="73"/>
  <c r="T29" i="73"/>
  <c r="N29" i="73"/>
  <c r="J29" i="73"/>
  <c r="W28" i="73"/>
  <c r="V28" i="73"/>
  <c r="U28" i="73"/>
  <c r="S28" i="73"/>
  <c r="R28" i="73"/>
  <c r="Q28" i="73"/>
  <c r="M28" i="73"/>
  <c r="L28" i="73"/>
  <c r="K28" i="73"/>
  <c r="I28" i="73"/>
  <c r="H28" i="73"/>
  <c r="G28" i="73"/>
  <c r="X27" i="73"/>
  <c r="T27" i="73"/>
  <c r="N27" i="73"/>
  <c r="J27" i="73"/>
  <c r="X26" i="73"/>
  <c r="X28" i="73" s="1"/>
  <c r="T26" i="73"/>
  <c r="N26" i="73"/>
  <c r="J26" i="73"/>
  <c r="O26" i="73" s="1"/>
  <c r="X25" i="73"/>
  <c r="T25" i="73"/>
  <c r="N25" i="73"/>
  <c r="J25" i="73"/>
  <c r="X24" i="73"/>
  <c r="T24" i="73"/>
  <c r="N24" i="73"/>
  <c r="J24" i="73"/>
  <c r="O24" i="73" s="1"/>
  <c r="X23" i="73"/>
  <c r="T23" i="73"/>
  <c r="N23" i="73"/>
  <c r="J23" i="73"/>
  <c r="O23" i="73" s="1"/>
  <c r="X22" i="73"/>
  <c r="T22" i="73"/>
  <c r="Y22" i="73" s="1"/>
  <c r="N22" i="73"/>
  <c r="J22" i="73"/>
  <c r="W21" i="73"/>
  <c r="W32" i="73" s="1"/>
  <c r="V21" i="73"/>
  <c r="U21" i="73"/>
  <c r="S21" i="73"/>
  <c r="S32" i="73" s="1"/>
  <c r="R21" i="73"/>
  <c r="R32" i="73" s="1"/>
  <c r="Q21" i="73"/>
  <c r="Q32" i="73" s="1"/>
  <c r="M21" i="73"/>
  <c r="M32" i="73" s="1"/>
  <c r="L21" i="73"/>
  <c r="K21" i="73"/>
  <c r="K32" i="73" s="1"/>
  <c r="I21" i="73"/>
  <c r="H21" i="73"/>
  <c r="G21" i="73"/>
  <c r="X20" i="73"/>
  <c r="T20" i="73"/>
  <c r="N20" i="73"/>
  <c r="J20" i="73"/>
  <c r="X19" i="73"/>
  <c r="X21" i="73" s="1"/>
  <c r="T19" i="73"/>
  <c r="N19" i="73"/>
  <c r="J19" i="73"/>
  <c r="W18" i="73"/>
  <c r="V18" i="73"/>
  <c r="U18" i="73"/>
  <c r="S18" i="73"/>
  <c r="R18" i="73"/>
  <c r="Q18" i="73"/>
  <c r="M18" i="73"/>
  <c r="L18" i="73"/>
  <c r="K18" i="73"/>
  <c r="I18" i="73"/>
  <c r="H18" i="73"/>
  <c r="G18" i="73"/>
  <c r="X17" i="73"/>
  <c r="T17" i="73"/>
  <c r="Y17" i="73" s="1"/>
  <c r="N17" i="73"/>
  <c r="N18" i="73" s="1"/>
  <c r="J17" i="73"/>
  <c r="Y16" i="73"/>
  <c r="X16" i="73"/>
  <c r="X18" i="73" s="1"/>
  <c r="T16" i="73"/>
  <c r="N16" i="73"/>
  <c r="J16" i="73"/>
  <c r="W15" i="73"/>
  <c r="W14" i="73" s="1"/>
  <c r="V15" i="73"/>
  <c r="V14" i="73" s="1"/>
  <c r="U15" i="73"/>
  <c r="U14" i="73" s="1"/>
  <c r="S15" i="73"/>
  <c r="S14" i="73" s="1"/>
  <c r="R15" i="73"/>
  <c r="Q15" i="73"/>
  <c r="Q14" i="73" s="1"/>
  <c r="M15" i="73"/>
  <c r="M14" i="73" s="1"/>
  <c r="L15" i="73"/>
  <c r="K15" i="73"/>
  <c r="I15" i="73"/>
  <c r="I14" i="73" s="1"/>
  <c r="H15" i="73"/>
  <c r="G15" i="73"/>
  <c r="G14" i="73" s="1"/>
  <c r="R14" i="73"/>
  <c r="X13" i="73"/>
  <c r="X12" i="73" s="1"/>
  <c r="T13" i="73"/>
  <c r="N13" i="73"/>
  <c r="J13" i="73"/>
  <c r="W12" i="73"/>
  <c r="V12" i="73"/>
  <c r="U12" i="73"/>
  <c r="S12" i="73"/>
  <c r="R12" i="73"/>
  <c r="Q12" i="73"/>
  <c r="N12" i="73"/>
  <c r="M12" i="73"/>
  <c r="L12" i="73"/>
  <c r="K12" i="73"/>
  <c r="I12" i="73"/>
  <c r="H12" i="73"/>
  <c r="G12" i="73"/>
  <c r="Y11" i="73"/>
  <c r="Y10" i="73" s="1"/>
  <c r="X11" i="73"/>
  <c r="X10" i="73" s="1"/>
  <c r="T11" i="73"/>
  <c r="N11" i="73"/>
  <c r="N10" i="73" s="1"/>
  <c r="J11" i="73"/>
  <c r="O11" i="73" s="1"/>
  <c r="W10" i="73"/>
  <c r="V10" i="73"/>
  <c r="U10" i="73"/>
  <c r="T10" i="73"/>
  <c r="S10" i="73"/>
  <c r="R10" i="73"/>
  <c r="Q10" i="73"/>
  <c r="M10" i="73"/>
  <c r="L10" i="73"/>
  <c r="K10" i="73"/>
  <c r="I10" i="73"/>
  <c r="H10" i="73"/>
  <c r="G10" i="73"/>
  <c r="X9" i="73"/>
  <c r="T9" i="73"/>
  <c r="N9" i="73"/>
  <c r="N8" i="73" s="1"/>
  <c r="J9" i="73"/>
  <c r="X8" i="73"/>
  <c r="W8" i="73"/>
  <c r="V8" i="73"/>
  <c r="U8" i="73"/>
  <c r="S8" i="73"/>
  <c r="R8" i="73"/>
  <c r="Q8" i="73"/>
  <c r="M8" i="73"/>
  <c r="L8" i="73"/>
  <c r="K8" i="73"/>
  <c r="I8" i="73"/>
  <c r="H8" i="73"/>
  <c r="G8" i="73"/>
  <c r="X7" i="73"/>
  <c r="T7" i="73"/>
  <c r="N7" i="73"/>
  <c r="N15" i="73" s="1"/>
  <c r="J7" i="73"/>
  <c r="W6" i="73"/>
  <c r="V6" i="73"/>
  <c r="U6" i="73"/>
  <c r="S6" i="73"/>
  <c r="R6" i="73"/>
  <c r="Q6" i="73"/>
  <c r="M6" i="73"/>
  <c r="L6" i="73"/>
  <c r="K6" i="73"/>
  <c r="I6" i="73"/>
  <c r="H6" i="73"/>
  <c r="G6" i="73"/>
  <c r="X3" i="73"/>
  <c r="W3" i="73"/>
  <c r="V3" i="73"/>
  <c r="U3" i="73"/>
  <c r="S3" i="73"/>
  <c r="R3" i="73"/>
  <c r="Q3" i="73"/>
  <c r="N3" i="73"/>
  <c r="M3" i="73"/>
  <c r="L3" i="73"/>
  <c r="K3" i="73"/>
  <c r="I3" i="73"/>
  <c r="H3" i="73"/>
  <c r="G3" i="73"/>
  <c r="X74" i="72"/>
  <c r="T74" i="72"/>
  <c r="Y74" i="72" s="1"/>
  <c r="N74" i="72"/>
  <c r="J74" i="72"/>
  <c r="O74" i="72" s="1"/>
  <c r="X73" i="72"/>
  <c r="T73" i="72"/>
  <c r="Y73" i="72" s="1"/>
  <c r="Y3" i="72" s="1"/>
  <c r="N73" i="72"/>
  <c r="J73" i="72"/>
  <c r="O73" i="72" s="1"/>
  <c r="W68" i="72"/>
  <c r="V68" i="72"/>
  <c r="U68" i="72"/>
  <c r="S68" i="72"/>
  <c r="R68" i="72"/>
  <c r="Q68" i="72"/>
  <c r="M68" i="72"/>
  <c r="L68" i="72"/>
  <c r="K68" i="72"/>
  <c r="I68" i="72"/>
  <c r="H68" i="72"/>
  <c r="G68" i="72"/>
  <c r="X67" i="72"/>
  <c r="Y67" i="72" s="1"/>
  <c r="T67" i="72"/>
  <c r="N67" i="72"/>
  <c r="J67" i="72"/>
  <c r="X66" i="72"/>
  <c r="T66" i="72"/>
  <c r="N66" i="72"/>
  <c r="J66" i="72"/>
  <c r="X65" i="72"/>
  <c r="T65" i="72"/>
  <c r="N65" i="72"/>
  <c r="J65" i="72"/>
  <c r="X64" i="72"/>
  <c r="T64" i="72"/>
  <c r="Y64" i="72" s="1"/>
  <c r="N64" i="72"/>
  <c r="J64" i="72"/>
  <c r="O64" i="72" s="1"/>
  <c r="X63" i="72"/>
  <c r="Y63" i="72" s="1"/>
  <c r="T63" i="72"/>
  <c r="N63" i="72"/>
  <c r="J63" i="72"/>
  <c r="X62" i="72"/>
  <c r="T62" i="72"/>
  <c r="N62" i="72"/>
  <c r="J62" i="72"/>
  <c r="X61" i="72"/>
  <c r="T61" i="72"/>
  <c r="N61" i="72"/>
  <c r="J61" i="72"/>
  <c r="X60" i="72"/>
  <c r="T60" i="72"/>
  <c r="Y60" i="72" s="1"/>
  <c r="N60" i="72"/>
  <c r="J60" i="72"/>
  <c r="O60" i="72" s="1"/>
  <c r="Z60" i="72" s="1"/>
  <c r="Y59" i="72"/>
  <c r="X59" i="72"/>
  <c r="T59" i="72"/>
  <c r="N59" i="72"/>
  <c r="J59" i="72"/>
  <c r="W58" i="72"/>
  <c r="V58" i="72"/>
  <c r="U58" i="72"/>
  <c r="S58" i="72"/>
  <c r="R58" i="72"/>
  <c r="Q58" i="72"/>
  <c r="M58" i="72"/>
  <c r="L58" i="72"/>
  <c r="K58" i="72"/>
  <c r="I58" i="72"/>
  <c r="H58" i="72"/>
  <c r="G58" i="72"/>
  <c r="X57" i="72"/>
  <c r="T57" i="72"/>
  <c r="N57" i="72"/>
  <c r="J57" i="72"/>
  <c r="X56" i="72"/>
  <c r="T56" i="72"/>
  <c r="N56" i="72"/>
  <c r="J56" i="72"/>
  <c r="X55" i="72"/>
  <c r="T55" i="72"/>
  <c r="N55" i="72"/>
  <c r="J55" i="72"/>
  <c r="X54" i="72"/>
  <c r="Y54" i="72" s="1"/>
  <c r="T54" i="72"/>
  <c r="N54" i="72"/>
  <c r="J54" i="72"/>
  <c r="W53" i="72"/>
  <c r="V53" i="72"/>
  <c r="U53" i="72"/>
  <c r="S53" i="72"/>
  <c r="R53" i="72"/>
  <c r="Q53" i="72"/>
  <c r="M53" i="72"/>
  <c r="L53" i="72"/>
  <c r="K53" i="72"/>
  <c r="I53" i="72"/>
  <c r="H53" i="72"/>
  <c r="G53" i="72"/>
  <c r="X52" i="72"/>
  <c r="T52" i="72"/>
  <c r="N52" i="72"/>
  <c r="J52" i="72"/>
  <c r="O52" i="72" s="1"/>
  <c r="X51" i="72"/>
  <c r="T51" i="72"/>
  <c r="N51" i="72"/>
  <c r="J51" i="72"/>
  <c r="X50" i="72"/>
  <c r="T50" i="72"/>
  <c r="Y50" i="72" s="1"/>
  <c r="N50" i="72"/>
  <c r="J50" i="72"/>
  <c r="O50" i="72" s="1"/>
  <c r="Z50" i="72" s="1"/>
  <c r="X49" i="72"/>
  <c r="Y49" i="72" s="1"/>
  <c r="T49" i="72"/>
  <c r="N49" i="72"/>
  <c r="J49" i="72"/>
  <c r="X48" i="72"/>
  <c r="X53" i="72" s="1"/>
  <c r="T48" i="72"/>
  <c r="N48" i="72"/>
  <c r="J48" i="72"/>
  <c r="X47" i="72"/>
  <c r="T47" i="72"/>
  <c r="O47" i="72"/>
  <c r="N47" i="72"/>
  <c r="J47" i="72"/>
  <c r="W46" i="72"/>
  <c r="V46" i="72"/>
  <c r="U46" i="72"/>
  <c r="S46" i="72"/>
  <c r="R46" i="72"/>
  <c r="Q46" i="72"/>
  <c r="M46" i="72"/>
  <c r="L46" i="72"/>
  <c r="K46" i="72"/>
  <c r="I46" i="72"/>
  <c r="H46" i="72"/>
  <c r="G46" i="72"/>
  <c r="X45" i="72"/>
  <c r="T45" i="72"/>
  <c r="Y45" i="72" s="1"/>
  <c r="N45" i="72"/>
  <c r="J45" i="72"/>
  <c r="Y44" i="72"/>
  <c r="X44" i="72"/>
  <c r="T44" i="72"/>
  <c r="N44" i="72"/>
  <c r="J44" i="72"/>
  <c r="X43" i="72"/>
  <c r="T43" i="72"/>
  <c r="Y43" i="72" s="1"/>
  <c r="N43" i="72"/>
  <c r="J43" i="72"/>
  <c r="O43" i="72" s="1"/>
  <c r="X42" i="72"/>
  <c r="T42" i="72"/>
  <c r="Y42" i="72" s="1"/>
  <c r="N42" i="72"/>
  <c r="J42" i="72"/>
  <c r="X41" i="72"/>
  <c r="T41" i="72"/>
  <c r="N41" i="72"/>
  <c r="J41" i="72"/>
  <c r="O41" i="72" s="1"/>
  <c r="X40" i="72"/>
  <c r="T40" i="72"/>
  <c r="Y40" i="72" s="1"/>
  <c r="N40" i="72"/>
  <c r="J40" i="72"/>
  <c r="X39" i="72"/>
  <c r="T39" i="72"/>
  <c r="N39" i="72"/>
  <c r="J39" i="72"/>
  <c r="X38" i="72"/>
  <c r="T38" i="72"/>
  <c r="Y38" i="72" s="1"/>
  <c r="N38" i="72"/>
  <c r="J38" i="72"/>
  <c r="X37" i="72"/>
  <c r="Y37" i="72" s="1"/>
  <c r="T37" i="72"/>
  <c r="N37" i="72"/>
  <c r="J37" i="72"/>
  <c r="X36" i="72"/>
  <c r="T36" i="72"/>
  <c r="N36" i="72"/>
  <c r="J36" i="72"/>
  <c r="X35" i="72"/>
  <c r="T35" i="72"/>
  <c r="Y35" i="72" s="1"/>
  <c r="N35" i="72"/>
  <c r="J35" i="72"/>
  <c r="X34" i="72"/>
  <c r="T34" i="72"/>
  <c r="N34" i="72"/>
  <c r="J34" i="72"/>
  <c r="X33" i="72"/>
  <c r="T33" i="72"/>
  <c r="N33" i="72"/>
  <c r="J33" i="72"/>
  <c r="O33" i="72" s="1"/>
  <c r="W31" i="72"/>
  <c r="V31" i="72"/>
  <c r="U31" i="72"/>
  <c r="S31" i="72"/>
  <c r="R31" i="72"/>
  <c r="Q31" i="72"/>
  <c r="M31" i="72"/>
  <c r="L31" i="72"/>
  <c r="K31" i="72"/>
  <c r="I31" i="72"/>
  <c r="H31" i="72"/>
  <c r="G31" i="72"/>
  <c r="X30" i="72"/>
  <c r="T30" i="72"/>
  <c r="Y30" i="72" s="1"/>
  <c r="N30" i="72"/>
  <c r="J30" i="72"/>
  <c r="X29" i="72"/>
  <c r="X31" i="72" s="1"/>
  <c r="T29" i="72"/>
  <c r="Y29" i="72" s="1"/>
  <c r="Y31" i="72" s="1"/>
  <c r="N29" i="72"/>
  <c r="J29" i="72"/>
  <c r="W28" i="72"/>
  <c r="V28" i="72"/>
  <c r="U28" i="72"/>
  <c r="S28" i="72"/>
  <c r="R28" i="72"/>
  <c r="Q28" i="72"/>
  <c r="M28" i="72"/>
  <c r="L28" i="72"/>
  <c r="K28" i="72"/>
  <c r="I28" i="72"/>
  <c r="H28" i="72"/>
  <c r="G28" i="72"/>
  <c r="X27" i="72"/>
  <c r="T27" i="72"/>
  <c r="Y27" i="72" s="1"/>
  <c r="N27" i="72"/>
  <c r="J27" i="72"/>
  <c r="X26" i="72"/>
  <c r="T26" i="72"/>
  <c r="N26" i="72"/>
  <c r="J26" i="72"/>
  <c r="X25" i="72"/>
  <c r="Y25" i="72" s="1"/>
  <c r="T25" i="72"/>
  <c r="N25" i="72"/>
  <c r="J25" i="72"/>
  <c r="X24" i="72"/>
  <c r="T24" i="72"/>
  <c r="N24" i="72"/>
  <c r="J24" i="72"/>
  <c r="O24" i="72" s="1"/>
  <c r="X23" i="72"/>
  <c r="T23" i="72"/>
  <c r="N23" i="72"/>
  <c r="J23" i="72"/>
  <c r="X22" i="72"/>
  <c r="T22" i="72"/>
  <c r="Y22" i="72" s="1"/>
  <c r="N22" i="72"/>
  <c r="J22" i="72"/>
  <c r="W21" i="72"/>
  <c r="W32" i="72" s="1"/>
  <c r="V21" i="72"/>
  <c r="U21" i="72"/>
  <c r="S21" i="72"/>
  <c r="R21" i="72"/>
  <c r="R32" i="72" s="1"/>
  <c r="R69" i="72" s="1"/>
  <c r="Q21" i="72"/>
  <c r="M21" i="72"/>
  <c r="M32" i="72" s="1"/>
  <c r="L21" i="72"/>
  <c r="L32" i="72" s="1"/>
  <c r="K21" i="72"/>
  <c r="I21" i="72"/>
  <c r="H21" i="72"/>
  <c r="G21" i="72"/>
  <c r="Y20" i="72"/>
  <c r="X20" i="72"/>
  <c r="T20" i="72"/>
  <c r="N20" i="72"/>
  <c r="J20" i="72"/>
  <c r="O20" i="72" s="1"/>
  <c r="X19" i="72"/>
  <c r="T19" i="72"/>
  <c r="N19" i="72"/>
  <c r="J19" i="72"/>
  <c r="W18" i="72"/>
  <c r="V18" i="72"/>
  <c r="U18" i="72"/>
  <c r="S18" i="72"/>
  <c r="R18" i="72"/>
  <c r="Q18" i="72"/>
  <c r="M18" i="72"/>
  <c r="L18" i="72"/>
  <c r="K18" i="72"/>
  <c r="I18" i="72"/>
  <c r="H18" i="72"/>
  <c r="G18" i="72"/>
  <c r="X17" i="72"/>
  <c r="T17" i="72"/>
  <c r="N17" i="72"/>
  <c r="J17" i="72"/>
  <c r="X16" i="72"/>
  <c r="X18" i="72" s="1"/>
  <c r="T16" i="72"/>
  <c r="N16" i="72"/>
  <c r="J16" i="72"/>
  <c r="O16" i="72" s="1"/>
  <c r="W15" i="72"/>
  <c r="V15" i="72"/>
  <c r="U15" i="72"/>
  <c r="S15" i="72"/>
  <c r="R15" i="72"/>
  <c r="R14" i="72" s="1"/>
  <c r="Q15" i="72"/>
  <c r="M15" i="72"/>
  <c r="M14" i="72" s="1"/>
  <c r="L15" i="72"/>
  <c r="K15" i="72"/>
  <c r="K14" i="72" s="1"/>
  <c r="I15" i="72"/>
  <c r="H15" i="72"/>
  <c r="G15" i="72"/>
  <c r="G14" i="72" s="1"/>
  <c r="W14" i="72"/>
  <c r="V14" i="72"/>
  <c r="S14" i="72"/>
  <c r="I14" i="72"/>
  <c r="X13" i="72"/>
  <c r="X12" i="72" s="1"/>
  <c r="T13" i="72"/>
  <c r="N13" i="72"/>
  <c r="J13" i="72"/>
  <c r="W12" i="72"/>
  <c r="V12" i="72"/>
  <c r="U12" i="72"/>
  <c r="S12" i="72"/>
  <c r="R12" i="72"/>
  <c r="Q12" i="72"/>
  <c r="N12" i="72"/>
  <c r="M12" i="72"/>
  <c r="L12" i="72"/>
  <c r="K12" i="72"/>
  <c r="I12" i="72"/>
  <c r="H12" i="72"/>
  <c r="G12" i="72"/>
  <c r="Y11" i="72"/>
  <c r="Y10" i="72" s="1"/>
  <c r="X11" i="72"/>
  <c r="T11" i="72"/>
  <c r="T10" i="72" s="1"/>
  <c r="N11" i="72"/>
  <c r="N10" i="72" s="1"/>
  <c r="J11" i="72"/>
  <c r="J10" i="72" s="1"/>
  <c r="X10" i="72"/>
  <c r="W10" i="72"/>
  <c r="V10" i="72"/>
  <c r="U10" i="72"/>
  <c r="S10" i="72"/>
  <c r="R10" i="72"/>
  <c r="Q10" i="72"/>
  <c r="M10" i="72"/>
  <c r="L10" i="72"/>
  <c r="K10" i="72"/>
  <c r="I10" i="72"/>
  <c r="H10" i="72"/>
  <c r="G10" i="72"/>
  <c r="X9" i="72"/>
  <c r="T9" i="72"/>
  <c r="N9" i="72"/>
  <c r="N8" i="72" s="1"/>
  <c r="J9" i="72"/>
  <c r="J8" i="72" s="1"/>
  <c r="X8" i="72"/>
  <c r="W8" i="72"/>
  <c r="V8" i="72"/>
  <c r="U8" i="72"/>
  <c r="S8" i="72"/>
  <c r="R8" i="72"/>
  <c r="Q8" i="72"/>
  <c r="M8" i="72"/>
  <c r="L8" i="72"/>
  <c r="K8" i="72"/>
  <c r="I8" i="72"/>
  <c r="H8" i="72"/>
  <c r="G8" i="72"/>
  <c r="Y7" i="72"/>
  <c r="Y6" i="72" s="1"/>
  <c r="X7" i="72"/>
  <c r="T7" i="72"/>
  <c r="N7" i="72"/>
  <c r="J7" i="72"/>
  <c r="J6" i="72" s="1"/>
  <c r="X6" i="72"/>
  <c r="W6" i="72"/>
  <c r="V6" i="72"/>
  <c r="U6" i="72"/>
  <c r="S6" i="72"/>
  <c r="R6" i="72"/>
  <c r="Q6" i="72"/>
  <c r="M6" i="72"/>
  <c r="L6" i="72"/>
  <c r="K6" i="72"/>
  <c r="I6" i="72"/>
  <c r="H6" i="72"/>
  <c r="G6" i="72"/>
  <c r="X3" i="72"/>
  <c r="W3" i="72"/>
  <c r="V3" i="72"/>
  <c r="U3" i="72"/>
  <c r="S3" i="72"/>
  <c r="R3" i="72"/>
  <c r="Q3" i="72"/>
  <c r="N3" i="72"/>
  <c r="M3" i="72"/>
  <c r="L3" i="72"/>
  <c r="K3" i="72"/>
  <c r="J3" i="72"/>
  <c r="I3" i="72"/>
  <c r="H3" i="72"/>
  <c r="G3" i="72"/>
  <c r="X74" i="71"/>
  <c r="T74" i="71"/>
  <c r="Y74" i="71" s="1"/>
  <c r="N74" i="71"/>
  <c r="J74" i="71"/>
  <c r="X73" i="71"/>
  <c r="Y73" i="71" s="1"/>
  <c r="Y3" i="71" s="1"/>
  <c r="T73" i="71"/>
  <c r="N73" i="71"/>
  <c r="N8" i="71" s="1"/>
  <c r="J73" i="71"/>
  <c r="J3" i="71" s="1"/>
  <c r="W68" i="71"/>
  <c r="V68" i="71"/>
  <c r="U68" i="71"/>
  <c r="S68" i="71"/>
  <c r="R68" i="71"/>
  <c r="Q68" i="71"/>
  <c r="M68" i="71"/>
  <c r="L68" i="71"/>
  <c r="K68" i="71"/>
  <c r="I68" i="71"/>
  <c r="H68" i="71"/>
  <c r="G68" i="71"/>
  <c r="X67" i="71"/>
  <c r="T67" i="71"/>
  <c r="N67" i="71"/>
  <c r="J67" i="71"/>
  <c r="X66" i="71"/>
  <c r="Y66" i="71" s="1"/>
  <c r="T66" i="71"/>
  <c r="N66" i="71"/>
  <c r="J66" i="71"/>
  <c r="X65" i="71"/>
  <c r="T65" i="71"/>
  <c r="Y65" i="71" s="1"/>
  <c r="N65" i="71"/>
  <c r="J65" i="71"/>
  <c r="X64" i="71"/>
  <c r="T64" i="71"/>
  <c r="N64" i="71"/>
  <c r="J64" i="71"/>
  <c r="X63" i="71"/>
  <c r="T63" i="71"/>
  <c r="N63" i="71"/>
  <c r="J63" i="71"/>
  <c r="X62" i="71"/>
  <c r="Y62" i="71" s="1"/>
  <c r="T62" i="71"/>
  <c r="N62" i="71"/>
  <c r="J62" i="71"/>
  <c r="X61" i="71"/>
  <c r="T61" i="71"/>
  <c r="Y61" i="71" s="1"/>
  <c r="N61" i="71"/>
  <c r="J61" i="71"/>
  <c r="X60" i="71"/>
  <c r="T60" i="71"/>
  <c r="N60" i="71"/>
  <c r="J60" i="71"/>
  <c r="X59" i="71"/>
  <c r="T59" i="71"/>
  <c r="N59" i="71"/>
  <c r="J59" i="71"/>
  <c r="O59" i="71" s="1"/>
  <c r="W58" i="71"/>
  <c r="V58" i="71"/>
  <c r="U58" i="71"/>
  <c r="S58" i="71"/>
  <c r="R58" i="71"/>
  <c r="Q58" i="71"/>
  <c r="M58" i="71"/>
  <c r="L58" i="71"/>
  <c r="K58" i="71"/>
  <c r="I58" i="71"/>
  <c r="H58" i="71"/>
  <c r="G58" i="71"/>
  <c r="X57" i="71"/>
  <c r="T57" i="71"/>
  <c r="Y57" i="71" s="1"/>
  <c r="N57" i="71"/>
  <c r="J57" i="71"/>
  <c r="X56" i="71"/>
  <c r="T56" i="71"/>
  <c r="N56" i="71"/>
  <c r="J56" i="71"/>
  <c r="X55" i="71"/>
  <c r="T55" i="71"/>
  <c r="Y55" i="71" s="1"/>
  <c r="N55" i="71"/>
  <c r="J55" i="71"/>
  <c r="X54" i="71"/>
  <c r="T54" i="71"/>
  <c r="N54" i="71"/>
  <c r="J54" i="71"/>
  <c r="W53" i="71"/>
  <c r="V53" i="71"/>
  <c r="U53" i="71"/>
  <c r="S53" i="71"/>
  <c r="R53" i="71"/>
  <c r="Q53" i="71"/>
  <c r="M53" i="71"/>
  <c r="L53" i="71"/>
  <c r="K53" i="71"/>
  <c r="I53" i="71"/>
  <c r="H53" i="71"/>
  <c r="G53" i="71"/>
  <c r="X52" i="71"/>
  <c r="T52" i="71"/>
  <c r="Y52" i="71" s="1"/>
  <c r="N52" i="71"/>
  <c r="J52" i="71"/>
  <c r="O52" i="71" s="1"/>
  <c r="X51" i="71"/>
  <c r="T51" i="71"/>
  <c r="O51" i="71"/>
  <c r="N51" i="71"/>
  <c r="J51" i="71"/>
  <c r="X50" i="71"/>
  <c r="T50" i="71"/>
  <c r="N50" i="71"/>
  <c r="J50" i="71"/>
  <c r="X49" i="71"/>
  <c r="T49" i="71"/>
  <c r="N49" i="71"/>
  <c r="J49" i="71"/>
  <c r="X48" i="71"/>
  <c r="T48" i="71"/>
  <c r="N48" i="71"/>
  <c r="J48" i="71"/>
  <c r="X47" i="71"/>
  <c r="T47" i="71"/>
  <c r="Y47" i="71" s="1"/>
  <c r="N47" i="71"/>
  <c r="J47" i="71"/>
  <c r="W46" i="71"/>
  <c r="V46" i="71"/>
  <c r="U46" i="71"/>
  <c r="S46" i="71"/>
  <c r="R46" i="71"/>
  <c r="Q46" i="71"/>
  <c r="M46" i="71"/>
  <c r="L46" i="71"/>
  <c r="K46" i="71"/>
  <c r="I46" i="71"/>
  <c r="H46" i="71"/>
  <c r="G46" i="71"/>
  <c r="X45" i="71"/>
  <c r="Y45" i="71" s="1"/>
  <c r="T45" i="71"/>
  <c r="N45" i="71"/>
  <c r="J45" i="71"/>
  <c r="X44" i="71"/>
  <c r="T44" i="71"/>
  <c r="N44" i="71"/>
  <c r="J44" i="71"/>
  <c r="X43" i="71"/>
  <c r="T43" i="71"/>
  <c r="Y43" i="71" s="1"/>
  <c r="N43" i="71"/>
  <c r="J43" i="71"/>
  <c r="X42" i="71"/>
  <c r="T42" i="71"/>
  <c r="N42" i="71"/>
  <c r="J42" i="71"/>
  <c r="X41" i="71"/>
  <c r="T41" i="71"/>
  <c r="Y41" i="71" s="1"/>
  <c r="N41" i="71"/>
  <c r="J41" i="71"/>
  <c r="X40" i="71"/>
  <c r="Y40" i="71" s="1"/>
  <c r="T40" i="71"/>
  <c r="N40" i="71"/>
  <c r="J40" i="71"/>
  <c r="X39" i="71"/>
  <c r="T39" i="71"/>
  <c r="Y39" i="71" s="1"/>
  <c r="N39" i="71"/>
  <c r="J39" i="71"/>
  <c r="X38" i="71"/>
  <c r="T38" i="71"/>
  <c r="Y38" i="71" s="1"/>
  <c r="N38" i="71"/>
  <c r="J38" i="71"/>
  <c r="X37" i="71"/>
  <c r="T37" i="71"/>
  <c r="Y37" i="71" s="1"/>
  <c r="N37" i="71"/>
  <c r="J37" i="71"/>
  <c r="X36" i="71"/>
  <c r="T36" i="71"/>
  <c r="N36" i="71"/>
  <c r="J36" i="71"/>
  <c r="X35" i="71"/>
  <c r="T35" i="71"/>
  <c r="Y35" i="71" s="1"/>
  <c r="N35" i="71"/>
  <c r="J35" i="71"/>
  <c r="X34" i="71"/>
  <c r="T34" i="71"/>
  <c r="N34" i="71"/>
  <c r="J34" i="71"/>
  <c r="X33" i="71"/>
  <c r="T33" i="71"/>
  <c r="N33" i="71"/>
  <c r="J33" i="71"/>
  <c r="W31" i="71"/>
  <c r="V31" i="71"/>
  <c r="U31" i="71"/>
  <c r="S31" i="71"/>
  <c r="R31" i="71"/>
  <c r="Q31" i="71"/>
  <c r="M31" i="71"/>
  <c r="L31" i="71"/>
  <c r="K31" i="71"/>
  <c r="I31" i="71"/>
  <c r="H31" i="71"/>
  <c r="G31" i="71"/>
  <c r="X30" i="71"/>
  <c r="Y30" i="71" s="1"/>
  <c r="T30" i="71"/>
  <c r="N30" i="71"/>
  <c r="J30" i="71"/>
  <c r="X29" i="71"/>
  <c r="T29" i="71"/>
  <c r="Y29" i="71" s="1"/>
  <c r="Y31" i="71" s="1"/>
  <c r="N29" i="71"/>
  <c r="N31" i="71" s="1"/>
  <c r="J29" i="71"/>
  <c r="W28" i="71"/>
  <c r="V28" i="71"/>
  <c r="U28" i="71"/>
  <c r="S28" i="71"/>
  <c r="R28" i="71"/>
  <c r="Q28" i="71"/>
  <c r="M28" i="71"/>
  <c r="L28" i="71"/>
  <c r="K28" i="71"/>
  <c r="I28" i="71"/>
  <c r="H28" i="71"/>
  <c r="G28" i="71"/>
  <c r="X27" i="71"/>
  <c r="X28" i="71" s="1"/>
  <c r="T27" i="71"/>
  <c r="N27" i="71"/>
  <c r="J27" i="71"/>
  <c r="X26" i="71"/>
  <c r="T26" i="71"/>
  <c r="Y26" i="71" s="1"/>
  <c r="N26" i="71"/>
  <c r="O26" i="71" s="1"/>
  <c r="J26" i="71"/>
  <c r="X25" i="71"/>
  <c r="T25" i="71"/>
  <c r="N25" i="71"/>
  <c r="J25" i="71"/>
  <c r="X24" i="71"/>
  <c r="T24" i="71"/>
  <c r="Y24" i="71" s="1"/>
  <c r="N24" i="71"/>
  <c r="J24" i="71"/>
  <c r="X23" i="71"/>
  <c r="T23" i="71"/>
  <c r="N23" i="71"/>
  <c r="J23" i="71"/>
  <c r="O23" i="71" s="1"/>
  <c r="Y22" i="71"/>
  <c r="X22" i="71"/>
  <c r="T22" i="71"/>
  <c r="N22" i="71"/>
  <c r="J22" i="71"/>
  <c r="W21" i="71"/>
  <c r="V21" i="71"/>
  <c r="U21" i="71"/>
  <c r="S21" i="71"/>
  <c r="S32" i="71" s="1"/>
  <c r="R21" i="71"/>
  <c r="R32" i="71" s="1"/>
  <c r="Q21" i="71"/>
  <c r="Q32" i="71" s="1"/>
  <c r="Q69" i="71" s="1"/>
  <c r="M21" i="71"/>
  <c r="L21" i="71"/>
  <c r="K21" i="71"/>
  <c r="I21" i="71"/>
  <c r="H21" i="71"/>
  <c r="G21" i="71"/>
  <c r="X20" i="71"/>
  <c r="T20" i="71"/>
  <c r="N20" i="71"/>
  <c r="J20" i="71"/>
  <c r="O20" i="71" s="1"/>
  <c r="X19" i="71"/>
  <c r="T19" i="71"/>
  <c r="T21" i="71" s="1"/>
  <c r="N19" i="71"/>
  <c r="N21" i="71" s="1"/>
  <c r="J19" i="71"/>
  <c r="W18" i="71"/>
  <c r="V18" i="71"/>
  <c r="U18" i="71"/>
  <c r="S18" i="71"/>
  <c r="R18" i="71"/>
  <c r="Q18" i="71"/>
  <c r="M18" i="71"/>
  <c r="L18" i="71"/>
  <c r="K18" i="71"/>
  <c r="I18" i="71"/>
  <c r="H18" i="71"/>
  <c r="G18" i="71"/>
  <c r="X17" i="71"/>
  <c r="T17" i="71"/>
  <c r="N17" i="71"/>
  <c r="J17" i="71"/>
  <c r="O17" i="71" s="1"/>
  <c r="X16" i="71"/>
  <c r="T16" i="71"/>
  <c r="N16" i="71"/>
  <c r="J16" i="71"/>
  <c r="W15" i="71"/>
  <c r="V15" i="71"/>
  <c r="U15" i="71"/>
  <c r="S15" i="71"/>
  <c r="S14" i="71" s="1"/>
  <c r="R15" i="71"/>
  <c r="Q15" i="71"/>
  <c r="Q14" i="71" s="1"/>
  <c r="M15" i="71"/>
  <c r="L15" i="71"/>
  <c r="L14" i="71" s="1"/>
  <c r="K15" i="71"/>
  <c r="I15" i="71"/>
  <c r="H15" i="71"/>
  <c r="H14" i="71" s="1"/>
  <c r="G15" i="71"/>
  <c r="W14" i="71"/>
  <c r="U14" i="71"/>
  <c r="X13" i="71"/>
  <c r="X12" i="71" s="1"/>
  <c r="T13" i="71"/>
  <c r="N13" i="71"/>
  <c r="J13" i="71"/>
  <c r="W12" i="71"/>
  <c r="V12" i="71"/>
  <c r="U12" i="71"/>
  <c r="S12" i="71"/>
  <c r="R12" i="71"/>
  <c r="Q12" i="71"/>
  <c r="M12" i="71"/>
  <c r="L12" i="71"/>
  <c r="K12" i="71"/>
  <c r="I12" i="71"/>
  <c r="H12" i="71"/>
  <c r="G12" i="71"/>
  <c r="X11" i="71"/>
  <c r="T11" i="71"/>
  <c r="T10" i="71" s="1"/>
  <c r="N11" i="71"/>
  <c r="J11" i="71"/>
  <c r="J10" i="71" s="1"/>
  <c r="W10" i="71"/>
  <c r="V10" i="71"/>
  <c r="U10" i="71"/>
  <c r="S10" i="71"/>
  <c r="R10" i="71"/>
  <c r="Q10" i="71"/>
  <c r="N10" i="71"/>
  <c r="M10" i="71"/>
  <c r="L10" i="71"/>
  <c r="K10" i="71"/>
  <c r="I10" i="71"/>
  <c r="H10" i="71"/>
  <c r="G10" i="71"/>
  <c r="X9" i="71"/>
  <c r="T9" i="71"/>
  <c r="Y9" i="71" s="1"/>
  <c r="Y8" i="71" s="1"/>
  <c r="N9" i="71"/>
  <c r="J9" i="71"/>
  <c r="O9" i="71" s="1"/>
  <c r="W8" i="71"/>
  <c r="V8" i="71"/>
  <c r="U8" i="71"/>
  <c r="S8" i="71"/>
  <c r="R8" i="71"/>
  <c r="Q8" i="71"/>
  <c r="M8" i="71"/>
  <c r="L8" i="71"/>
  <c r="K8" i="71"/>
  <c r="I8" i="71"/>
  <c r="H8" i="71"/>
  <c r="G8" i="71"/>
  <c r="X7" i="71"/>
  <c r="T7" i="71"/>
  <c r="T15" i="71" s="1"/>
  <c r="N7" i="71"/>
  <c r="J7" i="71"/>
  <c r="W6" i="71"/>
  <c r="V6" i="71"/>
  <c r="U6" i="71"/>
  <c r="T6" i="71"/>
  <c r="S6" i="71"/>
  <c r="R6" i="71"/>
  <c r="Q6" i="71"/>
  <c r="M6" i="71"/>
  <c r="L6" i="71"/>
  <c r="K6" i="71"/>
  <c r="I6" i="71"/>
  <c r="H6" i="71"/>
  <c r="G6" i="71"/>
  <c r="X3" i="71"/>
  <c r="W3" i="71"/>
  <c r="V3" i="71"/>
  <c r="U3" i="71"/>
  <c r="T3" i="71"/>
  <c r="S3" i="71"/>
  <c r="R3" i="71"/>
  <c r="Q3" i="71"/>
  <c r="N3" i="71"/>
  <c r="M3" i="71"/>
  <c r="L3" i="71"/>
  <c r="K3" i="71"/>
  <c r="I3" i="71"/>
  <c r="H3" i="71"/>
  <c r="G3" i="71"/>
  <c r="X74" i="70"/>
  <c r="T74" i="70"/>
  <c r="Y74" i="70" s="1"/>
  <c r="N74" i="70"/>
  <c r="J74" i="70"/>
  <c r="O74" i="70" s="1"/>
  <c r="X73" i="70"/>
  <c r="T73" i="70"/>
  <c r="Y73" i="70" s="1"/>
  <c r="Y3" i="70" s="1"/>
  <c r="N73" i="70"/>
  <c r="N3" i="70" s="1"/>
  <c r="J73" i="70"/>
  <c r="W68" i="70"/>
  <c r="V68" i="70"/>
  <c r="U68" i="70"/>
  <c r="S68" i="70"/>
  <c r="R68" i="70"/>
  <c r="Q68" i="70"/>
  <c r="M68" i="70"/>
  <c r="L68" i="70"/>
  <c r="K68" i="70"/>
  <c r="I68" i="70"/>
  <c r="H68" i="70"/>
  <c r="G68" i="70"/>
  <c r="X67" i="70"/>
  <c r="T67" i="70"/>
  <c r="Y67" i="70" s="1"/>
  <c r="N67" i="70"/>
  <c r="J67" i="70"/>
  <c r="X66" i="70"/>
  <c r="T66" i="70"/>
  <c r="N66" i="70"/>
  <c r="J66" i="70"/>
  <c r="X65" i="70"/>
  <c r="T65" i="70"/>
  <c r="Y65" i="70" s="1"/>
  <c r="N65" i="70"/>
  <c r="J65" i="70"/>
  <c r="X64" i="70"/>
  <c r="Y64" i="70" s="1"/>
  <c r="T64" i="70"/>
  <c r="N64" i="70"/>
  <c r="J64" i="70"/>
  <c r="X63" i="70"/>
  <c r="Y63" i="70" s="1"/>
  <c r="T63" i="70"/>
  <c r="N63" i="70"/>
  <c r="J63" i="70"/>
  <c r="X62" i="70"/>
  <c r="T62" i="70"/>
  <c r="Y62" i="70" s="1"/>
  <c r="N62" i="70"/>
  <c r="J62" i="70"/>
  <c r="X61" i="70"/>
  <c r="T61" i="70"/>
  <c r="N61" i="70"/>
  <c r="J61" i="70"/>
  <c r="O61" i="70" s="1"/>
  <c r="Y60" i="70"/>
  <c r="X60" i="70"/>
  <c r="T60" i="70"/>
  <c r="N60" i="70"/>
  <c r="J60" i="70"/>
  <c r="O60" i="70" s="1"/>
  <c r="X59" i="70"/>
  <c r="T59" i="70"/>
  <c r="T68" i="70" s="1"/>
  <c r="N59" i="70"/>
  <c r="J59" i="70"/>
  <c r="W58" i="70"/>
  <c r="V58" i="70"/>
  <c r="U58" i="70"/>
  <c r="S58" i="70"/>
  <c r="R58" i="70"/>
  <c r="Q58" i="70"/>
  <c r="M58" i="70"/>
  <c r="L58" i="70"/>
  <c r="K58" i="70"/>
  <c r="I58" i="70"/>
  <c r="H58" i="70"/>
  <c r="G58" i="70"/>
  <c r="X57" i="70"/>
  <c r="T57" i="70"/>
  <c r="Y57" i="70" s="1"/>
  <c r="N57" i="70"/>
  <c r="J57" i="70"/>
  <c r="O57" i="70" s="1"/>
  <c r="X56" i="70"/>
  <c r="T56" i="70"/>
  <c r="N56" i="70"/>
  <c r="J56" i="70"/>
  <c r="O56" i="70" s="1"/>
  <c r="Y55" i="70"/>
  <c r="X55" i="70"/>
  <c r="T55" i="70"/>
  <c r="O55" i="70"/>
  <c r="N55" i="70"/>
  <c r="J55" i="70"/>
  <c r="X54" i="70"/>
  <c r="T54" i="70"/>
  <c r="Y54" i="70" s="1"/>
  <c r="N54" i="70"/>
  <c r="J54" i="70"/>
  <c r="W53" i="70"/>
  <c r="V53" i="70"/>
  <c r="U53" i="70"/>
  <c r="S53" i="70"/>
  <c r="R53" i="70"/>
  <c r="Q53" i="70"/>
  <c r="M53" i="70"/>
  <c r="L53" i="70"/>
  <c r="K53" i="70"/>
  <c r="I53" i="70"/>
  <c r="H53" i="70"/>
  <c r="G53" i="70"/>
  <c r="X52" i="70"/>
  <c r="T52" i="70"/>
  <c r="Y52" i="70" s="1"/>
  <c r="N52" i="70"/>
  <c r="J52" i="70"/>
  <c r="X51" i="70"/>
  <c r="T51" i="70"/>
  <c r="N51" i="70"/>
  <c r="J51" i="70"/>
  <c r="X50" i="70"/>
  <c r="T50" i="70"/>
  <c r="Y50" i="70" s="1"/>
  <c r="N50" i="70"/>
  <c r="J50" i="70"/>
  <c r="X49" i="70"/>
  <c r="Y49" i="70" s="1"/>
  <c r="T49" i="70"/>
  <c r="N49" i="70"/>
  <c r="J49" i="70"/>
  <c r="X48" i="70"/>
  <c r="T48" i="70"/>
  <c r="Y48" i="70" s="1"/>
  <c r="N48" i="70"/>
  <c r="J48" i="70"/>
  <c r="X47" i="70"/>
  <c r="T47" i="70"/>
  <c r="N47" i="70"/>
  <c r="J47" i="70"/>
  <c r="W46" i="70"/>
  <c r="V46" i="70"/>
  <c r="U46" i="70"/>
  <c r="S46" i="70"/>
  <c r="R46" i="70"/>
  <c r="Q46" i="70"/>
  <c r="M46" i="70"/>
  <c r="L46" i="70"/>
  <c r="K46" i="70"/>
  <c r="I46" i="70"/>
  <c r="H46" i="70"/>
  <c r="G46" i="70"/>
  <c r="X45" i="70"/>
  <c r="T45" i="70"/>
  <c r="N45" i="70"/>
  <c r="J45" i="70"/>
  <c r="X44" i="70"/>
  <c r="Y44" i="70" s="1"/>
  <c r="T44" i="70"/>
  <c r="N44" i="70"/>
  <c r="J44" i="70"/>
  <c r="X43" i="70"/>
  <c r="T43" i="70"/>
  <c r="Y43" i="70" s="1"/>
  <c r="N43" i="70"/>
  <c r="J43" i="70"/>
  <c r="X42" i="70"/>
  <c r="T42" i="70"/>
  <c r="N42" i="70"/>
  <c r="J42" i="70"/>
  <c r="X41" i="70"/>
  <c r="T41" i="70"/>
  <c r="Y41" i="70" s="1"/>
  <c r="N41" i="70"/>
  <c r="J41" i="70"/>
  <c r="X40" i="70"/>
  <c r="Y40" i="70" s="1"/>
  <c r="T40" i="70"/>
  <c r="N40" i="70"/>
  <c r="J40" i="70"/>
  <c r="X39" i="70"/>
  <c r="T39" i="70"/>
  <c r="Y39" i="70" s="1"/>
  <c r="N39" i="70"/>
  <c r="J39" i="70"/>
  <c r="X38" i="70"/>
  <c r="T38" i="70"/>
  <c r="N38" i="70"/>
  <c r="J38" i="70"/>
  <c r="X37" i="70"/>
  <c r="T37" i="70"/>
  <c r="Y37" i="70" s="1"/>
  <c r="N37" i="70"/>
  <c r="J37" i="70"/>
  <c r="X36" i="70"/>
  <c r="T36" i="70"/>
  <c r="Y36" i="70" s="1"/>
  <c r="N36" i="70"/>
  <c r="J36" i="70"/>
  <c r="X35" i="70"/>
  <c r="T35" i="70"/>
  <c r="N35" i="70"/>
  <c r="J35" i="70"/>
  <c r="X34" i="70"/>
  <c r="T34" i="70"/>
  <c r="Y34" i="70" s="1"/>
  <c r="N34" i="70"/>
  <c r="J34" i="70"/>
  <c r="X33" i="70"/>
  <c r="X46" i="70" s="1"/>
  <c r="T33" i="70"/>
  <c r="N33" i="70"/>
  <c r="J33" i="70"/>
  <c r="W31" i="70"/>
  <c r="V31" i="70"/>
  <c r="U31" i="70"/>
  <c r="S31" i="70"/>
  <c r="R31" i="70"/>
  <c r="Q31" i="70"/>
  <c r="M31" i="70"/>
  <c r="L31" i="70"/>
  <c r="K31" i="70"/>
  <c r="I31" i="70"/>
  <c r="H31" i="70"/>
  <c r="G31" i="70"/>
  <c r="X30" i="70"/>
  <c r="Y30" i="70" s="1"/>
  <c r="T30" i="70"/>
  <c r="N30" i="70"/>
  <c r="J30" i="70"/>
  <c r="X29" i="70"/>
  <c r="T29" i="70"/>
  <c r="Y29" i="70" s="1"/>
  <c r="N29" i="70"/>
  <c r="J29" i="70"/>
  <c r="W28" i="70"/>
  <c r="V28" i="70"/>
  <c r="U28" i="70"/>
  <c r="S28" i="70"/>
  <c r="R28" i="70"/>
  <c r="Q28" i="70"/>
  <c r="M28" i="70"/>
  <c r="L28" i="70"/>
  <c r="K28" i="70"/>
  <c r="I28" i="70"/>
  <c r="H28" i="70"/>
  <c r="G28" i="70"/>
  <c r="X27" i="70"/>
  <c r="T27" i="70"/>
  <c r="Y27" i="70" s="1"/>
  <c r="N27" i="70"/>
  <c r="J27" i="70"/>
  <c r="X26" i="70"/>
  <c r="X28" i="70" s="1"/>
  <c r="T26" i="70"/>
  <c r="N26" i="70"/>
  <c r="N28" i="70" s="1"/>
  <c r="J26" i="70"/>
  <c r="J28" i="70" s="1"/>
  <c r="X25" i="70"/>
  <c r="Y25" i="70" s="1"/>
  <c r="T25" i="70"/>
  <c r="N25" i="70"/>
  <c r="J25" i="70"/>
  <c r="X24" i="70"/>
  <c r="T24" i="70"/>
  <c r="Y24" i="70" s="1"/>
  <c r="N24" i="70"/>
  <c r="J24" i="70"/>
  <c r="X23" i="70"/>
  <c r="T23" i="70"/>
  <c r="N23" i="70"/>
  <c r="J23" i="70"/>
  <c r="X22" i="70"/>
  <c r="T22" i="70"/>
  <c r="Y22" i="70" s="1"/>
  <c r="N22" i="70"/>
  <c r="J22" i="70"/>
  <c r="W21" i="70"/>
  <c r="V21" i="70"/>
  <c r="V32" i="70" s="1"/>
  <c r="V69" i="70" s="1"/>
  <c r="U21" i="70"/>
  <c r="S21" i="70"/>
  <c r="R21" i="70"/>
  <c r="R32" i="70" s="1"/>
  <c r="R69" i="70" s="1"/>
  <c r="Q21" i="70"/>
  <c r="M21" i="70"/>
  <c r="M32" i="70" s="1"/>
  <c r="L21" i="70"/>
  <c r="L32" i="70" s="1"/>
  <c r="K21" i="70"/>
  <c r="I21" i="70"/>
  <c r="I32" i="70" s="1"/>
  <c r="H21" i="70"/>
  <c r="G21" i="70"/>
  <c r="Y20" i="70"/>
  <c r="X20" i="70"/>
  <c r="T20" i="70"/>
  <c r="N20" i="70"/>
  <c r="J20" i="70"/>
  <c r="X19" i="70"/>
  <c r="X21" i="70" s="1"/>
  <c r="T19" i="70"/>
  <c r="N19" i="70"/>
  <c r="J19" i="70"/>
  <c r="O19" i="70" s="1"/>
  <c r="W18" i="70"/>
  <c r="V18" i="70"/>
  <c r="U18" i="70"/>
  <c r="S18" i="70"/>
  <c r="R18" i="70"/>
  <c r="Q18" i="70"/>
  <c r="M18" i="70"/>
  <c r="L18" i="70"/>
  <c r="K18" i="70"/>
  <c r="I18" i="70"/>
  <c r="H18" i="70"/>
  <c r="G18" i="70"/>
  <c r="X17" i="70"/>
  <c r="T17" i="70"/>
  <c r="N17" i="70"/>
  <c r="J17" i="70"/>
  <c r="X16" i="70"/>
  <c r="T16" i="70"/>
  <c r="T18" i="70" s="1"/>
  <c r="N16" i="70"/>
  <c r="J16" i="70"/>
  <c r="W15" i="70"/>
  <c r="V15" i="70"/>
  <c r="U15" i="70"/>
  <c r="U14" i="70" s="1"/>
  <c r="S15" i="70"/>
  <c r="S14" i="70" s="1"/>
  <c r="R15" i="70"/>
  <c r="R14" i="70" s="1"/>
  <c r="Q15" i="70"/>
  <c r="Q14" i="70" s="1"/>
  <c r="M15" i="70"/>
  <c r="M14" i="70" s="1"/>
  <c r="L15" i="70"/>
  <c r="K15" i="70"/>
  <c r="K14" i="70" s="1"/>
  <c r="I15" i="70"/>
  <c r="I14" i="70" s="1"/>
  <c r="H15" i="70"/>
  <c r="G15" i="70"/>
  <c r="G14" i="70" s="1"/>
  <c r="W14" i="70"/>
  <c r="V14" i="70"/>
  <c r="X13" i="70"/>
  <c r="X12" i="70" s="1"/>
  <c r="T13" i="70"/>
  <c r="Y13" i="70" s="1"/>
  <c r="Y12" i="70" s="1"/>
  <c r="N13" i="70"/>
  <c r="J13" i="70"/>
  <c r="J12" i="70" s="1"/>
  <c r="W12" i="70"/>
  <c r="V12" i="70"/>
  <c r="U12" i="70"/>
  <c r="S12" i="70"/>
  <c r="R12" i="70"/>
  <c r="Q12" i="70"/>
  <c r="N12" i="70"/>
  <c r="M12" i="70"/>
  <c r="L12" i="70"/>
  <c r="K12" i="70"/>
  <c r="I12" i="70"/>
  <c r="H12" i="70"/>
  <c r="G12" i="70"/>
  <c r="Y11" i="70"/>
  <c r="Y10" i="70" s="1"/>
  <c r="X11" i="70"/>
  <c r="T11" i="70"/>
  <c r="T10" i="70" s="1"/>
  <c r="N11" i="70"/>
  <c r="N10" i="70" s="1"/>
  <c r="J11" i="70"/>
  <c r="J10" i="70" s="1"/>
  <c r="X10" i="70"/>
  <c r="W10" i="70"/>
  <c r="V10" i="70"/>
  <c r="U10" i="70"/>
  <c r="S10" i="70"/>
  <c r="R10" i="70"/>
  <c r="Q10" i="70"/>
  <c r="M10" i="70"/>
  <c r="L10" i="70"/>
  <c r="K10" i="70"/>
  <c r="I10" i="70"/>
  <c r="H10" i="70"/>
  <c r="G10" i="70"/>
  <c r="X9" i="70"/>
  <c r="T9" i="70"/>
  <c r="N9" i="70"/>
  <c r="N8" i="70" s="1"/>
  <c r="J9" i="70"/>
  <c r="J8" i="70" s="1"/>
  <c r="X8" i="70"/>
  <c r="W8" i="70"/>
  <c r="V8" i="70"/>
  <c r="U8" i="70"/>
  <c r="S8" i="70"/>
  <c r="R8" i="70"/>
  <c r="Q8" i="70"/>
  <c r="M8" i="70"/>
  <c r="L8" i="70"/>
  <c r="K8" i="70"/>
  <c r="I8" i="70"/>
  <c r="H8" i="70"/>
  <c r="G8" i="70"/>
  <c r="Y7" i="70"/>
  <c r="X7" i="70"/>
  <c r="T7" i="70"/>
  <c r="N7" i="70"/>
  <c r="J7" i="70"/>
  <c r="J6" i="70" s="1"/>
  <c r="X6" i="70"/>
  <c r="W6" i="70"/>
  <c r="V6" i="70"/>
  <c r="U6" i="70"/>
  <c r="S6" i="70"/>
  <c r="R6" i="70"/>
  <c r="Q6" i="70"/>
  <c r="M6" i="70"/>
  <c r="L6" i="70"/>
  <c r="K6" i="70"/>
  <c r="I6" i="70"/>
  <c r="H6" i="70"/>
  <c r="G6" i="70"/>
  <c r="X3" i="70"/>
  <c r="W3" i="70"/>
  <c r="V3" i="70"/>
  <c r="U3" i="70"/>
  <c r="S3" i="70"/>
  <c r="R3" i="70"/>
  <c r="Q3" i="70"/>
  <c r="M3" i="70"/>
  <c r="L3" i="70"/>
  <c r="K3" i="70"/>
  <c r="J3" i="70"/>
  <c r="I3" i="70"/>
  <c r="H3" i="70"/>
  <c r="G3" i="70"/>
  <c r="X74" i="69"/>
  <c r="T74" i="69"/>
  <c r="Y74" i="69" s="1"/>
  <c r="N74" i="69"/>
  <c r="J74" i="69"/>
  <c r="X73" i="69"/>
  <c r="T73" i="69"/>
  <c r="Y73" i="69" s="1"/>
  <c r="Y3" i="69" s="1"/>
  <c r="N73" i="69"/>
  <c r="O73" i="69" s="1"/>
  <c r="J73" i="69"/>
  <c r="W68" i="69"/>
  <c r="V68" i="69"/>
  <c r="U68" i="69"/>
  <c r="S68" i="69"/>
  <c r="R68" i="69"/>
  <c r="Q68" i="69"/>
  <c r="M68" i="69"/>
  <c r="L68" i="69"/>
  <c r="K68" i="69"/>
  <c r="I68" i="69"/>
  <c r="H68" i="69"/>
  <c r="G68" i="69"/>
  <c r="X67" i="69"/>
  <c r="Y67" i="69" s="1"/>
  <c r="T67" i="69"/>
  <c r="N67" i="69"/>
  <c r="J67" i="69"/>
  <c r="X66" i="69"/>
  <c r="T66" i="69"/>
  <c r="Y66" i="69" s="1"/>
  <c r="N66" i="69"/>
  <c r="J66" i="69"/>
  <c r="X65" i="69"/>
  <c r="T65" i="69"/>
  <c r="N65" i="69"/>
  <c r="J65" i="69"/>
  <c r="Y64" i="69"/>
  <c r="X64" i="69"/>
  <c r="T64" i="69"/>
  <c r="N64" i="69"/>
  <c r="J64" i="69"/>
  <c r="X63" i="69"/>
  <c r="Y63" i="69" s="1"/>
  <c r="T63" i="69"/>
  <c r="N63" i="69"/>
  <c r="J63" i="69"/>
  <c r="O63" i="69" s="1"/>
  <c r="X62" i="69"/>
  <c r="T62" i="69"/>
  <c r="Y62" i="69" s="1"/>
  <c r="N62" i="69"/>
  <c r="J62" i="69"/>
  <c r="X61" i="69"/>
  <c r="T61" i="69"/>
  <c r="N61" i="69"/>
  <c r="J61" i="69"/>
  <c r="O61" i="69" s="1"/>
  <c r="X60" i="69"/>
  <c r="Y60" i="69" s="1"/>
  <c r="T60" i="69"/>
  <c r="N60" i="69"/>
  <c r="J60" i="69"/>
  <c r="X59" i="69"/>
  <c r="T59" i="69"/>
  <c r="T68" i="69" s="1"/>
  <c r="N59" i="69"/>
  <c r="J59" i="69"/>
  <c r="W58" i="69"/>
  <c r="V58" i="69"/>
  <c r="U58" i="69"/>
  <c r="S58" i="69"/>
  <c r="R58" i="69"/>
  <c r="Q58" i="69"/>
  <c r="M58" i="69"/>
  <c r="L58" i="69"/>
  <c r="K58" i="69"/>
  <c r="I58" i="69"/>
  <c r="H58" i="69"/>
  <c r="G58" i="69"/>
  <c r="X57" i="69"/>
  <c r="T57" i="69"/>
  <c r="Y57" i="69" s="1"/>
  <c r="N57" i="69"/>
  <c r="J57" i="69"/>
  <c r="O57" i="69" s="1"/>
  <c r="X56" i="69"/>
  <c r="T56" i="69"/>
  <c r="N56" i="69"/>
  <c r="J56" i="69"/>
  <c r="Y55" i="69"/>
  <c r="X55" i="69"/>
  <c r="T55" i="69"/>
  <c r="N55" i="69"/>
  <c r="J55" i="69"/>
  <c r="X54" i="69"/>
  <c r="T54" i="69"/>
  <c r="N54" i="69"/>
  <c r="J54" i="69"/>
  <c r="W53" i="69"/>
  <c r="V53" i="69"/>
  <c r="U53" i="69"/>
  <c r="S53" i="69"/>
  <c r="R53" i="69"/>
  <c r="Q53" i="69"/>
  <c r="M53" i="69"/>
  <c r="L53" i="69"/>
  <c r="K53" i="69"/>
  <c r="I53" i="69"/>
  <c r="H53" i="69"/>
  <c r="G53" i="69"/>
  <c r="X52" i="69"/>
  <c r="T52" i="69"/>
  <c r="N52" i="69"/>
  <c r="J52" i="69"/>
  <c r="X51" i="69"/>
  <c r="T51" i="69"/>
  <c r="Y51" i="69" s="1"/>
  <c r="N51" i="69"/>
  <c r="J51" i="69"/>
  <c r="O51" i="69" s="1"/>
  <c r="X50" i="69"/>
  <c r="T50" i="69"/>
  <c r="Y50" i="69" s="1"/>
  <c r="N50" i="69"/>
  <c r="J50" i="69"/>
  <c r="X49" i="69"/>
  <c r="Y49" i="69" s="1"/>
  <c r="T49" i="69"/>
  <c r="N49" i="69"/>
  <c r="J49" i="69"/>
  <c r="X48" i="69"/>
  <c r="T48" i="69"/>
  <c r="Y48" i="69" s="1"/>
  <c r="N48" i="69"/>
  <c r="J48" i="69"/>
  <c r="X47" i="69"/>
  <c r="X53" i="69" s="1"/>
  <c r="T47" i="69"/>
  <c r="N47" i="69"/>
  <c r="J47" i="69"/>
  <c r="W46" i="69"/>
  <c r="V46" i="69"/>
  <c r="U46" i="69"/>
  <c r="S46" i="69"/>
  <c r="R46" i="69"/>
  <c r="Q46" i="69"/>
  <c r="M46" i="69"/>
  <c r="L46" i="69"/>
  <c r="K46" i="69"/>
  <c r="I46" i="69"/>
  <c r="H46" i="69"/>
  <c r="G46" i="69"/>
  <c r="X45" i="69"/>
  <c r="Y45" i="69" s="1"/>
  <c r="T45" i="69"/>
  <c r="N45" i="69"/>
  <c r="J45" i="69"/>
  <c r="X44" i="69"/>
  <c r="T44" i="69"/>
  <c r="N44" i="69"/>
  <c r="J44" i="69"/>
  <c r="X43" i="69"/>
  <c r="T43" i="69"/>
  <c r="N43" i="69"/>
  <c r="J43" i="69"/>
  <c r="X42" i="69"/>
  <c r="T42" i="69"/>
  <c r="Y42" i="69" s="1"/>
  <c r="N42" i="69"/>
  <c r="O42" i="69" s="1"/>
  <c r="J42" i="69"/>
  <c r="X41" i="69"/>
  <c r="T41" i="69"/>
  <c r="Y41" i="69" s="1"/>
  <c r="N41" i="69"/>
  <c r="J41" i="69"/>
  <c r="X40" i="69"/>
  <c r="Y40" i="69" s="1"/>
  <c r="T40" i="69"/>
  <c r="N40" i="69"/>
  <c r="J40" i="69"/>
  <c r="X39" i="69"/>
  <c r="T39" i="69"/>
  <c r="Y39" i="69" s="1"/>
  <c r="N39" i="69"/>
  <c r="J39" i="69"/>
  <c r="X38" i="69"/>
  <c r="T38" i="69"/>
  <c r="O38" i="69"/>
  <c r="N38" i="69"/>
  <c r="J38" i="69"/>
  <c r="Y37" i="69"/>
  <c r="X37" i="69"/>
  <c r="T37" i="69"/>
  <c r="N37" i="69"/>
  <c r="J37" i="69"/>
  <c r="X36" i="69"/>
  <c r="Y36" i="69" s="1"/>
  <c r="T36" i="69"/>
  <c r="N36" i="69"/>
  <c r="J36" i="69"/>
  <c r="O36" i="69" s="1"/>
  <c r="X35" i="69"/>
  <c r="T35" i="69"/>
  <c r="Y35" i="69" s="1"/>
  <c r="N35" i="69"/>
  <c r="J35" i="69"/>
  <c r="X34" i="69"/>
  <c r="T34" i="69"/>
  <c r="N34" i="69"/>
  <c r="J34" i="69"/>
  <c r="O34" i="69" s="1"/>
  <c r="Y33" i="69"/>
  <c r="X33" i="69"/>
  <c r="T33" i="69"/>
  <c r="N33" i="69"/>
  <c r="J33" i="69"/>
  <c r="W31" i="69"/>
  <c r="V31" i="69"/>
  <c r="U31" i="69"/>
  <c r="S31" i="69"/>
  <c r="R31" i="69"/>
  <c r="Q31" i="69"/>
  <c r="M31" i="69"/>
  <c r="L31" i="69"/>
  <c r="K31" i="69"/>
  <c r="I31" i="69"/>
  <c r="H31" i="69"/>
  <c r="G31" i="69"/>
  <c r="X30" i="69"/>
  <c r="Y30" i="69" s="1"/>
  <c r="T30" i="69"/>
  <c r="N30" i="69"/>
  <c r="J30" i="69"/>
  <c r="X29" i="69"/>
  <c r="T29" i="69"/>
  <c r="Y29" i="69" s="1"/>
  <c r="N29" i="69"/>
  <c r="J29" i="69"/>
  <c r="W28" i="69"/>
  <c r="V28" i="69"/>
  <c r="U28" i="69"/>
  <c r="S28" i="69"/>
  <c r="R28" i="69"/>
  <c r="Q28" i="69"/>
  <c r="M28" i="69"/>
  <c r="L28" i="69"/>
  <c r="K28" i="69"/>
  <c r="I28" i="69"/>
  <c r="H28" i="69"/>
  <c r="G28" i="69"/>
  <c r="X27" i="69"/>
  <c r="T27" i="69"/>
  <c r="Y27" i="69" s="1"/>
  <c r="N27" i="69"/>
  <c r="J27" i="69"/>
  <c r="X26" i="69"/>
  <c r="X28" i="69" s="1"/>
  <c r="T26" i="69"/>
  <c r="Y26" i="69" s="1"/>
  <c r="Y28" i="69" s="1"/>
  <c r="N26" i="69"/>
  <c r="J26" i="69"/>
  <c r="J28" i="69" s="1"/>
  <c r="X25" i="69"/>
  <c r="T25" i="69"/>
  <c r="N25" i="69"/>
  <c r="J25" i="69"/>
  <c r="X24" i="69"/>
  <c r="T24" i="69"/>
  <c r="N24" i="69"/>
  <c r="J24" i="69"/>
  <c r="O24" i="69" s="1"/>
  <c r="X23" i="69"/>
  <c r="T23" i="69"/>
  <c r="N23" i="69"/>
  <c r="J23" i="69"/>
  <c r="X22" i="69"/>
  <c r="Y22" i="69" s="1"/>
  <c r="T22" i="69"/>
  <c r="N22" i="69"/>
  <c r="J22" i="69"/>
  <c r="W21" i="69"/>
  <c r="V21" i="69"/>
  <c r="V32" i="69" s="1"/>
  <c r="U21" i="69"/>
  <c r="S21" i="69"/>
  <c r="R21" i="69"/>
  <c r="R32" i="69" s="1"/>
  <c r="Q21" i="69"/>
  <c r="M21" i="69"/>
  <c r="L21" i="69"/>
  <c r="K21" i="69"/>
  <c r="K32" i="69" s="1"/>
  <c r="I21" i="69"/>
  <c r="H21" i="69"/>
  <c r="G21" i="69"/>
  <c r="X20" i="69"/>
  <c r="Y20" i="69" s="1"/>
  <c r="T20" i="69"/>
  <c r="N20" i="69"/>
  <c r="J20" i="69"/>
  <c r="X19" i="69"/>
  <c r="T19" i="69"/>
  <c r="Y19" i="69" s="1"/>
  <c r="N19" i="69"/>
  <c r="J19" i="69"/>
  <c r="W18" i="69"/>
  <c r="V18" i="69"/>
  <c r="U18" i="69"/>
  <c r="S18" i="69"/>
  <c r="R18" i="69"/>
  <c r="Q18" i="69"/>
  <c r="M18" i="69"/>
  <c r="L18" i="69"/>
  <c r="K18" i="69"/>
  <c r="I18" i="69"/>
  <c r="H18" i="69"/>
  <c r="G18" i="69"/>
  <c r="X17" i="69"/>
  <c r="T17" i="69"/>
  <c r="N17" i="69"/>
  <c r="J17" i="69"/>
  <c r="O17" i="69" s="1"/>
  <c r="Y16" i="69"/>
  <c r="X16" i="69"/>
  <c r="T16" i="69"/>
  <c r="N16" i="69"/>
  <c r="J16" i="69"/>
  <c r="W15" i="69"/>
  <c r="V15" i="69"/>
  <c r="U15" i="69"/>
  <c r="U14" i="69" s="1"/>
  <c r="S15" i="69"/>
  <c r="R15" i="69"/>
  <c r="Q15" i="69"/>
  <c r="Q14" i="69" s="1"/>
  <c r="M15" i="69"/>
  <c r="M14" i="69" s="1"/>
  <c r="L15" i="69"/>
  <c r="K15" i="69"/>
  <c r="I15" i="69"/>
  <c r="I14" i="69" s="1"/>
  <c r="H15" i="69"/>
  <c r="G15" i="69"/>
  <c r="V14" i="69"/>
  <c r="S14" i="69"/>
  <c r="R14" i="69"/>
  <c r="X13" i="69"/>
  <c r="T13" i="69"/>
  <c r="Y13" i="69" s="1"/>
  <c r="Y12" i="69" s="1"/>
  <c r="N13" i="69"/>
  <c r="N12" i="69" s="1"/>
  <c r="J13" i="69"/>
  <c r="J12" i="69" s="1"/>
  <c r="X12" i="69"/>
  <c r="W12" i="69"/>
  <c r="V12" i="69"/>
  <c r="U12" i="69"/>
  <c r="S12" i="69"/>
  <c r="R12" i="69"/>
  <c r="Q12" i="69"/>
  <c r="M12" i="69"/>
  <c r="L12" i="69"/>
  <c r="K12" i="69"/>
  <c r="I12" i="69"/>
  <c r="H12" i="69"/>
  <c r="G12" i="69"/>
  <c r="X11" i="69"/>
  <c r="T11" i="69"/>
  <c r="N11" i="69"/>
  <c r="J11" i="69"/>
  <c r="O11" i="69" s="1"/>
  <c r="W10" i="69"/>
  <c r="V10" i="69"/>
  <c r="U10" i="69"/>
  <c r="T10" i="69"/>
  <c r="S10" i="69"/>
  <c r="R10" i="69"/>
  <c r="Q10" i="69"/>
  <c r="M10" i="69"/>
  <c r="L10" i="69"/>
  <c r="K10" i="69"/>
  <c r="I10" i="69"/>
  <c r="H10" i="69"/>
  <c r="G10" i="69"/>
  <c r="X9" i="69"/>
  <c r="X8" i="69" s="1"/>
  <c r="T9" i="69"/>
  <c r="N9" i="69"/>
  <c r="J9" i="69"/>
  <c r="W8" i="69"/>
  <c r="V8" i="69"/>
  <c r="U8" i="69"/>
  <c r="S8" i="69"/>
  <c r="R8" i="69"/>
  <c r="Q8" i="69"/>
  <c r="N8" i="69"/>
  <c r="M8" i="69"/>
  <c r="L8" i="69"/>
  <c r="K8" i="69"/>
  <c r="J8" i="69"/>
  <c r="I8" i="69"/>
  <c r="H8" i="69"/>
  <c r="G8" i="69"/>
  <c r="X7" i="69"/>
  <c r="X15" i="69" s="1"/>
  <c r="T7" i="69"/>
  <c r="T15" i="69" s="1"/>
  <c r="N7" i="69"/>
  <c r="J7" i="69"/>
  <c r="J6" i="69" s="1"/>
  <c r="W6" i="69"/>
  <c r="V6" i="69"/>
  <c r="U6" i="69"/>
  <c r="S6" i="69"/>
  <c r="R6" i="69"/>
  <c r="Q6" i="69"/>
  <c r="N6" i="69"/>
  <c r="M6" i="69"/>
  <c r="L6" i="69"/>
  <c r="K6" i="69"/>
  <c r="I6" i="69"/>
  <c r="H6" i="69"/>
  <c r="G6" i="69"/>
  <c r="X3" i="69"/>
  <c r="W3" i="69"/>
  <c r="V3" i="69"/>
  <c r="U3" i="69"/>
  <c r="S3" i="69"/>
  <c r="R3" i="69"/>
  <c r="Q3" i="69"/>
  <c r="N3" i="69"/>
  <c r="M3" i="69"/>
  <c r="L3" i="69"/>
  <c r="K3" i="69"/>
  <c r="J3" i="69"/>
  <c r="I3" i="69"/>
  <c r="H3" i="69"/>
  <c r="G3" i="69"/>
  <c r="Y74" i="68"/>
  <c r="X74" i="68"/>
  <c r="T74" i="68"/>
  <c r="N74" i="68"/>
  <c r="O74" i="68" s="1"/>
  <c r="J74" i="68"/>
  <c r="X73" i="68"/>
  <c r="T73" i="68"/>
  <c r="N73" i="68"/>
  <c r="J73" i="68"/>
  <c r="J3" i="68" s="1"/>
  <c r="W68" i="68"/>
  <c r="V68" i="68"/>
  <c r="U68" i="68"/>
  <c r="S68" i="68"/>
  <c r="R68" i="68"/>
  <c r="Q68" i="68"/>
  <c r="M68" i="68"/>
  <c r="L68" i="68"/>
  <c r="K68" i="68"/>
  <c r="I68" i="68"/>
  <c r="H68" i="68"/>
  <c r="G68" i="68"/>
  <c r="X67" i="68"/>
  <c r="T67" i="68"/>
  <c r="N67" i="68"/>
  <c r="J67" i="68"/>
  <c r="X66" i="68"/>
  <c r="Y66" i="68" s="1"/>
  <c r="T66" i="68"/>
  <c r="N66" i="68"/>
  <c r="J66" i="68"/>
  <c r="X65" i="68"/>
  <c r="T65" i="68"/>
  <c r="N65" i="68"/>
  <c r="J65" i="68"/>
  <c r="X64" i="68"/>
  <c r="T64" i="68"/>
  <c r="N64" i="68"/>
  <c r="J64" i="68"/>
  <c r="X63" i="68"/>
  <c r="T63" i="68"/>
  <c r="N63" i="68"/>
  <c r="J63" i="68"/>
  <c r="Y62" i="68"/>
  <c r="X62" i="68"/>
  <c r="T62" i="68"/>
  <c r="N62" i="68"/>
  <c r="J62" i="68"/>
  <c r="X61" i="68"/>
  <c r="Y61" i="68" s="1"/>
  <c r="T61" i="68"/>
  <c r="N61" i="68"/>
  <c r="J61" i="68"/>
  <c r="X60" i="68"/>
  <c r="T60" i="68"/>
  <c r="Y60" i="68" s="1"/>
  <c r="N60" i="68"/>
  <c r="J60" i="68"/>
  <c r="X59" i="68"/>
  <c r="T59" i="68"/>
  <c r="N59" i="68"/>
  <c r="J59" i="68"/>
  <c r="W58" i="68"/>
  <c r="V58" i="68"/>
  <c r="U58" i="68"/>
  <c r="S58" i="68"/>
  <c r="R58" i="68"/>
  <c r="Q58" i="68"/>
  <c r="M58" i="68"/>
  <c r="L58" i="68"/>
  <c r="K58" i="68"/>
  <c r="I58" i="68"/>
  <c r="H58" i="68"/>
  <c r="G58" i="68"/>
  <c r="X57" i="68"/>
  <c r="T57" i="68"/>
  <c r="Y57" i="68" s="1"/>
  <c r="N57" i="68"/>
  <c r="J57" i="68"/>
  <c r="X56" i="68"/>
  <c r="Y56" i="68" s="1"/>
  <c r="T56" i="68"/>
  <c r="N56" i="68"/>
  <c r="J56" i="68"/>
  <c r="O56" i="68" s="1"/>
  <c r="Z56" i="68" s="1"/>
  <c r="X55" i="68"/>
  <c r="Y55" i="68" s="1"/>
  <c r="T55" i="68"/>
  <c r="N55" i="68"/>
  <c r="J55" i="68"/>
  <c r="X54" i="68"/>
  <c r="T54" i="68"/>
  <c r="N54" i="68"/>
  <c r="J54" i="68"/>
  <c r="W53" i="68"/>
  <c r="V53" i="68"/>
  <c r="U53" i="68"/>
  <c r="S53" i="68"/>
  <c r="R53" i="68"/>
  <c r="Q53" i="68"/>
  <c r="M53" i="68"/>
  <c r="L53" i="68"/>
  <c r="K53" i="68"/>
  <c r="I53" i="68"/>
  <c r="H53" i="68"/>
  <c r="G53" i="68"/>
  <c r="X52" i="68"/>
  <c r="T52" i="68"/>
  <c r="N52" i="68"/>
  <c r="J52" i="68"/>
  <c r="X51" i="68"/>
  <c r="T51" i="68"/>
  <c r="N51" i="68"/>
  <c r="J51" i="68"/>
  <c r="X50" i="68"/>
  <c r="T50" i="68"/>
  <c r="N50" i="68"/>
  <c r="J50" i="68"/>
  <c r="X49" i="68"/>
  <c r="T49" i="68"/>
  <c r="Y49" i="68" s="1"/>
  <c r="N49" i="68"/>
  <c r="J49" i="68"/>
  <c r="Y48" i="68"/>
  <c r="X48" i="68"/>
  <c r="T48" i="68"/>
  <c r="N48" i="68"/>
  <c r="O48" i="68" s="1"/>
  <c r="J48" i="68"/>
  <c r="X47" i="68"/>
  <c r="T47" i="68"/>
  <c r="N47" i="68"/>
  <c r="J47" i="68"/>
  <c r="W46" i="68"/>
  <c r="V46" i="68"/>
  <c r="U46" i="68"/>
  <c r="S46" i="68"/>
  <c r="R46" i="68"/>
  <c r="Q46" i="68"/>
  <c r="M46" i="68"/>
  <c r="L46" i="68"/>
  <c r="K46" i="68"/>
  <c r="I46" i="68"/>
  <c r="H46" i="68"/>
  <c r="G46" i="68"/>
  <c r="X45" i="68"/>
  <c r="T45" i="68"/>
  <c r="N45" i="68"/>
  <c r="J45" i="68"/>
  <c r="X44" i="68"/>
  <c r="T44" i="68"/>
  <c r="N44" i="68"/>
  <c r="J44" i="68"/>
  <c r="O44" i="68" s="1"/>
  <c r="X43" i="68"/>
  <c r="T43" i="68"/>
  <c r="N43" i="68"/>
  <c r="J43" i="68"/>
  <c r="X42" i="68"/>
  <c r="T42" i="68"/>
  <c r="N42" i="68"/>
  <c r="J42" i="68"/>
  <c r="O42" i="68" s="1"/>
  <c r="X41" i="68"/>
  <c r="T41" i="68"/>
  <c r="Y41" i="68" s="1"/>
  <c r="N41" i="68"/>
  <c r="J41" i="68"/>
  <c r="X40" i="68"/>
  <c r="T40" i="68"/>
  <c r="N40" i="68"/>
  <c r="J40" i="68"/>
  <c r="X39" i="68"/>
  <c r="Y39" i="68" s="1"/>
  <c r="T39" i="68"/>
  <c r="N39" i="68"/>
  <c r="J39" i="68"/>
  <c r="X38" i="68"/>
  <c r="Y38" i="68" s="1"/>
  <c r="T38" i="68"/>
  <c r="N38" i="68"/>
  <c r="J38" i="68"/>
  <c r="X37" i="68"/>
  <c r="T37" i="68"/>
  <c r="N37" i="68"/>
  <c r="J37" i="68"/>
  <c r="X36" i="68"/>
  <c r="T36" i="68"/>
  <c r="N36" i="68"/>
  <c r="J36" i="68"/>
  <c r="X35" i="68"/>
  <c r="T35" i="68"/>
  <c r="N35" i="68"/>
  <c r="J35" i="68"/>
  <c r="X34" i="68"/>
  <c r="T34" i="68"/>
  <c r="N34" i="68"/>
  <c r="J34" i="68"/>
  <c r="Y33" i="68"/>
  <c r="X33" i="68"/>
  <c r="T33" i="68"/>
  <c r="N33" i="68"/>
  <c r="J33" i="68"/>
  <c r="W31" i="68"/>
  <c r="V31" i="68"/>
  <c r="U31" i="68"/>
  <c r="S31" i="68"/>
  <c r="R31" i="68"/>
  <c r="Q31" i="68"/>
  <c r="M31" i="68"/>
  <c r="L31" i="68"/>
  <c r="K31" i="68"/>
  <c r="I31" i="68"/>
  <c r="H31" i="68"/>
  <c r="G31" i="68"/>
  <c r="X30" i="68"/>
  <c r="X31" i="68" s="1"/>
  <c r="T30" i="68"/>
  <c r="N30" i="68"/>
  <c r="J30" i="68"/>
  <c r="Y29" i="68"/>
  <c r="X29" i="68"/>
  <c r="T29" i="68"/>
  <c r="T31" i="68" s="1"/>
  <c r="N29" i="68"/>
  <c r="J29" i="68"/>
  <c r="W28" i="68"/>
  <c r="V28" i="68"/>
  <c r="U28" i="68"/>
  <c r="S28" i="68"/>
  <c r="R28" i="68"/>
  <c r="Q28" i="68"/>
  <c r="M28" i="68"/>
  <c r="L28" i="68"/>
  <c r="K28" i="68"/>
  <c r="I28" i="68"/>
  <c r="H28" i="68"/>
  <c r="G28" i="68"/>
  <c r="X27" i="68"/>
  <c r="Y27" i="68" s="1"/>
  <c r="T27" i="68"/>
  <c r="N27" i="68"/>
  <c r="J27" i="68"/>
  <c r="X26" i="68"/>
  <c r="T26" i="68"/>
  <c r="N26" i="68"/>
  <c r="N28" i="68" s="1"/>
  <c r="J26" i="68"/>
  <c r="X25" i="68"/>
  <c r="T25" i="68"/>
  <c r="N25" i="68"/>
  <c r="J25" i="68"/>
  <c r="O25" i="68" s="1"/>
  <c r="X24" i="68"/>
  <c r="T24" i="68"/>
  <c r="Y24" i="68" s="1"/>
  <c r="N24" i="68"/>
  <c r="J24" i="68"/>
  <c r="X23" i="68"/>
  <c r="T23" i="68"/>
  <c r="N23" i="68"/>
  <c r="J23" i="68"/>
  <c r="O23" i="68" s="1"/>
  <c r="X22" i="68"/>
  <c r="T22" i="68"/>
  <c r="Y22" i="68" s="1"/>
  <c r="N22" i="68"/>
  <c r="J22" i="68"/>
  <c r="W21" i="68"/>
  <c r="V21" i="68"/>
  <c r="U21" i="68"/>
  <c r="U32" i="68" s="1"/>
  <c r="S21" i="68"/>
  <c r="S32" i="68" s="1"/>
  <c r="R21" i="68"/>
  <c r="Q21" i="68"/>
  <c r="M21" i="68"/>
  <c r="M32" i="68" s="1"/>
  <c r="L21" i="68"/>
  <c r="K21" i="68"/>
  <c r="I21" i="68"/>
  <c r="H21" i="68"/>
  <c r="G21" i="68"/>
  <c r="G32" i="68" s="1"/>
  <c r="X20" i="68"/>
  <c r="X21" i="68" s="1"/>
  <c r="T20" i="68"/>
  <c r="N20" i="68"/>
  <c r="J20" i="68"/>
  <c r="X19" i="68"/>
  <c r="T19" i="68"/>
  <c r="T21" i="68" s="1"/>
  <c r="N19" i="68"/>
  <c r="J19" i="68"/>
  <c r="W18" i="68"/>
  <c r="V18" i="68"/>
  <c r="U18" i="68"/>
  <c r="S18" i="68"/>
  <c r="R18" i="68"/>
  <c r="Q18" i="68"/>
  <c r="M18" i="68"/>
  <c r="L18" i="68"/>
  <c r="K18" i="68"/>
  <c r="I18" i="68"/>
  <c r="H18" i="68"/>
  <c r="G18" i="68"/>
  <c r="X17" i="68"/>
  <c r="Y17" i="68" s="1"/>
  <c r="T17" i="68"/>
  <c r="N17" i="68"/>
  <c r="J17" i="68"/>
  <c r="X16" i="68"/>
  <c r="T16" i="68"/>
  <c r="T18" i="68" s="1"/>
  <c r="N16" i="68"/>
  <c r="N18" i="68" s="1"/>
  <c r="J16" i="68"/>
  <c r="W15" i="68"/>
  <c r="V15" i="68"/>
  <c r="U15" i="68"/>
  <c r="S15" i="68"/>
  <c r="S14" i="68" s="1"/>
  <c r="R15" i="68"/>
  <c r="Q15" i="68"/>
  <c r="Q14" i="68" s="1"/>
  <c r="M15" i="68"/>
  <c r="L15" i="68"/>
  <c r="L14" i="68" s="1"/>
  <c r="K15" i="68"/>
  <c r="K14" i="68" s="1"/>
  <c r="I15" i="68"/>
  <c r="H15" i="68"/>
  <c r="H14" i="68" s="1"/>
  <c r="G15" i="68"/>
  <c r="G14" i="68" s="1"/>
  <c r="W14" i="68"/>
  <c r="U14" i="68"/>
  <c r="X13" i="68"/>
  <c r="T13" i="68"/>
  <c r="T12" i="68" s="1"/>
  <c r="N13" i="68"/>
  <c r="J13" i="68"/>
  <c r="W12" i="68"/>
  <c r="V12" i="68"/>
  <c r="U12" i="68"/>
  <c r="S12" i="68"/>
  <c r="R12" i="68"/>
  <c r="Q12" i="68"/>
  <c r="N12" i="68"/>
  <c r="M12" i="68"/>
  <c r="L12" i="68"/>
  <c r="K12" i="68"/>
  <c r="I12" i="68"/>
  <c r="H12" i="68"/>
  <c r="G12" i="68"/>
  <c r="X11" i="68"/>
  <c r="T11" i="68"/>
  <c r="Y11" i="68" s="1"/>
  <c r="N11" i="68"/>
  <c r="J11" i="68"/>
  <c r="W10" i="68"/>
  <c r="V10" i="68"/>
  <c r="U10" i="68"/>
  <c r="S10" i="68"/>
  <c r="R10" i="68"/>
  <c r="Q10" i="68"/>
  <c r="N10" i="68"/>
  <c r="M10" i="68"/>
  <c r="L10" i="68"/>
  <c r="K10" i="68"/>
  <c r="I10" i="68"/>
  <c r="H10" i="68"/>
  <c r="G10" i="68"/>
  <c r="X9" i="68"/>
  <c r="T9" i="68"/>
  <c r="T8" i="68" s="1"/>
  <c r="N9" i="68"/>
  <c r="J9" i="68"/>
  <c r="W8" i="68"/>
  <c r="V8" i="68"/>
  <c r="U8" i="68"/>
  <c r="S8" i="68"/>
  <c r="R8" i="68"/>
  <c r="Q8" i="68"/>
  <c r="N8" i="68"/>
  <c r="M8" i="68"/>
  <c r="L8" i="68"/>
  <c r="K8" i="68"/>
  <c r="I8" i="68"/>
  <c r="H8" i="68"/>
  <c r="G8" i="68"/>
  <c r="X7" i="68"/>
  <c r="X6" i="68" s="1"/>
  <c r="T7" i="68"/>
  <c r="T15" i="68" s="1"/>
  <c r="N7" i="68"/>
  <c r="J7" i="68"/>
  <c r="W6" i="68"/>
  <c r="V6" i="68"/>
  <c r="U6" i="68"/>
  <c r="S6" i="68"/>
  <c r="R6" i="68"/>
  <c r="Q6" i="68"/>
  <c r="N6" i="68"/>
  <c r="M6" i="68"/>
  <c r="L6" i="68"/>
  <c r="K6" i="68"/>
  <c r="I6" i="68"/>
  <c r="H6" i="68"/>
  <c r="G6" i="68"/>
  <c r="W3" i="68"/>
  <c r="V3" i="68"/>
  <c r="U3" i="68"/>
  <c r="T3" i="68"/>
  <c r="S3" i="68"/>
  <c r="R3" i="68"/>
  <c r="Q3" i="68"/>
  <c r="N3" i="68"/>
  <c r="M3" i="68"/>
  <c r="L3" i="68"/>
  <c r="K3" i="68"/>
  <c r="I3" i="68"/>
  <c r="H3" i="68"/>
  <c r="G3" i="68"/>
  <c r="X74" i="67"/>
  <c r="T74" i="67"/>
  <c r="N74" i="67"/>
  <c r="J74" i="67"/>
  <c r="X73" i="67"/>
  <c r="T73" i="67"/>
  <c r="Y73" i="67" s="1"/>
  <c r="Y3" i="67" s="1"/>
  <c r="N73" i="67"/>
  <c r="J73" i="67"/>
  <c r="W68" i="67"/>
  <c r="V68" i="67"/>
  <c r="U68" i="67"/>
  <c r="S68" i="67"/>
  <c r="R68" i="67"/>
  <c r="Q68" i="67"/>
  <c r="M68" i="67"/>
  <c r="L68" i="67"/>
  <c r="K68" i="67"/>
  <c r="I68" i="67"/>
  <c r="H68" i="67"/>
  <c r="G68" i="67"/>
  <c r="X67" i="67"/>
  <c r="Y67" i="67" s="1"/>
  <c r="T67" i="67"/>
  <c r="N67" i="67"/>
  <c r="J67" i="67"/>
  <c r="X66" i="67"/>
  <c r="T66" i="67"/>
  <c r="Y66" i="67" s="1"/>
  <c r="N66" i="67"/>
  <c r="J66" i="67"/>
  <c r="X65" i="67"/>
  <c r="T65" i="67"/>
  <c r="N65" i="67"/>
  <c r="J65" i="67"/>
  <c r="O65" i="67" s="1"/>
  <c r="Y64" i="67"/>
  <c r="X64" i="67"/>
  <c r="T64" i="67"/>
  <c r="N64" i="67"/>
  <c r="J64" i="67"/>
  <c r="X63" i="67"/>
  <c r="Y63" i="67" s="1"/>
  <c r="T63" i="67"/>
  <c r="N63" i="67"/>
  <c r="J63" i="67"/>
  <c r="X62" i="67"/>
  <c r="T62" i="67"/>
  <c r="Y62" i="67" s="1"/>
  <c r="N62" i="67"/>
  <c r="J62" i="67"/>
  <c r="X61" i="67"/>
  <c r="T61" i="67"/>
  <c r="N61" i="67"/>
  <c r="J61" i="67"/>
  <c r="Y60" i="67"/>
  <c r="X60" i="67"/>
  <c r="T60" i="67"/>
  <c r="N60" i="67"/>
  <c r="J60" i="67"/>
  <c r="X59" i="67"/>
  <c r="T59" i="67"/>
  <c r="N59" i="67"/>
  <c r="J59" i="67"/>
  <c r="W58" i="67"/>
  <c r="V58" i="67"/>
  <c r="U58" i="67"/>
  <c r="S58" i="67"/>
  <c r="R58" i="67"/>
  <c r="Q58" i="67"/>
  <c r="M58" i="67"/>
  <c r="L58" i="67"/>
  <c r="K58" i="67"/>
  <c r="I58" i="67"/>
  <c r="H58" i="67"/>
  <c r="G58" i="67"/>
  <c r="X57" i="67"/>
  <c r="T57" i="67"/>
  <c r="N57" i="67"/>
  <c r="J57" i="67"/>
  <c r="X56" i="67"/>
  <c r="T56" i="67"/>
  <c r="Y56" i="67" s="1"/>
  <c r="N56" i="67"/>
  <c r="J56" i="67"/>
  <c r="O56" i="67" s="1"/>
  <c r="Z56" i="67" s="1"/>
  <c r="X55" i="67"/>
  <c r="T55" i="67"/>
  <c r="Y55" i="67" s="1"/>
  <c r="N55" i="67"/>
  <c r="J55" i="67"/>
  <c r="X54" i="67"/>
  <c r="T54" i="67"/>
  <c r="N54" i="67"/>
  <c r="N58" i="67" s="1"/>
  <c r="J54" i="67"/>
  <c r="W53" i="67"/>
  <c r="V53" i="67"/>
  <c r="U53" i="67"/>
  <c r="S53" i="67"/>
  <c r="R53" i="67"/>
  <c r="Q53" i="67"/>
  <c r="M53" i="67"/>
  <c r="L53" i="67"/>
  <c r="K53" i="67"/>
  <c r="I53" i="67"/>
  <c r="H53" i="67"/>
  <c r="G53" i="67"/>
  <c r="X52" i="67"/>
  <c r="T52" i="67"/>
  <c r="N52" i="67"/>
  <c r="J52" i="67"/>
  <c r="X51" i="67"/>
  <c r="T51" i="67"/>
  <c r="Y51" i="67" s="1"/>
  <c r="N51" i="67"/>
  <c r="J51" i="67"/>
  <c r="X50" i="67"/>
  <c r="T50" i="67"/>
  <c r="N50" i="67"/>
  <c r="J50" i="67"/>
  <c r="X49" i="67"/>
  <c r="T49" i="67"/>
  <c r="N49" i="67"/>
  <c r="J49" i="67"/>
  <c r="X48" i="67"/>
  <c r="X53" i="67" s="1"/>
  <c r="T48" i="67"/>
  <c r="N48" i="67"/>
  <c r="J48" i="67"/>
  <c r="O48" i="67" s="1"/>
  <c r="X47" i="67"/>
  <c r="T47" i="67"/>
  <c r="N47" i="67"/>
  <c r="J47" i="67"/>
  <c r="W46" i="67"/>
  <c r="V46" i="67"/>
  <c r="U46" i="67"/>
  <c r="S46" i="67"/>
  <c r="R46" i="67"/>
  <c r="Q46" i="67"/>
  <c r="M46" i="67"/>
  <c r="L46" i="67"/>
  <c r="K46" i="67"/>
  <c r="I46" i="67"/>
  <c r="H46" i="67"/>
  <c r="G46" i="67"/>
  <c r="X45" i="67"/>
  <c r="Y45" i="67" s="1"/>
  <c r="T45" i="67"/>
  <c r="N45" i="67"/>
  <c r="J45" i="67"/>
  <c r="X44" i="67"/>
  <c r="T44" i="67"/>
  <c r="Y44" i="67" s="1"/>
  <c r="N44" i="67"/>
  <c r="J44" i="67"/>
  <c r="X43" i="67"/>
  <c r="T43" i="67"/>
  <c r="Y43" i="67" s="1"/>
  <c r="N43" i="67"/>
  <c r="J43" i="67"/>
  <c r="X42" i="67"/>
  <c r="T42" i="67"/>
  <c r="Y42" i="67" s="1"/>
  <c r="N42" i="67"/>
  <c r="O42" i="67" s="1"/>
  <c r="J42" i="67"/>
  <c r="Y41" i="67"/>
  <c r="X41" i="67"/>
  <c r="T41" i="67"/>
  <c r="N41" i="67"/>
  <c r="J41" i="67"/>
  <c r="X40" i="67"/>
  <c r="Y40" i="67" s="1"/>
  <c r="T40" i="67"/>
  <c r="N40" i="67"/>
  <c r="J40" i="67"/>
  <c r="O40" i="67" s="1"/>
  <c r="X39" i="67"/>
  <c r="T39" i="67"/>
  <c r="N39" i="67"/>
  <c r="J39" i="67"/>
  <c r="X38" i="67"/>
  <c r="T38" i="67"/>
  <c r="N38" i="67"/>
  <c r="J38" i="67"/>
  <c r="O38" i="67" s="1"/>
  <c r="X37" i="67"/>
  <c r="T37" i="67"/>
  <c r="Y37" i="67" s="1"/>
  <c r="N37" i="67"/>
  <c r="J37" i="67"/>
  <c r="Y36" i="67"/>
  <c r="X36" i="67"/>
  <c r="T36" i="67"/>
  <c r="N36" i="67"/>
  <c r="J36" i="67"/>
  <c r="X35" i="67"/>
  <c r="T35" i="67"/>
  <c r="N35" i="67"/>
  <c r="J35" i="67"/>
  <c r="O35" i="67" s="1"/>
  <c r="X34" i="67"/>
  <c r="T34" i="67"/>
  <c r="N34" i="67"/>
  <c r="J34" i="67"/>
  <c r="X33" i="67"/>
  <c r="T33" i="67"/>
  <c r="Y33" i="67" s="1"/>
  <c r="N33" i="67"/>
  <c r="J33" i="67"/>
  <c r="W31" i="67"/>
  <c r="V31" i="67"/>
  <c r="U31" i="67"/>
  <c r="S31" i="67"/>
  <c r="R31" i="67"/>
  <c r="Q31" i="67"/>
  <c r="M31" i="67"/>
  <c r="L31" i="67"/>
  <c r="K31" i="67"/>
  <c r="I31" i="67"/>
  <c r="H31" i="67"/>
  <c r="G31" i="67"/>
  <c r="Y30" i="67"/>
  <c r="X30" i="67"/>
  <c r="T30" i="67"/>
  <c r="N30" i="67"/>
  <c r="J30" i="67"/>
  <c r="O30" i="67" s="1"/>
  <c r="Z30" i="67" s="1"/>
  <c r="X29" i="67"/>
  <c r="X31" i="67" s="1"/>
  <c r="T29" i="67"/>
  <c r="N29" i="67"/>
  <c r="J29" i="67"/>
  <c r="W28" i="67"/>
  <c r="V28" i="67"/>
  <c r="U28" i="67"/>
  <c r="S28" i="67"/>
  <c r="R28" i="67"/>
  <c r="Q28" i="67"/>
  <c r="M28" i="67"/>
  <c r="L28" i="67"/>
  <c r="K28" i="67"/>
  <c r="I28" i="67"/>
  <c r="H28" i="67"/>
  <c r="G28" i="67"/>
  <c r="X27" i="67"/>
  <c r="T27" i="67"/>
  <c r="Y27" i="67" s="1"/>
  <c r="N27" i="67"/>
  <c r="J27" i="67"/>
  <c r="X26" i="67"/>
  <c r="X28" i="67" s="1"/>
  <c r="T26" i="67"/>
  <c r="Y26" i="67" s="1"/>
  <c r="N26" i="67"/>
  <c r="N28" i="67" s="1"/>
  <c r="J26" i="67"/>
  <c r="X25" i="67"/>
  <c r="T25" i="67"/>
  <c r="N25" i="67"/>
  <c r="J25" i="67"/>
  <c r="X24" i="67"/>
  <c r="T24" i="67"/>
  <c r="N24" i="67"/>
  <c r="J24" i="67"/>
  <c r="X23" i="67"/>
  <c r="T23" i="67"/>
  <c r="N23" i="67"/>
  <c r="J23" i="67"/>
  <c r="O23" i="67" s="1"/>
  <c r="Y22" i="67"/>
  <c r="X22" i="67"/>
  <c r="T22" i="67"/>
  <c r="N22" i="67"/>
  <c r="J22" i="67"/>
  <c r="W21" i="67"/>
  <c r="V21" i="67"/>
  <c r="U21" i="67"/>
  <c r="S21" i="67"/>
  <c r="S32" i="67" s="1"/>
  <c r="R21" i="67"/>
  <c r="Q21" i="67"/>
  <c r="M21" i="67"/>
  <c r="L21" i="67"/>
  <c r="K21" i="67"/>
  <c r="I21" i="67"/>
  <c r="H21" i="67"/>
  <c r="G21" i="67"/>
  <c r="G32" i="67" s="1"/>
  <c r="X20" i="67"/>
  <c r="Y20" i="67" s="1"/>
  <c r="T20" i="67"/>
  <c r="N20" i="67"/>
  <c r="J20" i="67"/>
  <c r="X19" i="67"/>
  <c r="X21" i="67" s="1"/>
  <c r="T19" i="67"/>
  <c r="N19" i="67"/>
  <c r="J19" i="67"/>
  <c r="W18" i="67"/>
  <c r="V18" i="67"/>
  <c r="U18" i="67"/>
  <c r="S18" i="67"/>
  <c r="R18" i="67"/>
  <c r="Q18" i="67"/>
  <c r="M18" i="67"/>
  <c r="L18" i="67"/>
  <c r="K18" i="67"/>
  <c r="I18" i="67"/>
  <c r="H18" i="67"/>
  <c r="G18" i="67"/>
  <c r="X17" i="67"/>
  <c r="T17" i="67"/>
  <c r="Y17" i="67" s="1"/>
  <c r="N17" i="67"/>
  <c r="J17" i="67"/>
  <c r="X16" i="67"/>
  <c r="X18" i="67" s="1"/>
  <c r="T16" i="67"/>
  <c r="N16" i="67"/>
  <c r="J16" i="67"/>
  <c r="W15" i="67"/>
  <c r="V15" i="67"/>
  <c r="V14" i="67" s="1"/>
  <c r="U15" i="67"/>
  <c r="U14" i="67" s="1"/>
  <c r="S15" i="67"/>
  <c r="R15" i="67"/>
  <c r="R14" i="67" s="1"/>
  <c r="Q15" i="67"/>
  <c r="Q14" i="67" s="1"/>
  <c r="M15" i="67"/>
  <c r="M14" i="67" s="1"/>
  <c r="L15" i="67"/>
  <c r="K15" i="67"/>
  <c r="I15" i="67"/>
  <c r="I14" i="67" s="1"/>
  <c r="H15" i="67"/>
  <c r="G15" i="67"/>
  <c r="G14" i="67" s="1"/>
  <c r="W14" i="67"/>
  <c r="S14" i="67"/>
  <c r="X13" i="67"/>
  <c r="X12" i="67" s="1"/>
  <c r="T13" i="67"/>
  <c r="N13" i="67"/>
  <c r="J13" i="67"/>
  <c r="J12" i="67" s="1"/>
  <c r="W12" i="67"/>
  <c r="V12" i="67"/>
  <c r="U12" i="67"/>
  <c r="S12" i="67"/>
  <c r="R12" i="67"/>
  <c r="Q12" i="67"/>
  <c r="N12" i="67"/>
  <c r="M12" i="67"/>
  <c r="L12" i="67"/>
  <c r="K12" i="67"/>
  <c r="I12" i="67"/>
  <c r="H12" i="67"/>
  <c r="G12" i="67"/>
  <c r="X11" i="67"/>
  <c r="T11" i="67"/>
  <c r="T10" i="67" s="1"/>
  <c r="N11" i="67"/>
  <c r="N10" i="67" s="1"/>
  <c r="J11" i="67"/>
  <c r="X10" i="67"/>
  <c r="W10" i="67"/>
  <c r="V10" i="67"/>
  <c r="U10" i="67"/>
  <c r="S10" i="67"/>
  <c r="R10" i="67"/>
  <c r="Q10" i="67"/>
  <c r="M10" i="67"/>
  <c r="L10" i="67"/>
  <c r="K10" i="67"/>
  <c r="I10" i="67"/>
  <c r="H10" i="67"/>
  <c r="G10" i="67"/>
  <c r="X9" i="67"/>
  <c r="X8" i="67" s="1"/>
  <c r="T9" i="67"/>
  <c r="N9" i="67"/>
  <c r="N8" i="67" s="1"/>
  <c r="J9" i="67"/>
  <c r="O9" i="67" s="1"/>
  <c r="W8" i="67"/>
  <c r="V8" i="67"/>
  <c r="U8" i="67"/>
  <c r="S8" i="67"/>
  <c r="R8" i="67"/>
  <c r="Q8" i="67"/>
  <c r="M8" i="67"/>
  <c r="L8" i="67"/>
  <c r="K8" i="67"/>
  <c r="I8" i="67"/>
  <c r="H8" i="67"/>
  <c r="G8" i="67"/>
  <c r="X7" i="67"/>
  <c r="T7" i="67"/>
  <c r="T6" i="67" s="1"/>
  <c r="N7" i="67"/>
  <c r="J7" i="67"/>
  <c r="J6" i="67" s="1"/>
  <c r="X6" i="67"/>
  <c r="W6" i="67"/>
  <c r="V6" i="67"/>
  <c r="U6" i="67"/>
  <c r="S6" i="67"/>
  <c r="R6" i="67"/>
  <c r="Q6" i="67"/>
  <c r="M6" i="67"/>
  <c r="L6" i="67"/>
  <c r="K6" i="67"/>
  <c r="I6" i="67"/>
  <c r="H6" i="67"/>
  <c r="G6" i="67"/>
  <c r="X3" i="67"/>
  <c r="W3" i="67"/>
  <c r="V3" i="67"/>
  <c r="U3" i="67"/>
  <c r="S3" i="67"/>
  <c r="R3" i="67"/>
  <c r="Q3" i="67"/>
  <c r="N3" i="67"/>
  <c r="M3" i="67"/>
  <c r="L3" i="67"/>
  <c r="K3" i="67"/>
  <c r="J3" i="67"/>
  <c r="I3" i="67"/>
  <c r="H3" i="67"/>
  <c r="G3" i="67"/>
  <c r="X74" i="66"/>
  <c r="T74" i="66"/>
  <c r="Y74" i="66" s="1"/>
  <c r="N74" i="66"/>
  <c r="J74" i="66"/>
  <c r="X73" i="66"/>
  <c r="T73" i="66"/>
  <c r="Y73" i="66" s="1"/>
  <c r="Y3" i="66" s="1"/>
  <c r="N73" i="66"/>
  <c r="O73" i="66" s="1"/>
  <c r="Z73" i="66" s="1"/>
  <c r="Z3" i="66" s="1"/>
  <c r="J73" i="66"/>
  <c r="W68" i="66"/>
  <c r="V68" i="66"/>
  <c r="U68" i="66"/>
  <c r="S68" i="66"/>
  <c r="R68" i="66"/>
  <c r="Q68" i="66"/>
  <c r="M68" i="66"/>
  <c r="L68" i="66"/>
  <c r="K68" i="66"/>
  <c r="I68" i="66"/>
  <c r="H68" i="66"/>
  <c r="G68" i="66"/>
  <c r="X67" i="66"/>
  <c r="Y67" i="66" s="1"/>
  <c r="T67" i="66"/>
  <c r="N67" i="66"/>
  <c r="J67" i="66"/>
  <c r="X66" i="66"/>
  <c r="T66" i="66"/>
  <c r="Y66" i="66" s="1"/>
  <c r="N66" i="66"/>
  <c r="J66" i="66"/>
  <c r="X65" i="66"/>
  <c r="T65" i="66"/>
  <c r="Y65" i="66" s="1"/>
  <c r="N65" i="66"/>
  <c r="J65" i="66"/>
  <c r="X64" i="66"/>
  <c r="T64" i="66"/>
  <c r="Y64" i="66" s="1"/>
  <c r="N64" i="66"/>
  <c r="J64" i="66"/>
  <c r="X63" i="66"/>
  <c r="T63" i="66"/>
  <c r="N63" i="66"/>
  <c r="J63" i="66"/>
  <c r="X62" i="66"/>
  <c r="T62" i="66"/>
  <c r="Y62" i="66" s="1"/>
  <c r="N62" i="66"/>
  <c r="J62" i="66"/>
  <c r="X61" i="66"/>
  <c r="T61" i="66"/>
  <c r="Y61" i="66" s="1"/>
  <c r="N61" i="66"/>
  <c r="J61" i="66"/>
  <c r="X60" i="66"/>
  <c r="T60" i="66"/>
  <c r="Y60" i="66" s="1"/>
  <c r="N60" i="66"/>
  <c r="J60" i="66"/>
  <c r="X59" i="66"/>
  <c r="T59" i="66"/>
  <c r="Y59" i="66" s="1"/>
  <c r="N59" i="66"/>
  <c r="J59" i="66"/>
  <c r="W58" i="66"/>
  <c r="V58" i="66"/>
  <c r="U58" i="66"/>
  <c r="S58" i="66"/>
  <c r="R58" i="66"/>
  <c r="Q58" i="66"/>
  <c r="M58" i="66"/>
  <c r="L58" i="66"/>
  <c r="K58" i="66"/>
  <c r="I58" i="66"/>
  <c r="H58" i="66"/>
  <c r="G58" i="66"/>
  <c r="X57" i="66"/>
  <c r="Y57" i="66" s="1"/>
  <c r="T57" i="66"/>
  <c r="N57" i="66"/>
  <c r="J57" i="66"/>
  <c r="X56" i="66"/>
  <c r="T56" i="66"/>
  <c r="Y56" i="66" s="1"/>
  <c r="N56" i="66"/>
  <c r="J56" i="66"/>
  <c r="Y55" i="66"/>
  <c r="X55" i="66"/>
  <c r="T55" i="66"/>
  <c r="N55" i="66"/>
  <c r="J55" i="66"/>
  <c r="X54" i="66"/>
  <c r="Y54" i="66" s="1"/>
  <c r="T54" i="66"/>
  <c r="T58" i="66" s="1"/>
  <c r="N54" i="66"/>
  <c r="J54" i="66"/>
  <c r="W53" i="66"/>
  <c r="V53" i="66"/>
  <c r="U53" i="66"/>
  <c r="S53" i="66"/>
  <c r="R53" i="66"/>
  <c r="Q53" i="66"/>
  <c r="M53" i="66"/>
  <c r="L53" i="66"/>
  <c r="K53" i="66"/>
  <c r="I53" i="66"/>
  <c r="H53" i="66"/>
  <c r="G53" i="66"/>
  <c r="X52" i="66"/>
  <c r="T52" i="66"/>
  <c r="N52" i="66"/>
  <c r="J52" i="66"/>
  <c r="X51" i="66"/>
  <c r="T51" i="66"/>
  <c r="Y51" i="66" s="1"/>
  <c r="N51" i="66"/>
  <c r="J51" i="66"/>
  <c r="X50" i="66"/>
  <c r="T50" i="66"/>
  <c r="N50" i="66"/>
  <c r="J50" i="66"/>
  <c r="O50" i="66" s="1"/>
  <c r="X49" i="66"/>
  <c r="T49" i="66"/>
  <c r="Y49" i="66" s="1"/>
  <c r="N49" i="66"/>
  <c r="J49" i="66"/>
  <c r="X48" i="66"/>
  <c r="T48" i="66"/>
  <c r="Y48" i="66" s="1"/>
  <c r="N48" i="66"/>
  <c r="J48" i="66"/>
  <c r="O48" i="66" s="1"/>
  <c r="X47" i="66"/>
  <c r="T47" i="66"/>
  <c r="N47" i="66"/>
  <c r="J47" i="66"/>
  <c r="W46" i="66"/>
  <c r="V46" i="66"/>
  <c r="U46" i="66"/>
  <c r="S46" i="66"/>
  <c r="R46" i="66"/>
  <c r="Q46" i="66"/>
  <c r="M46" i="66"/>
  <c r="L46" i="66"/>
  <c r="K46" i="66"/>
  <c r="I46" i="66"/>
  <c r="H46" i="66"/>
  <c r="G46" i="66"/>
  <c r="X45" i="66"/>
  <c r="T45" i="66"/>
  <c r="Y45" i="66" s="1"/>
  <c r="N45" i="66"/>
  <c r="J45" i="66"/>
  <c r="X44" i="66"/>
  <c r="Y44" i="66" s="1"/>
  <c r="T44" i="66"/>
  <c r="N44" i="66"/>
  <c r="J44" i="66"/>
  <c r="X43" i="66"/>
  <c r="T43" i="66"/>
  <c r="Y43" i="66" s="1"/>
  <c r="N43" i="66"/>
  <c r="J43" i="66"/>
  <c r="X42" i="66"/>
  <c r="T42" i="66"/>
  <c r="N42" i="66"/>
  <c r="J42" i="66"/>
  <c r="X41" i="66"/>
  <c r="T41" i="66"/>
  <c r="Y41" i="66" s="1"/>
  <c r="N41" i="66"/>
  <c r="J41" i="66"/>
  <c r="X40" i="66"/>
  <c r="Y40" i="66" s="1"/>
  <c r="T40" i="66"/>
  <c r="N40" i="66"/>
  <c r="J40" i="66"/>
  <c r="X39" i="66"/>
  <c r="T39" i="66"/>
  <c r="N39" i="66"/>
  <c r="J39" i="66"/>
  <c r="X38" i="66"/>
  <c r="T38" i="66"/>
  <c r="N38" i="66"/>
  <c r="J38" i="66"/>
  <c r="O38" i="66" s="1"/>
  <c r="X37" i="66"/>
  <c r="T37" i="66"/>
  <c r="N37" i="66"/>
  <c r="J37" i="66"/>
  <c r="X36" i="66"/>
  <c r="Y36" i="66" s="1"/>
  <c r="T36" i="66"/>
  <c r="N36" i="66"/>
  <c r="J36" i="66"/>
  <c r="O36" i="66" s="1"/>
  <c r="Z36" i="66" s="1"/>
  <c r="X35" i="66"/>
  <c r="T35" i="66"/>
  <c r="N35" i="66"/>
  <c r="J35" i="66"/>
  <c r="X34" i="66"/>
  <c r="T34" i="66"/>
  <c r="Y34" i="66" s="1"/>
  <c r="N34" i="66"/>
  <c r="J34" i="66"/>
  <c r="O34" i="66" s="1"/>
  <c r="Z34" i="66" s="1"/>
  <c r="X33" i="66"/>
  <c r="Y33" i="66" s="1"/>
  <c r="T33" i="66"/>
  <c r="N33" i="66"/>
  <c r="J33" i="66"/>
  <c r="Q32" i="66"/>
  <c r="W31" i="66"/>
  <c r="V31" i="66"/>
  <c r="U31" i="66"/>
  <c r="S31" i="66"/>
  <c r="R31" i="66"/>
  <c r="Q31" i="66"/>
  <c r="M31" i="66"/>
  <c r="L31" i="66"/>
  <c r="K31" i="66"/>
  <c r="I31" i="66"/>
  <c r="H31" i="66"/>
  <c r="G31" i="66"/>
  <c r="X30" i="66"/>
  <c r="T30" i="66"/>
  <c r="Y30" i="66" s="1"/>
  <c r="N30" i="66"/>
  <c r="J30" i="66"/>
  <c r="X29" i="66"/>
  <c r="T29" i="66"/>
  <c r="N29" i="66"/>
  <c r="J29" i="66"/>
  <c r="O29" i="66" s="1"/>
  <c r="X28" i="66"/>
  <c r="W28" i="66"/>
  <c r="V28" i="66"/>
  <c r="U28" i="66"/>
  <c r="S28" i="66"/>
  <c r="R28" i="66"/>
  <c r="Q28" i="66"/>
  <c r="M28" i="66"/>
  <c r="L28" i="66"/>
  <c r="K28" i="66"/>
  <c r="I28" i="66"/>
  <c r="H28" i="66"/>
  <c r="G28" i="66"/>
  <c r="X27" i="66"/>
  <c r="T27" i="66"/>
  <c r="Y27" i="66" s="1"/>
  <c r="N27" i="66"/>
  <c r="N28" i="66" s="1"/>
  <c r="J27" i="66"/>
  <c r="X26" i="66"/>
  <c r="T26" i="66"/>
  <c r="Y26" i="66" s="1"/>
  <c r="Y28" i="66" s="1"/>
  <c r="N26" i="66"/>
  <c r="J26" i="66"/>
  <c r="O26" i="66" s="1"/>
  <c r="X25" i="66"/>
  <c r="T25" i="66"/>
  <c r="Y25" i="66" s="1"/>
  <c r="N25" i="66"/>
  <c r="J25" i="66"/>
  <c r="X24" i="66"/>
  <c r="T24" i="66"/>
  <c r="N24" i="66"/>
  <c r="J24" i="66"/>
  <c r="O24" i="66" s="1"/>
  <c r="X23" i="66"/>
  <c r="T23" i="66"/>
  <c r="N23" i="66"/>
  <c r="J23" i="66"/>
  <c r="O23" i="66" s="1"/>
  <c r="X22" i="66"/>
  <c r="T22" i="66"/>
  <c r="Y22" i="66" s="1"/>
  <c r="N22" i="66"/>
  <c r="J22" i="66"/>
  <c r="W21" i="66"/>
  <c r="W32" i="66" s="1"/>
  <c r="V21" i="66"/>
  <c r="U21" i="66"/>
  <c r="S21" i="66"/>
  <c r="S32" i="66" s="1"/>
  <c r="R21" i="66"/>
  <c r="Q21" i="66"/>
  <c r="M21" i="66"/>
  <c r="L21" i="66"/>
  <c r="K21" i="66"/>
  <c r="I21" i="66"/>
  <c r="H21" i="66"/>
  <c r="G21" i="66"/>
  <c r="X20" i="66"/>
  <c r="T20" i="66"/>
  <c r="Y20" i="66" s="1"/>
  <c r="N20" i="66"/>
  <c r="J20" i="66"/>
  <c r="X19" i="66"/>
  <c r="X21" i="66" s="1"/>
  <c r="T19" i="66"/>
  <c r="N19" i="66"/>
  <c r="J19" i="66"/>
  <c r="W18" i="66"/>
  <c r="V18" i="66"/>
  <c r="U18" i="66"/>
  <c r="S18" i="66"/>
  <c r="R18" i="66"/>
  <c r="Q18" i="66"/>
  <c r="M18" i="66"/>
  <c r="L18" i="66"/>
  <c r="K18" i="66"/>
  <c r="I18" i="66"/>
  <c r="H18" i="66"/>
  <c r="G18" i="66"/>
  <c r="X17" i="66"/>
  <c r="T17" i="66"/>
  <c r="N17" i="66"/>
  <c r="J17" i="66"/>
  <c r="O17" i="66" s="1"/>
  <c r="X16" i="66"/>
  <c r="X18" i="66" s="1"/>
  <c r="T16" i="66"/>
  <c r="Y16" i="66" s="1"/>
  <c r="N16" i="66"/>
  <c r="N18" i="66" s="1"/>
  <c r="J16" i="66"/>
  <c r="W15" i="66"/>
  <c r="V15" i="66"/>
  <c r="V14" i="66" s="1"/>
  <c r="U15" i="66"/>
  <c r="S15" i="66"/>
  <c r="R15" i="66"/>
  <c r="R14" i="66" s="1"/>
  <c r="Q15" i="66"/>
  <c r="M15" i="66"/>
  <c r="M14" i="66" s="1"/>
  <c r="L15" i="66"/>
  <c r="K15" i="66"/>
  <c r="I15" i="66"/>
  <c r="I14" i="66" s="1"/>
  <c r="H15" i="66"/>
  <c r="H14" i="66" s="1"/>
  <c r="G15" i="66"/>
  <c r="W14" i="66"/>
  <c r="S14" i="66"/>
  <c r="X13" i="66"/>
  <c r="X12" i="66" s="1"/>
  <c r="T13" i="66"/>
  <c r="N13" i="66"/>
  <c r="J13" i="66"/>
  <c r="J12" i="66" s="1"/>
  <c r="W12" i="66"/>
  <c r="V12" i="66"/>
  <c r="U12" i="66"/>
  <c r="S12" i="66"/>
  <c r="R12" i="66"/>
  <c r="Q12" i="66"/>
  <c r="N12" i="66"/>
  <c r="M12" i="66"/>
  <c r="L12" i="66"/>
  <c r="K12" i="66"/>
  <c r="I12" i="66"/>
  <c r="H12" i="66"/>
  <c r="G12" i="66"/>
  <c r="X11" i="66"/>
  <c r="Y11" i="66" s="1"/>
  <c r="Y10" i="66" s="1"/>
  <c r="T11" i="66"/>
  <c r="N11" i="66"/>
  <c r="N10" i="66" s="1"/>
  <c r="J11" i="66"/>
  <c r="J10" i="66" s="1"/>
  <c r="W10" i="66"/>
  <c r="V10" i="66"/>
  <c r="U10" i="66"/>
  <c r="S10" i="66"/>
  <c r="R10" i="66"/>
  <c r="Q10" i="66"/>
  <c r="M10" i="66"/>
  <c r="L10" i="66"/>
  <c r="K10" i="66"/>
  <c r="I10" i="66"/>
  <c r="H10" i="66"/>
  <c r="G10" i="66"/>
  <c r="X9" i="66"/>
  <c r="X8" i="66" s="1"/>
  <c r="T9" i="66"/>
  <c r="N9" i="66"/>
  <c r="J9" i="66"/>
  <c r="O9" i="66" s="1"/>
  <c r="W8" i="66"/>
  <c r="V8" i="66"/>
  <c r="U8" i="66"/>
  <c r="S8" i="66"/>
  <c r="R8" i="66"/>
  <c r="Q8" i="66"/>
  <c r="N8" i="66"/>
  <c r="M8" i="66"/>
  <c r="L8" i="66"/>
  <c r="K8" i="66"/>
  <c r="I8" i="66"/>
  <c r="H8" i="66"/>
  <c r="G8" i="66"/>
  <c r="Y7" i="66"/>
  <c r="Y6" i="66" s="1"/>
  <c r="X7" i="66"/>
  <c r="X15" i="66" s="1"/>
  <c r="T7" i="66"/>
  <c r="N7" i="66"/>
  <c r="N6" i="66" s="1"/>
  <c r="J7" i="66"/>
  <c r="J6" i="66" s="1"/>
  <c r="W6" i="66"/>
  <c r="V6" i="66"/>
  <c r="U6" i="66"/>
  <c r="T6" i="66"/>
  <c r="S6" i="66"/>
  <c r="R6" i="66"/>
  <c r="Q6" i="66"/>
  <c r="M6" i="66"/>
  <c r="L6" i="66"/>
  <c r="K6" i="66"/>
  <c r="I6" i="66"/>
  <c r="H6" i="66"/>
  <c r="G6" i="66"/>
  <c r="X3" i="66"/>
  <c r="W3" i="66"/>
  <c r="V3" i="66"/>
  <c r="U3" i="66"/>
  <c r="S3" i="66"/>
  <c r="R3" i="66"/>
  <c r="Q3" i="66"/>
  <c r="N3" i="66"/>
  <c r="M3" i="66"/>
  <c r="L3" i="66"/>
  <c r="K3" i="66"/>
  <c r="J3" i="66"/>
  <c r="I3" i="66"/>
  <c r="H3" i="66"/>
  <c r="G3" i="66"/>
  <c r="X74" i="65"/>
  <c r="T74" i="65"/>
  <c r="Y74" i="65" s="1"/>
  <c r="N74" i="65"/>
  <c r="O74" i="65" s="1"/>
  <c r="J74" i="65"/>
  <c r="X73" i="65"/>
  <c r="T73" i="65"/>
  <c r="N73" i="65"/>
  <c r="J73" i="65"/>
  <c r="J3" i="65" s="1"/>
  <c r="W68" i="65"/>
  <c r="V68" i="65"/>
  <c r="U68" i="65"/>
  <c r="S68" i="65"/>
  <c r="R68" i="65"/>
  <c r="Q68" i="65"/>
  <c r="M68" i="65"/>
  <c r="L68" i="65"/>
  <c r="K68" i="65"/>
  <c r="I68" i="65"/>
  <c r="H68" i="65"/>
  <c r="G68" i="65"/>
  <c r="X67" i="65"/>
  <c r="T67" i="65"/>
  <c r="Y67" i="65" s="1"/>
  <c r="N67" i="65"/>
  <c r="J67" i="65"/>
  <c r="X66" i="65"/>
  <c r="T66" i="65"/>
  <c r="Y66" i="65" s="1"/>
  <c r="N66" i="65"/>
  <c r="J66" i="65"/>
  <c r="X65" i="65"/>
  <c r="T65" i="65"/>
  <c r="N65" i="65"/>
  <c r="J65" i="65"/>
  <c r="X64" i="65"/>
  <c r="T64" i="65"/>
  <c r="Y64" i="65" s="1"/>
  <c r="N64" i="65"/>
  <c r="J64" i="65"/>
  <c r="O64" i="65" s="1"/>
  <c r="X63" i="65"/>
  <c r="T63" i="65"/>
  <c r="Y63" i="65" s="1"/>
  <c r="N63" i="65"/>
  <c r="J63" i="65"/>
  <c r="O63" i="65" s="1"/>
  <c r="Y62" i="65"/>
  <c r="X62" i="65"/>
  <c r="T62" i="65"/>
  <c r="N62" i="65"/>
  <c r="J62" i="65"/>
  <c r="X61" i="65"/>
  <c r="Y61" i="65" s="1"/>
  <c r="T61" i="65"/>
  <c r="N61" i="65"/>
  <c r="J61" i="65"/>
  <c r="X60" i="65"/>
  <c r="T60" i="65"/>
  <c r="Y60" i="65" s="1"/>
  <c r="N60" i="65"/>
  <c r="J60" i="65"/>
  <c r="X59" i="65"/>
  <c r="T59" i="65"/>
  <c r="N59" i="65"/>
  <c r="J59" i="65"/>
  <c r="W58" i="65"/>
  <c r="V58" i="65"/>
  <c r="U58" i="65"/>
  <c r="S58" i="65"/>
  <c r="R58" i="65"/>
  <c r="Q58" i="65"/>
  <c r="M58" i="65"/>
  <c r="L58" i="65"/>
  <c r="K58" i="65"/>
  <c r="I58" i="65"/>
  <c r="H58" i="65"/>
  <c r="G58" i="65"/>
  <c r="Y57" i="65"/>
  <c r="X57" i="65"/>
  <c r="T57" i="65"/>
  <c r="N57" i="65"/>
  <c r="J57" i="65"/>
  <c r="X56" i="65"/>
  <c r="T56" i="65"/>
  <c r="N56" i="65"/>
  <c r="J56" i="65"/>
  <c r="O56" i="65" s="1"/>
  <c r="X55" i="65"/>
  <c r="T55" i="65"/>
  <c r="N55" i="65"/>
  <c r="J55" i="65"/>
  <c r="X54" i="65"/>
  <c r="T54" i="65"/>
  <c r="N54" i="65"/>
  <c r="J54" i="65"/>
  <c r="W53" i="65"/>
  <c r="V53" i="65"/>
  <c r="U53" i="65"/>
  <c r="S53" i="65"/>
  <c r="R53" i="65"/>
  <c r="Q53" i="65"/>
  <c r="M53" i="65"/>
  <c r="L53" i="65"/>
  <c r="K53" i="65"/>
  <c r="I53" i="65"/>
  <c r="H53" i="65"/>
  <c r="G53" i="65"/>
  <c r="X52" i="65"/>
  <c r="T52" i="65"/>
  <c r="Y52" i="65" s="1"/>
  <c r="N52" i="65"/>
  <c r="J52" i="65"/>
  <c r="X51" i="65"/>
  <c r="Y51" i="65" s="1"/>
  <c r="T51" i="65"/>
  <c r="N51" i="65"/>
  <c r="J51" i="65"/>
  <c r="X50" i="65"/>
  <c r="T50" i="65"/>
  <c r="Y50" i="65" s="1"/>
  <c r="N50" i="65"/>
  <c r="J50" i="65"/>
  <c r="X49" i="65"/>
  <c r="T49" i="65"/>
  <c r="Y49" i="65" s="1"/>
  <c r="N49" i="65"/>
  <c r="J49" i="65"/>
  <c r="X48" i="65"/>
  <c r="T48" i="65"/>
  <c r="N48" i="65"/>
  <c r="J48" i="65"/>
  <c r="X47" i="65"/>
  <c r="T47" i="65"/>
  <c r="N47" i="65"/>
  <c r="J47" i="65"/>
  <c r="J53" i="65" s="1"/>
  <c r="W46" i="65"/>
  <c r="V46" i="65"/>
  <c r="U46" i="65"/>
  <c r="S46" i="65"/>
  <c r="R46" i="65"/>
  <c r="Q46" i="65"/>
  <c r="M46" i="65"/>
  <c r="L46" i="65"/>
  <c r="K46" i="65"/>
  <c r="I46" i="65"/>
  <c r="H46" i="65"/>
  <c r="G46" i="65"/>
  <c r="Y45" i="65"/>
  <c r="X45" i="65"/>
  <c r="T45" i="65"/>
  <c r="N45" i="65"/>
  <c r="J45" i="65"/>
  <c r="X44" i="65"/>
  <c r="T44" i="65"/>
  <c r="N44" i="65"/>
  <c r="J44" i="65"/>
  <c r="X43" i="65"/>
  <c r="T43" i="65"/>
  <c r="Y43" i="65" s="1"/>
  <c r="N43" i="65"/>
  <c r="J43" i="65"/>
  <c r="X42" i="65"/>
  <c r="Y42" i="65" s="1"/>
  <c r="T42" i="65"/>
  <c r="N42" i="65"/>
  <c r="J42" i="65"/>
  <c r="X41" i="65"/>
  <c r="T41" i="65"/>
  <c r="N41" i="65"/>
  <c r="J41" i="65"/>
  <c r="O41" i="65" s="1"/>
  <c r="X40" i="65"/>
  <c r="T40" i="65"/>
  <c r="N40" i="65"/>
  <c r="J40" i="65"/>
  <c r="X39" i="65"/>
  <c r="T39" i="65"/>
  <c r="N39" i="65"/>
  <c r="J39" i="65"/>
  <c r="X38" i="65"/>
  <c r="Y38" i="65" s="1"/>
  <c r="T38" i="65"/>
  <c r="N38" i="65"/>
  <c r="J38" i="65"/>
  <c r="X37" i="65"/>
  <c r="T37" i="65"/>
  <c r="Y37" i="65" s="1"/>
  <c r="N37" i="65"/>
  <c r="J37" i="65"/>
  <c r="X36" i="65"/>
  <c r="T36" i="65"/>
  <c r="N36" i="65"/>
  <c r="J36" i="65"/>
  <c r="O36" i="65" s="1"/>
  <c r="X35" i="65"/>
  <c r="T35" i="65"/>
  <c r="Y35" i="65" s="1"/>
  <c r="N35" i="65"/>
  <c r="J35" i="65"/>
  <c r="X34" i="65"/>
  <c r="Y34" i="65" s="1"/>
  <c r="T34" i="65"/>
  <c r="N34" i="65"/>
  <c r="J34" i="65"/>
  <c r="X33" i="65"/>
  <c r="T33" i="65"/>
  <c r="T46" i="65" s="1"/>
  <c r="N33" i="65"/>
  <c r="J33" i="65"/>
  <c r="W31" i="65"/>
  <c r="V31" i="65"/>
  <c r="U31" i="65"/>
  <c r="S31" i="65"/>
  <c r="R31" i="65"/>
  <c r="Q31" i="65"/>
  <c r="M31" i="65"/>
  <c r="L31" i="65"/>
  <c r="K31" i="65"/>
  <c r="I31" i="65"/>
  <c r="H31" i="65"/>
  <c r="G31" i="65"/>
  <c r="X30" i="65"/>
  <c r="T30" i="65"/>
  <c r="N30" i="65"/>
  <c r="J30" i="65"/>
  <c r="X29" i="65"/>
  <c r="T29" i="65"/>
  <c r="T31" i="65" s="1"/>
  <c r="N29" i="65"/>
  <c r="J29" i="65"/>
  <c r="W28" i="65"/>
  <c r="V28" i="65"/>
  <c r="U28" i="65"/>
  <c r="S28" i="65"/>
  <c r="R28" i="65"/>
  <c r="Q28" i="65"/>
  <c r="M28" i="65"/>
  <c r="L28" i="65"/>
  <c r="K28" i="65"/>
  <c r="I28" i="65"/>
  <c r="H28" i="65"/>
  <c r="G28" i="65"/>
  <c r="X27" i="65"/>
  <c r="T27" i="65"/>
  <c r="N27" i="65"/>
  <c r="J27" i="65"/>
  <c r="X26" i="65"/>
  <c r="X28" i="65" s="1"/>
  <c r="T26" i="65"/>
  <c r="N26" i="65"/>
  <c r="N28" i="65" s="1"/>
  <c r="J26" i="65"/>
  <c r="X25" i="65"/>
  <c r="T25" i="65"/>
  <c r="N25" i="65"/>
  <c r="J25" i="65"/>
  <c r="X24" i="65"/>
  <c r="T24" i="65"/>
  <c r="N24" i="65"/>
  <c r="J24" i="65"/>
  <c r="X23" i="65"/>
  <c r="Y23" i="65" s="1"/>
  <c r="T23" i="65"/>
  <c r="N23" i="65"/>
  <c r="J23" i="65"/>
  <c r="X22" i="65"/>
  <c r="T22" i="65"/>
  <c r="Y22" i="65" s="1"/>
  <c r="N22" i="65"/>
  <c r="J22" i="65"/>
  <c r="O22" i="65" s="1"/>
  <c r="W21" i="65"/>
  <c r="V21" i="65"/>
  <c r="U21" i="65"/>
  <c r="U32" i="65" s="1"/>
  <c r="S21" i="65"/>
  <c r="R21" i="65"/>
  <c r="R32" i="65" s="1"/>
  <c r="Q21" i="65"/>
  <c r="Q32" i="65" s="1"/>
  <c r="M21" i="65"/>
  <c r="M32" i="65" s="1"/>
  <c r="L21" i="65"/>
  <c r="K21" i="65"/>
  <c r="I21" i="65"/>
  <c r="H21" i="65"/>
  <c r="G21" i="65"/>
  <c r="X20" i="65"/>
  <c r="X21" i="65" s="1"/>
  <c r="T20" i="65"/>
  <c r="N20" i="65"/>
  <c r="J20" i="65"/>
  <c r="X19" i="65"/>
  <c r="T19" i="65"/>
  <c r="Y19" i="65" s="1"/>
  <c r="N19" i="65"/>
  <c r="J19" i="65"/>
  <c r="W18" i="65"/>
  <c r="V18" i="65"/>
  <c r="U18" i="65"/>
  <c r="S18" i="65"/>
  <c r="R18" i="65"/>
  <c r="Q18" i="65"/>
  <c r="M18" i="65"/>
  <c r="L18" i="65"/>
  <c r="K18" i="65"/>
  <c r="I18" i="65"/>
  <c r="H18" i="65"/>
  <c r="G18" i="65"/>
  <c r="X17" i="65"/>
  <c r="Y17" i="65" s="1"/>
  <c r="T17" i="65"/>
  <c r="N17" i="65"/>
  <c r="J17" i="65"/>
  <c r="X16" i="65"/>
  <c r="T16" i="65"/>
  <c r="T18" i="65" s="1"/>
  <c r="N16" i="65"/>
  <c r="J16" i="65"/>
  <c r="W15" i="65"/>
  <c r="V15" i="65"/>
  <c r="U15" i="65"/>
  <c r="S15" i="65"/>
  <c r="R15" i="65"/>
  <c r="Q15" i="65"/>
  <c r="M15" i="65"/>
  <c r="L15" i="65"/>
  <c r="L14" i="65" s="1"/>
  <c r="K15" i="65"/>
  <c r="K14" i="65" s="1"/>
  <c r="I15" i="65"/>
  <c r="H15" i="65"/>
  <c r="H14" i="65" s="1"/>
  <c r="G15" i="65"/>
  <c r="G14" i="65" s="1"/>
  <c r="W14" i="65"/>
  <c r="U14" i="65"/>
  <c r="S14" i="65"/>
  <c r="Q14" i="65"/>
  <c r="X13" i="65"/>
  <c r="T13" i="65"/>
  <c r="N13" i="65"/>
  <c r="N12" i="65" s="1"/>
  <c r="J13" i="65"/>
  <c r="O13" i="65" s="1"/>
  <c r="W12" i="65"/>
  <c r="V12" i="65"/>
  <c r="U12" i="65"/>
  <c r="T12" i="65"/>
  <c r="S12" i="65"/>
  <c r="R12" i="65"/>
  <c r="Q12" i="65"/>
  <c r="M12" i="65"/>
  <c r="L12" i="65"/>
  <c r="K12" i="65"/>
  <c r="I12" i="65"/>
  <c r="H12" i="65"/>
  <c r="G12" i="65"/>
  <c r="X11" i="65"/>
  <c r="X10" i="65" s="1"/>
  <c r="T11" i="65"/>
  <c r="Y11" i="65" s="1"/>
  <c r="N11" i="65"/>
  <c r="J11" i="65"/>
  <c r="O11" i="65" s="1"/>
  <c r="W10" i="65"/>
  <c r="V10" i="65"/>
  <c r="U10" i="65"/>
  <c r="S10" i="65"/>
  <c r="R10" i="65"/>
  <c r="Q10" i="65"/>
  <c r="N10" i="65"/>
  <c r="M10" i="65"/>
  <c r="L10" i="65"/>
  <c r="K10" i="65"/>
  <c r="I10" i="65"/>
  <c r="H10" i="65"/>
  <c r="G10" i="65"/>
  <c r="X9" i="65"/>
  <c r="T9" i="65"/>
  <c r="T8" i="65" s="1"/>
  <c r="N9" i="65"/>
  <c r="N8" i="65" s="1"/>
  <c r="J9" i="65"/>
  <c r="J8" i="65" s="1"/>
  <c r="W8" i="65"/>
  <c r="V8" i="65"/>
  <c r="U8" i="65"/>
  <c r="S8" i="65"/>
  <c r="R8" i="65"/>
  <c r="Q8" i="65"/>
  <c r="M8" i="65"/>
  <c r="L8" i="65"/>
  <c r="K8" i="65"/>
  <c r="I8" i="65"/>
  <c r="H8" i="65"/>
  <c r="G8" i="65"/>
  <c r="X7" i="65"/>
  <c r="X6" i="65" s="1"/>
  <c r="T7" i="65"/>
  <c r="N7" i="65"/>
  <c r="N6" i="65" s="1"/>
  <c r="J7" i="65"/>
  <c r="J6" i="65" s="1"/>
  <c r="W6" i="65"/>
  <c r="V6" i="65"/>
  <c r="U6" i="65"/>
  <c r="S6" i="65"/>
  <c r="R6" i="65"/>
  <c r="Q6" i="65"/>
  <c r="M6" i="65"/>
  <c r="L6" i="65"/>
  <c r="K6" i="65"/>
  <c r="I6" i="65"/>
  <c r="H6" i="65"/>
  <c r="G6" i="65"/>
  <c r="X3" i="65"/>
  <c r="W3" i="65"/>
  <c r="V3" i="65"/>
  <c r="U3" i="65"/>
  <c r="T3" i="65"/>
  <c r="S3" i="65"/>
  <c r="R3" i="65"/>
  <c r="Q3" i="65"/>
  <c r="N3" i="65"/>
  <c r="M3" i="65"/>
  <c r="L3" i="65"/>
  <c r="K3" i="65"/>
  <c r="I3" i="65"/>
  <c r="H3" i="65"/>
  <c r="G3" i="65"/>
  <c r="Y74" i="64"/>
  <c r="X74" i="64"/>
  <c r="T74" i="64"/>
  <c r="N74" i="64"/>
  <c r="J74" i="64"/>
  <c r="X73" i="64"/>
  <c r="Y73" i="64" s="1"/>
  <c r="Y3" i="64" s="1"/>
  <c r="T73" i="64"/>
  <c r="T8" i="64" s="1"/>
  <c r="N73" i="64"/>
  <c r="J73" i="64"/>
  <c r="W68" i="64"/>
  <c r="V68" i="64"/>
  <c r="U68" i="64"/>
  <c r="S68" i="64"/>
  <c r="R68" i="64"/>
  <c r="Q68" i="64"/>
  <c r="M68" i="64"/>
  <c r="L68" i="64"/>
  <c r="K68" i="64"/>
  <c r="I68" i="64"/>
  <c r="H68" i="64"/>
  <c r="G68" i="64"/>
  <c r="X67" i="64"/>
  <c r="T67" i="64"/>
  <c r="Y67" i="64" s="1"/>
  <c r="N67" i="64"/>
  <c r="J67" i="64"/>
  <c r="X66" i="64"/>
  <c r="T66" i="64"/>
  <c r="Y66" i="64" s="1"/>
  <c r="N66" i="64"/>
  <c r="J66" i="64"/>
  <c r="X65" i="64"/>
  <c r="Y65" i="64" s="1"/>
  <c r="T65" i="64"/>
  <c r="N65" i="64"/>
  <c r="J65" i="64"/>
  <c r="X64" i="64"/>
  <c r="T64" i="64"/>
  <c r="N64" i="64"/>
  <c r="J64" i="64"/>
  <c r="X63" i="64"/>
  <c r="T63" i="64"/>
  <c r="N63" i="64"/>
  <c r="J63" i="64"/>
  <c r="X62" i="64"/>
  <c r="T62" i="64"/>
  <c r="Y62" i="64" s="1"/>
  <c r="N62" i="64"/>
  <c r="J62" i="64"/>
  <c r="X61" i="64"/>
  <c r="T61" i="64"/>
  <c r="N61" i="64"/>
  <c r="J61" i="64"/>
  <c r="X60" i="64"/>
  <c r="T60" i="64"/>
  <c r="Y60" i="64" s="1"/>
  <c r="N60" i="64"/>
  <c r="J60" i="64"/>
  <c r="X59" i="64"/>
  <c r="T59" i="64"/>
  <c r="N59" i="64"/>
  <c r="J59" i="64"/>
  <c r="W58" i="64"/>
  <c r="V58" i="64"/>
  <c r="U58" i="64"/>
  <c r="S58" i="64"/>
  <c r="R58" i="64"/>
  <c r="Q58" i="64"/>
  <c r="M58" i="64"/>
  <c r="L58" i="64"/>
  <c r="K58" i="64"/>
  <c r="I58" i="64"/>
  <c r="H58" i="64"/>
  <c r="G58" i="64"/>
  <c r="X57" i="64"/>
  <c r="T57" i="64"/>
  <c r="Y57" i="64" s="1"/>
  <c r="N57" i="64"/>
  <c r="J57" i="64"/>
  <c r="X56" i="64"/>
  <c r="Y56" i="64" s="1"/>
  <c r="T56" i="64"/>
  <c r="N56" i="64"/>
  <c r="J56" i="64"/>
  <c r="X55" i="64"/>
  <c r="T55" i="64"/>
  <c r="N55" i="64"/>
  <c r="J55" i="64"/>
  <c r="X54" i="64"/>
  <c r="T54" i="64"/>
  <c r="N54" i="64"/>
  <c r="J54" i="64"/>
  <c r="J58" i="64" s="1"/>
  <c r="W53" i="64"/>
  <c r="V53" i="64"/>
  <c r="U53" i="64"/>
  <c r="S53" i="64"/>
  <c r="R53" i="64"/>
  <c r="Q53" i="64"/>
  <c r="M53" i="64"/>
  <c r="L53" i="64"/>
  <c r="K53" i="64"/>
  <c r="I53" i="64"/>
  <c r="H53" i="64"/>
  <c r="G53" i="64"/>
  <c r="X52" i="64"/>
  <c r="T52" i="64"/>
  <c r="Y52" i="64" s="1"/>
  <c r="N52" i="64"/>
  <c r="J52" i="64"/>
  <c r="X51" i="64"/>
  <c r="T51" i="64"/>
  <c r="O51" i="64"/>
  <c r="N51" i="64"/>
  <c r="J51" i="64"/>
  <c r="X50" i="64"/>
  <c r="T50" i="64"/>
  <c r="Y50" i="64" s="1"/>
  <c r="N50" i="64"/>
  <c r="J50" i="64"/>
  <c r="X49" i="64"/>
  <c r="T49" i="64"/>
  <c r="N49" i="64"/>
  <c r="J49" i="64"/>
  <c r="O49" i="64" s="1"/>
  <c r="X48" i="64"/>
  <c r="T48" i="64"/>
  <c r="Y48" i="64" s="1"/>
  <c r="N48" i="64"/>
  <c r="O48" i="64" s="1"/>
  <c r="J48" i="64"/>
  <c r="X47" i="64"/>
  <c r="T47" i="64"/>
  <c r="N47" i="64"/>
  <c r="J47" i="64"/>
  <c r="W46" i="64"/>
  <c r="V46" i="64"/>
  <c r="U46" i="64"/>
  <c r="S46" i="64"/>
  <c r="R46" i="64"/>
  <c r="Q46" i="64"/>
  <c r="M46" i="64"/>
  <c r="L46" i="64"/>
  <c r="K46" i="64"/>
  <c r="I46" i="64"/>
  <c r="H46" i="64"/>
  <c r="G46" i="64"/>
  <c r="X45" i="64"/>
  <c r="T45" i="64"/>
  <c r="Y45" i="64" s="1"/>
  <c r="N45" i="64"/>
  <c r="J45" i="64"/>
  <c r="X44" i="64"/>
  <c r="T44" i="64"/>
  <c r="N44" i="64"/>
  <c r="J44" i="64"/>
  <c r="X43" i="64"/>
  <c r="Y43" i="64" s="1"/>
  <c r="T43" i="64"/>
  <c r="N43" i="64"/>
  <c r="J43" i="64"/>
  <c r="X42" i="64"/>
  <c r="T42" i="64"/>
  <c r="N42" i="64"/>
  <c r="O42" i="64" s="1"/>
  <c r="J42" i="64"/>
  <c r="X41" i="64"/>
  <c r="T41" i="64"/>
  <c r="N41" i="64"/>
  <c r="J41" i="64"/>
  <c r="X40" i="64"/>
  <c r="T40" i="64"/>
  <c r="N40" i="64"/>
  <c r="J40" i="64"/>
  <c r="X39" i="64"/>
  <c r="T39" i="64"/>
  <c r="N39" i="64"/>
  <c r="J39" i="64"/>
  <c r="X38" i="64"/>
  <c r="T38" i="64"/>
  <c r="N38" i="64"/>
  <c r="J38" i="64"/>
  <c r="Y37" i="64"/>
  <c r="X37" i="64"/>
  <c r="T37" i="64"/>
  <c r="N37" i="64"/>
  <c r="J37" i="64"/>
  <c r="X36" i="64"/>
  <c r="T36" i="64"/>
  <c r="N36" i="64"/>
  <c r="J36" i="64"/>
  <c r="O36" i="64" s="1"/>
  <c r="X35" i="64"/>
  <c r="T35" i="64"/>
  <c r="Y35" i="64" s="1"/>
  <c r="N35" i="64"/>
  <c r="J35" i="64"/>
  <c r="X34" i="64"/>
  <c r="Y34" i="64" s="1"/>
  <c r="T34" i="64"/>
  <c r="N34" i="64"/>
  <c r="J34" i="64"/>
  <c r="O34" i="64" s="1"/>
  <c r="Z34" i="64" s="1"/>
  <c r="X33" i="64"/>
  <c r="T33" i="64"/>
  <c r="T46" i="64" s="1"/>
  <c r="N33" i="64"/>
  <c r="J33" i="64"/>
  <c r="W31" i="64"/>
  <c r="V31" i="64"/>
  <c r="U31" i="64"/>
  <c r="S31" i="64"/>
  <c r="R31" i="64"/>
  <c r="Q31" i="64"/>
  <c r="M31" i="64"/>
  <c r="L31" i="64"/>
  <c r="K31" i="64"/>
  <c r="I31" i="64"/>
  <c r="H31" i="64"/>
  <c r="G31" i="64"/>
  <c r="X30" i="64"/>
  <c r="T30" i="64"/>
  <c r="T31" i="64" s="1"/>
  <c r="N30" i="64"/>
  <c r="J30" i="64"/>
  <c r="X29" i="64"/>
  <c r="T29" i="64"/>
  <c r="Y29" i="64" s="1"/>
  <c r="N29" i="64"/>
  <c r="J29" i="64"/>
  <c r="W28" i="64"/>
  <c r="V28" i="64"/>
  <c r="U28" i="64"/>
  <c r="S28" i="64"/>
  <c r="R28" i="64"/>
  <c r="Q28" i="64"/>
  <c r="M28" i="64"/>
  <c r="L28" i="64"/>
  <c r="L32" i="64" s="1"/>
  <c r="K28" i="64"/>
  <c r="I28" i="64"/>
  <c r="H28" i="64"/>
  <c r="G28" i="64"/>
  <c r="X27" i="64"/>
  <c r="T27" i="64"/>
  <c r="N27" i="64"/>
  <c r="J27" i="64"/>
  <c r="X26" i="64"/>
  <c r="X28" i="64" s="1"/>
  <c r="T26" i="64"/>
  <c r="N26" i="64"/>
  <c r="J26" i="64"/>
  <c r="J28" i="64" s="1"/>
  <c r="X25" i="64"/>
  <c r="T25" i="64"/>
  <c r="N25" i="64"/>
  <c r="J25" i="64"/>
  <c r="X24" i="64"/>
  <c r="T24" i="64"/>
  <c r="Y24" i="64" s="1"/>
  <c r="N24" i="64"/>
  <c r="J24" i="64"/>
  <c r="X23" i="64"/>
  <c r="Y23" i="64" s="1"/>
  <c r="T23" i="64"/>
  <c r="N23" i="64"/>
  <c r="J23" i="64"/>
  <c r="X22" i="64"/>
  <c r="T22" i="64"/>
  <c r="Y22" i="64" s="1"/>
  <c r="N22" i="64"/>
  <c r="J22" i="64"/>
  <c r="W21" i="64"/>
  <c r="V21" i="64"/>
  <c r="V32" i="64" s="1"/>
  <c r="U21" i="64"/>
  <c r="T21" i="64"/>
  <c r="S21" i="64"/>
  <c r="S32" i="64" s="1"/>
  <c r="S69" i="64" s="1"/>
  <c r="R21" i="64"/>
  <c r="R32" i="64" s="1"/>
  <c r="Q21" i="64"/>
  <c r="M21" i="64"/>
  <c r="L21" i="64"/>
  <c r="K21" i="64"/>
  <c r="I21" i="64"/>
  <c r="H21" i="64"/>
  <c r="G21" i="64"/>
  <c r="G32" i="64" s="1"/>
  <c r="X20" i="64"/>
  <c r="X21" i="64" s="1"/>
  <c r="T20" i="64"/>
  <c r="N20" i="64"/>
  <c r="J20" i="64"/>
  <c r="X19" i="64"/>
  <c r="T19" i="64"/>
  <c r="N19" i="64"/>
  <c r="J19" i="64"/>
  <c r="W18" i="64"/>
  <c r="V18" i="64"/>
  <c r="U18" i="64"/>
  <c r="S18" i="64"/>
  <c r="R18" i="64"/>
  <c r="Q18" i="64"/>
  <c r="M18" i="64"/>
  <c r="L18" i="64"/>
  <c r="K18" i="64"/>
  <c r="I18" i="64"/>
  <c r="H18" i="64"/>
  <c r="G18" i="64"/>
  <c r="X17" i="64"/>
  <c r="Y17" i="64" s="1"/>
  <c r="T17" i="64"/>
  <c r="N17" i="64"/>
  <c r="J17" i="64"/>
  <c r="O17" i="64" s="1"/>
  <c r="Z17" i="64" s="1"/>
  <c r="X16" i="64"/>
  <c r="T16" i="64"/>
  <c r="T18" i="64" s="1"/>
  <c r="N16" i="64"/>
  <c r="N18" i="64" s="1"/>
  <c r="J16" i="64"/>
  <c r="J18" i="64" s="1"/>
  <c r="W15" i="64"/>
  <c r="V15" i="64"/>
  <c r="U15" i="64"/>
  <c r="S15" i="64"/>
  <c r="R15" i="64"/>
  <c r="Q15" i="64"/>
  <c r="Q14" i="64" s="1"/>
  <c r="M15" i="64"/>
  <c r="L15" i="64"/>
  <c r="K15" i="64"/>
  <c r="K14" i="64" s="1"/>
  <c r="I15" i="64"/>
  <c r="H15" i="64"/>
  <c r="H14" i="64" s="1"/>
  <c r="G15" i="64"/>
  <c r="G14" i="64" s="1"/>
  <c r="W14" i="64"/>
  <c r="U14" i="64"/>
  <c r="S14" i="64"/>
  <c r="L14" i="64"/>
  <c r="X13" i="64"/>
  <c r="T13" i="64"/>
  <c r="T12" i="64" s="1"/>
  <c r="N13" i="64"/>
  <c r="N12" i="64" s="1"/>
  <c r="J13" i="64"/>
  <c r="W12" i="64"/>
  <c r="V12" i="64"/>
  <c r="U12" i="64"/>
  <c r="S12" i="64"/>
  <c r="R12" i="64"/>
  <c r="Q12" i="64"/>
  <c r="M12" i="64"/>
  <c r="L12" i="64"/>
  <c r="K12" i="64"/>
  <c r="I12" i="64"/>
  <c r="H12" i="64"/>
  <c r="G12" i="64"/>
  <c r="X11" i="64"/>
  <c r="T11" i="64"/>
  <c r="Y11" i="64" s="1"/>
  <c r="Y10" i="64" s="1"/>
  <c r="N11" i="64"/>
  <c r="J11" i="64"/>
  <c r="W10" i="64"/>
  <c r="V10" i="64"/>
  <c r="U10" i="64"/>
  <c r="S10" i="64"/>
  <c r="R10" i="64"/>
  <c r="Q10" i="64"/>
  <c r="N10" i="64"/>
  <c r="M10" i="64"/>
  <c r="L10" i="64"/>
  <c r="K10" i="64"/>
  <c r="J10" i="64"/>
  <c r="I10" i="64"/>
  <c r="H10" i="64"/>
  <c r="G10" i="64"/>
  <c r="X9" i="64"/>
  <c r="T9" i="64"/>
  <c r="N9" i="64"/>
  <c r="J9" i="64"/>
  <c r="J8" i="64" s="1"/>
  <c r="W8" i="64"/>
  <c r="V8" i="64"/>
  <c r="U8" i="64"/>
  <c r="S8" i="64"/>
  <c r="R8" i="64"/>
  <c r="Q8" i="64"/>
  <c r="N8" i="64"/>
  <c r="M8" i="64"/>
  <c r="L8" i="64"/>
  <c r="K8" i="64"/>
  <c r="I8" i="64"/>
  <c r="H8" i="64"/>
  <c r="G8" i="64"/>
  <c r="X7" i="64"/>
  <c r="T7" i="64"/>
  <c r="T15" i="64" s="1"/>
  <c r="N7" i="64"/>
  <c r="J7" i="64"/>
  <c r="J6" i="64" s="1"/>
  <c r="W6" i="64"/>
  <c r="V6" i="64"/>
  <c r="U6" i="64"/>
  <c r="S6" i="64"/>
  <c r="R6" i="64"/>
  <c r="Q6" i="64"/>
  <c r="N6" i="64"/>
  <c r="M6" i="64"/>
  <c r="L6" i="64"/>
  <c r="K6" i="64"/>
  <c r="I6" i="64"/>
  <c r="H6" i="64"/>
  <c r="G6" i="64"/>
  <c r="W3" i="64"/>
  <c r="V3" i="64"/>
  <c r="U3" i="64"/>
  <c r="S3" i="64"/>
  <c r="R3" i="64"/>
  <c r="Q3" i="64"/>
  <c r="N3" i="64"/>
  <c r="M3" i="64"/>
  <c r="L3" i="64"/>
  <c r="K3" i="64"/>
  <c r="I3" i="64"/>
  <c r="H3" i="64"/>
  <c r="G3" i="64"/>
  <c r="X74" i="63"/>
  <c r="T74" i="63"/>
  <c r="N74" i="63"/>
  <c r="J74" i="63"/>
  <c r="O74" i="63" s="1"/>
  <c r="X73" i="63"/>
  <c r="T73" i="63"/>
  <c r="Y73" i="63" s="1"/>
  <c r="Y3" i="63" s="1"/>
  <c r="N73" i="63"/>
  <c r="N12" i="63" s="1"/>
  <c r="J73" i="63"/>
  <c r="O73" i="63" s="1"/>
  <c r="Z73" i="63" s="1"/>
  <c r="Z3" i="63" s="1"/>
  <c r="W68" i="63"/>
  <c r="V68" i="63"/>
  <c r="U68" i="63"/>
  <c r="S68" i="63"/>
  <c r="R68" i="63"/>
  <c r="Q68" i="63"/>
  <c r="M68" i="63"/>
  <c r="L68" i="63"/>
  <c r="K68" i="63"/>
  <c r="I68" i="63"/>
  <c r="H68" i="63"/>
  <c r="G68" i="63"/>
  <c r="X67" i="63"/>
  <c r="Y67" i="63" s="1"/>
  <c r="T67" i="63"/>
  <c r="N67" i="63"/>
  <c r="J67" i="63"/>
  <c r="O67" i="63" s="1"/>
  <c r="X66" i="63"/>
  <c r="T66" i="63"/>
  <c r="Y66" i="63" s="1"/>
  <c r="N66" i="63"/>
  <c r="J66" i="63"/>
  <c r="O66" i="63" s="1"/>
  <c r="X65" i="63"/>
  <c r="T65" i="63"/>
  <c r="Y65" i="63" s="1"/>
  <c r="N65" i="63"/>
  <c r="J65" i="63"/>
  <c r="Y64" i="63"/>
  <c r="X64" i="63"/>
  <c r="T64" i="63"/>
  <c r="N64" i="63"/>
  <c r="J64" i="63"/>
  <c r="X63" i="63"/>
  <c r="Y63" i="63" s="1"/>
  <c r="T63" i="63"/>
  <c r="N63" i="63"/>
  <c r="J63" i="63"/>
  <c r="X62" i="63"/>
  <c r="T62" i="63"/>
  <c r="Y62" i="63" s="1"/>
  <c r="N62" i="63"/>
  <c r="J62" i="63"/>
  <c r="X61" i="63"/>
  <c r="T61" i="63"/>
  <c r="N61" i="63"/>
  <c r="J61" i="63"/>
  <c r="X60" i="63"/>
  <c r="T60" i="63"/>
  <c r="Y60" i="63" s="1"/>
  <c r="N60" i="63"/>
  <c r="J60" i="63"/>
  <c r="X59" i="63"/>
  <c r="T59" i="63"/>
  <c r="Y59" i="63" s="1"/>
  <c r="N59" i="63"/>
  <c r="J59" i="63"/>
  <c r="W58" i="63"/>
  <c r="V58" i="63"/>
  <c r="U58" i="63"/>
  <c r="S58" i="63"/>
  <c r="R58" i="63"/>
  <c r="Q58" i="63"/>
  <c r="M58" i="63"/>
  <c r="L58" i="63"/>
  <c r="K58" i="63"/>
  <c r="I58" i="63"/>
  <c r="H58" i="63"/>
  <c r="G58" i="63"/>
  <c r="X57" i="63"/>
  <c r="Y57" i="63" s="1"/>
  <c r="T57" i="63"/>
  <c r="N57" i="63"/>
  <c r="J57" i="63"/>
  <c r="X56" i="63"/>
  <c r="T56" i="63"/>
  <c r="Y56" i="63" s="1"/>
  <c r="N56" i="63"/>
  <c r="J56" i="63"/>
  <c r="X55" i="63"/>
  <c r="T55" i="63"/>
  <c r="Y55" i="63" s="1"/>
  <c r="N55" i="63"/>
  <c r="J55" i="63"/>
  <c r="X54" i="63"/>
  <c r="T54" i="63"/>
  <c r="T58" i="63" s="1"/>
  <c r="N54" i="63"/>
  <c r="J54" i="63"/>
  <c r="W53" i="63"/>
  <c r="V53" i="63"/>
  <c r="U53" i="63"/>
  <c r="S53" i="63"/>
  <c r="R53" i="63"/>
  <c r="Q53" i="63"/>
  <c r="M53" i="63"/>
  <c r="L53" i="63"/>
  <c r="K53" i="63"/>
  <c r="I53" i="63"/>
  <c r="H53" i="63"/>
  <c r="G53" i="63"/>
  <c r="X52" i="63"/>
  <c r="T52" i="63"/>
  <c r="Y52" i="63" s="1"/>
  <c r="N52" i="63"/>
  <c r="J52" i="63"/>
  <c r="X51" i="63"/>
  <c r="T51" i="63"/>
  <c r="Y51" i="63" s="1"/>
  <c r="N51" i="63"/>
  <c r="J51" i="63"/>
  <c r="X50" i="63"/>
  <c r="T50" i="63"/>
  <c r="Y50" i="63" s="1"/>
  <c r="N50" i="63"/>
  <c r="J50" i="63"/>
  <c r="X49" i="63"/>
  <c r="T49" i="63"/>
  <c r="Y49" i="63" s="1"/>
  <c r="N49" i="63"/>
  <c r="J49" i="63"/>
  <c r="X48" i="63"/>
  <c r="T48" i="63"/>
  <c r="Y48" i="63" s="1"/>
  <c r="N48" i="63"/>
  <c r="J48" i="63"/>
  <c r="X47" i="63"/>
  <c r="X53" i="63" s="1"/>
  <c r="T47" i="63"/>
  <c r="N47" i="63"/>
  <c r="J47" i="63"/>
  <c r="W46" i="63"/>
  <c r="V46" i="63"/>
  <c r="U46" i="63"/>
  <c r="S46" i="63"/>
  <c r="R46" i="63"/>
  <c r="Q46" i="63"/>
  <c r="M46" i="63"/>
  <c r="L46" i="63"/>
  <c r="K46" i="63"/>
  <c r="I46" i="63"/>
  <c r="H46" i="63"/>
  <c r="G46" i="63"/>
  <c r="Y45" i="63"/>
  <c r="X45" i="63"/>
  <c r="T45" i="63"/>
  <c r="N45" i="63"/>
  <c r="J45" i="63"/>
  <c r="X44" i="63"/>
  <c r="Y44" i="63" s="1"/>
  <c r="T44" i="63"/>
  <c r="N44" i="63"/>
  <c r="J44" i="63"/>
  <c r="O44" i="63" s="1"/>
  <c r="X43" i="63"/>
  <c r="T43" i="63"/>
  <c r="N43" i="63"/>
  <c r="J43" i="63"/>
  <c r="X42" i="63"/>
  <c r="T42" i="63"/>
  <c r="N42" i="63"/>
  <c r="J42" i="63"/>
  <c r="O42" i="63" s="1"/>
  <c r="X41" i="63"/>
  <c r="T41" i="63"/>
  <c r="O41" i="63"/>
  <c r="N41" i="63"/>
  <c r="J41" i="63"/>
  <c r="X40" i="63"/>
  <c r="T40" i="63"/>
  <c r="Y40" i="63" s="1"/>
  <c r="N40" i="63"/>
  <c r="J40" i="63"/>
  <c r="X39" i="63"/>
  <c r="T39" i="63"/>
  <c r="N39" i="63"/>
  <c r="J39" i="63"/>
  <c r="X38" i="63"/>
  <c r="T38" i="63"/>
  <c r="N38" i="63"/>
  <c r="J38" i="63"/>
  <c r="X37" i="63"/>
  <c r="T37" i="63"/>
  <c r="N37" i="63"/>
  <c r="J37" i="63"/>
  <c r="X36" i="63"/>
  <c r="T36" i="63"/>
  <c r="N36" i="63"/>
  <c r="J36" i="63"/>
  <c r="O36" i="63" s="1"/>
  <c r="X35" i="63"/>
  <c r="T35" i="63"/>
  <c r="N35" i="63"/>
  <c r="J35" i="63"/>
  <c r="O35" i="63" s="1"/>
  <c r="X34" i="63"/>
  <c r="T34" i="63"/>
  <c r="N34" i="63"/>
  <c r="J34" i="63"/>
  <c r="O34" i="63" s="1"/>
  <c r="X33" i="63"/>
  <c r="T33" i="63"/>
  <c r="Y33" i="63" s="1"/>
  <c r="N33" i="63"/>
  <c r="J33" i="63"/>
  <c r="Q32" i="63"/>
  <c r="W31" i="63"/>
  <c r="V31" i="63"/>
  <c r="U31" i="63"/>
  <c r="S31" i="63"/>
  <c r="R31" i="63"/>
  <c r="Q31" i="63"/>
  <c r="M31" i="63"/>
  <c r="L31" i="63"/>
  <c r="K31" i="63"/>
  <c r="I31" i="63"/>
  <c r="H31" i="63"/>
  <c r="G31" i="63"/>
  <c r="X30" i="63"/>
  <c r="T30" i="63"/>
  <c r="Y30" i="63" s="1"/>
  <c r="N30" i="63"/>
  <c r="J30" i="63"/>
  <c r="X29" i="63"/>
  <c r="X31" i="63" s="1"/>
  <c r="T29" i="63"/>
  <c r="N29" i="63"/>
  <c r="J29" i="63"/>
  <c r="O29" i="63" s="1"/>
  <c r="W28" i="63"/>
  <c r="V28" i="63"/>
  <c r="U28" i="63"/>
  <c r="S28" i="63"/>
  <c r="R28" i="63"/>
  <c r="Q28" i="63"/>
  <c r="M28" i="63"/>
  <c r="L28" i="63"/>
  <c r="K28" i="63"/>
  <c r="I28" i="63"/>
  <c r="H28" i="63"/>
  <c r="G28" i="63"/>
  <c r="X27" i="63"/>
  <c r="T27" i="63"/>
  <c r="Y27" i="63" s="1"/>
  <c r="N27" i="63"/>
  <c r="N28" i="63" s="1"/>
  <c r="J27" i="63"/>
  <c r="X26" i="63"/>
  <c r="X28" i="63" s="1"/>
  <c r="T26" i="63"/>
  <c r="Y26" i="63" s="1"/>
  <c r="N26" i="63"/>
  <c r="J26" i="63"/>
  <c r="X25" i="63"/>
  <c r="T25" i="63"/>
  <c r="Y25" i="63" s="1"/>
  <c r="N25" i="63"/>
  <c r="J25" i="63"/>
  <c r="X24" i="63"/>
  <c r="T24" i="63"/>
  <c r="Y24" i="63" s="1"/>
  <c r="N24" i="63"/>
  <c r="J24" i="63"/>
  <c r="X23" i="63"/>
  <c r="T23" i="63"/>
  <c r="N23" i="63"/>
  <c r="J23" i="63"/>
  <c r="X22" i="63"/>
  <c r="T22" i="63"/>
  <c r="Y22" i="63" s="1"/>
  <c r="N22" i="63"/>
  <c r="J22" i="63"/>
  <c r="W21" i="63"/>
  <c r="V21" i="63"/>
  <c r="V32" i="63" s="1"/>
  <c r="U21" i="63"/>
  <c r="U32" i="63" s="1"/>
  <c r="S21" i="63"/>
  <c r="R21" i="63"/>
  <c r="Q21" i="63"/>
  <c r="M21" i="63"/>
  <c r="L21" i="63"/>
  <c r="K21" i="63"/>
  <c r="I21" i="63"/>
  <c r="I32" i="63" s="1"/>
  <c r="H21" i="63"/>
  <c r="G21" i="63"/>
  <c r="X20" i="63"/>
  <c r="T20" i="63"/>
  <c r="Y20" i="63" s="1"/>
  <c r="N20" i="63"/>
  <c r="J20" i="63"/>
  <c r="J21" i="63" s="1"/>
  <c r="X19" i="63"/>
  <c r="T19" i="63"/>
  <c r="N19" i="63"/>
  <c r="J19" i="63"/>
  <c r="X18" i="63"/>
  <c r="W18" i="63"/>
  <c r="V18" i="63"/>
  <c r="U18" i="63"/>
  <c r="S18" i="63"/>
  <c r="R18" i="63"/>
  <c r="Q18" i="63"/>
  <c r="M18" i="63"/>
  <c r="L18" i="63"/>
  <c r="K18" i="63"/>
  <c r="I18" i="63"/>
  <c r="H18" i="63"/>
  <c r="G18" i="63"/>
  <c r="X17" i="63"/>
  <c r="T17" i="63"/>
  <c r="Y17" i="63" s="1"/>
  <c r="N17" i="63"/>
  <c r="N18" i="63" s="1"/>
  <c r="J17" i="63"/>
  <c r="X16" i="63"/>
  <c r="T16" i="63"/>
  <c r="N16" i="63"/>
  <c r="J16" i="63"/>
  <c r="W15" i="63"/>
  <c r="W14" i="63" s="1"/>
  <c r="V15" i="63"/>
  <c r="V14" i="63" s="1"/>
  <c r="U15" i="63"/>
  <c r="S15" i="63"/>
  <c r="S14" i="63" s="1"/>
  <c r="R15" i="63"/>
  <c r="R14" i="63" s="1"/>
  <c r="Q15" i="63"/>
  <c r="M15" i="63"/>
  <c r="M14" i="63" s="1"/>
  <c r="L15" i="63"/>
  <c r="K15" i="63"/>
  <c r="I15" i="63"/>
  <c r="I14" i="63" s="1"/>
  <c r="H15" i="63"/>
  <c r="H14" i="63" s="1"/>
  <c r="G15" i="63"/>
  <c r="X13" i="63"/>
  <c r="X12" i="63" s="1"/>
  <c r="T13" i="63"/>
  <c r="N13" i="63"/>
  <c r="J13" i="63"/>
  <c r="O13" i="63" s="1"/>
  <c r="W12" i="63"/>
  <c r="V12" i="63"/>
  <c r="U12" i="63"/>
  <c r="S12" i="63"/>
  <c r="R12" i="63"/>
  <c r="Q12" i="63"/>
  <c r="M12" i="63"/>
  <c r="L12" i="63"/>
  <c r="K12" i="63"/>
  <c r="I12" i="63"/>
  <c r="H12" i="63"/>
  <c r="G12" i="63"/>
  <c r="X11" i="63"/>
  <c r="Y11" i="63" s="1"/>
  <c r="Y10" i="63" s="1"/>
  <c r="T11" i="63"/>
  <c r="N11" i="63"/>
  <c r="J11" i="63"/>
  <c r="J10" i="63" s="1"/>
  <c r="W10" i="63"/>
  <c r="V10" i="63"/>
  <c r="U10" i="63"/>
  <c r="T10" i="63"/>
  <c r="S10" i="63"/>
  <c r="R10" i="63"/>
  <c r="Q10" i="63"/>
  <c r="N10" i="63"/>
  <c r="M10" i="63"/>
  <c r="L10" i="63"/>
  <c r="K10" i="63"/>
  <c r="I10" i="63"/>
  <c r="H10" i="63"/>
  <c r="G10" i="63"/>
  <c r="X9" i="63"/>
  <c r="X8" i="63" s="1"/>
  <c r="T9" i="63"/>
  <c r="N9" i="63"/>
  <c r="J9" i="63"/>
  <c r="J8" i="63" s="1"/>
  <c r="W8" i="63"/>
  <c r="V8" i="63"/>
  <c r="U8" i="63"/>
  <c r="S8" i="63"/>
  <c r="R8" i="63"/>
  <c r="Q8" i="63"/>
  <c r="M8" i="63"/>
  <c r="L8" i="63"/>
  <c r="K8" i="63"/>
  <c r="I8" i="63"/>
  <c r="H8" i="63"/>
  <c r="G8" i="63"/>
  <c r="X7" i="63"/>
  <c r="X15" i="63" s="1"/>
  <c r="T7" i="63"/>
  <c r="Y7" i="63" s="1"/>
  <c r="Y6" i="63" s="1"/>
  <c r="N7" i="63"/>
  <c r="N6" i="63" s="1"/>
  <c r="J7" i="63"/>
  <c r="J6" i="63" s="1"/>
  <c r="W6" i="63"/>
  <c r="V6" i="63"/>
  <c r="U6" i="63"/>
  <c r="T6" i="63"/>
  <c r="S6" i="63"/>
  <c r="R6" i="63"/>
  <c r="Q6" i="63"/>
  <c r="M6" i="63"/>
  <c r="L6" i="63"/>
  <c r="K6" i="63"/>
  <c r="I6" i="63"/>
  <c r="H6" i="63"/>
  <c r="G6" i="63"/>
  <c r="X3" i="63"/>
  <c r="W3" i="63"/>
  <c r="V3" i="63"/>
  <c r="U3" i="63"/>
  <c r="S3" i="63"/>
  <c r="R3" i="63"/>
  <c r="Q3" i="63"/>
  <c r="N3" i="63"/>
  <c r="M3" i="63"/>
  <c r="L3" i="63"/>
  <c r="K3" i="63"/>
  <c r="J3" i="63"/>
  <c r="I3" i="63"/>
  <c r="H3" i="63"/>
  <c r="G3" i="63"/>
  <c r="X74" i="62"/>
  <c r="T74" i="62"/>
  <c r="Y74" i="62" s="1"/>
  <c r="N74" i="62"/>
  <c r="J74" i="62"/>
  <c r="X73" i="62"/>
  <c r="X3" i="62" s="1"/>
  <c r="T73" i="62"/>
  <c r="N73" i="62"/>
  <c r="J73" i="62"/>
  <c r="W68" i="62"/>
  <c r="V68" i="62"/>
  <c r="U68" i="62"/>
  <c r="S68" i="62"/>
  <c r="R68" i="62"/>
  <c r="Q68" i="62"/>
  <c r="M68" i="62"/>
  <c r="L68" i="62"/>
  <c r="K68" i="62"/>
  <c r="I68" i="62"/>
  <c r="H68" i="62"/>
  <c r="G68" i="62"/>
  <c r="X67" i="62"/>
  <c r="Y67" i="62" s="1"/>
  <c r="T67" i="62"/>
  <c r="N67" i="62"/>
  <c r="J67" i="62"/>
  <c r="O67" i="62" s="1"/>
  <c r="Z67" i="62" s="1"/>
  <c r="X66" i="62"/>
  <c r="T66" i="62"/>
  <c r="N66" i="62"/>
  <c r="J66" i="62"/>
  <c r="X65" i="62"/>
  <c r="T65" i="62"/>
  <c r="N65" i="62"/>
  <c r="J65" i="62"/>
  <c r="O65" i="62" s="1"/>
  <c r="X64" i="62"/>
  <c r="T64" i="62"/>
  <c r="Y64" i="62" s="1"/>
  <c r="N64" i="62"/>
  <c r="J64" i="62"/>
  <c r="X63" i="62"/>
  <c r="T63" i="62"/>
  <c r="N63" i="62"/>
  <c r="J63" i="62"/>
  <c r="X62" i="62"/>
  <c r="T62" i="62"/>
  <c r="Y62" i="62" s="1"/>
  <c r="N62" i="62"/>
  <c r="J62" i="62"/>
  <c r="X61" i="62"/>
  <c r="T61" i="62"/>
  <c r="Y61" i="62" s="1"/>
  <c r="N61" i="62"/>
  <c r="J61" i="62"/>
  <c r="O61" i="62" s="1"/>
  <c r="Z61" i="62" s="1"/>
  <c r="X60" i="62"/>
  <c r="Y60" i="62" s="1"/>
  <c r="T60" i="62"/>
  <c r="N60" i="62"/>
  <c r="J60" i="62"/>
  <c r="X59" i="62"/>
  <c r="X68" i="62" s="1"/>
  <c r="T59" i="62"/>
  <c r="N59" i="62"/>
  <c r="J59" i="62"/>
  <c r="W58" i="62"/>
  <c r="V58" i="62"/>
  <c r="U58" i="62"/>
  <c r="S58" i="62"/>
  <c r="R58" i="62"/>
  <c r="Q58" i="62"/>
  <c r="M58" i="62"/>
  <c r="L58" i="62"/>
  <c r="K58" i="62"/>
  <c r="I58" i="62"/>
  <c r="H58" i="62"/>
  <c r="G58" i="62"/>
  <c r="X57" i="62"/>
  <c r="T57" i="62"/>
  <c r="N57" i="62"/>
  <c r="J57" i="62"/>
  <c r="O57" i="62" s="1"/>
  <c r="X56" i="62"/>
  <c r="T56" i="62"/>
  <c r="Y56" i="62" s="1"/>
  <c r="N56" i="62"/>
  <c r="J56" i="62"/>
  <c r="X55" i="62"/>
  <c r="Y55" i="62" s="1"/>
  <c r="T55" i="62"/>
  <c r="N55" i="62"/>
  <c r="J55" i="62"/>
  <c r="X54" i="62"/>
  <c r="T54" i="62"/>
  <c r="T58" i="62" s="1"/>
  <c r="N54" i="62"/>
  <c r="J54" i="62"/>
  <c r="W53" i="62"/>
  <c r="V53" i="62"/>
  <c r="U53" i="62"/>
  <c r="S53" i="62"/>
  <c r="R53" i="62"/>
  <c r="Q53" i="62"/>
  <c r="M53" i="62"/>
  <c r="L53" i="62"/>
  <c r="K53" i="62"/>
  <c r="I53" i="62"/>
  <c r="H53" i="62"/>
  <c r="G53" i="62"/>
  <c r="X52" i="62"/>
  <c r="T52" i="62"/>
  <c r="Y52" i="62" s="1"/>
  <c r="N52" i="62"/>
  <c r="J52" i="62"/>
  <c r="X51" i="62"/>
  <c r="T51" i="62"/>
  <c r="Y51" i="62" s="1"/>
  <c r="N51" i="62"/>
  <c r="J51" i="62"/>
  <c r="Y50" i="62"/>
  <c r="X50" i="62"/>
  <c r="T50" i="62"/>
  <c r="N50" i="62"/>
  <c r="J50" i="62"/>
  <c r="X49" i="62"/>
  <c r="Y49" i="62" s="1"/>
  <c r="T49" i="62"/>
  <c r="N49" i="62"/>
  <c r="J49" i="62"/>
  <c r="X48" i="62"/>
  <c r="T48" i="62"/>
  <c r="N48" i="62"/>
  <c r="J48" i="62"/>
  <c r="X47" i="62"/>
  <c r="T47" i="62"/>
  <c r="Y47" i="62" s="1"/>
  <c r="N47" i="62"/>
  <c r="J47" i="62"/>
  <c r="W46" i="62"/>
  <c r="V46" i="62"/>
  <c r="U46" i="62"/>
  <c r="S46" i="62"/>
  <c r="R46" i="62"/>
  <c r="Q46" i="62"/>
  <c r="M46" i="62"/>
  <c r="L46" i="62"/>
  <c r="K46" i="62"/>
  <c r="I46" i="62"/>
  <c r="H46" i="62"/>
  <c r="G46" i="62"/>
  <c r="Y45" i="62"/>
  <c r="X45" i="62"/>
  <c r="T45" i="62"/>
  <c r="N45" i="62"/>
  <c r="J45" i="62"/>
  <c r="X44" i="62"/>
  <c r="Y44" i="62" s="1"/>
  <c r="T44" i="62"/>
  <c r="N44" i="62"/>
  <c r="J44" i="62"/>
  <c r="X43" i="62"/>
  <c r="T43" i="62"/>
  <c r="Y43" i="62" s="1"/>
  <c r="N43" i="62"/>
  <c r="J43" i="62"/>
  <c r="X42" i="62"/>
  <c r="T42" i="62"/>
  <c r="N42" i="62"/>
  <c r="J42" i="62"/>
  <c r="X41" i="62"/>
  <c r="T41" i="62"/>
  <c r="Y41" i="62" s="1"/>
  <c r="N41" i="62"/>
  <c r="J41" i="62"/>
  <c r="X40" i="62"/>
  <c r="Y40" i="62" s="1"/>
  <c r="T40" i="62"/>
  <c r="N40" i="62"/>
  <c r="J40" i="62"/>
  <c r="X39" i="62"/>
  <c r="T39" i="62"/>
  <c r="N39" i="62"/>
  <c r="J39" i="62"/>
  <c r="X38" i="62"/>
  <c r="T38" i="62"/>
  <c r="N38" i="62"/>
  <c r="J38" i="62"/>
  <c r="X37" i="62"/>
  <c r="T37" i="62"/>
  <c r="Y37" i="62" s="1"/>
  <c r="N37" i="62"/>
  <c r="J37" i="62"/>
  <c r="X36" i="62"/>
  <c r="T36" i="62"/>
  <c r="N36" i="62"/>
  <c r="J36" i="62"/>
  <c r="X35" i="62"/>
  <c r="T35" i="62"/>
  <c r="N35" i="62"/>
  <c r="J35" i="62"/>
  <c r="X34" i="62"/>
  <c r="T34" i="62"/>
  <c r="N34" i="62"/>
  <c r="J34" i="62"/>
  <c r="X33" i="62"/>
  <c r="T33" i="62"/>
  <c r="Y33" i="62" s="1"/>
  <c r="N33" i="62"/>
  <c r="J33" i="62"/>
  <c r="Q32" i="62"/>
  <c r="W31" i="62"/>
  <c r="V31" i="62"/>
  <c r="U31" i="62"/>
  <c r="S31" i="62"/>
  <c r="R31" i="62"/>
  <c r="Q31" i="62"/>
  <c r="M31" i="62"/>
  <c r="L31" i="62"/>
  <c r="K31" i="62"/>
  <c r="I31" i="62"/>
  <c r="H31" i="62"/>
  <c r="G31" i="62"/>
  <c r="X30" i="62"/>
  <c r="Y30" i="62" s="1"/>
  <c r="T30" i="62"/>
  <c r="N30" i="62"/>
  <c r="J30" i="62"/>
  <c r="X29" i="62"/>
  <c r="T29" i="62"/>
  <c r="N29" i="62"/>
  <c r="J29" i="62"/>
  <c r="W28" i="62"/>
  <c r="V28" i="62"/>
  <c r="U28" i="62"/>
  <c r="S28" i="62"/>
  <c r="R28" i="62"/>
  <c r="Q28" i="62"/>
  <c r="M28" i="62"/>
  <c r="L28" i="62"/>
  <c r="L32" i="62" s="1"/>
  <c r="K28" i="62"/>
  <c r="I28" i="62"/>
  <c r="H28" i="62"/>
  <c r="G28" i="62"/>
  <c r="X27" i="62"/>
  <c r="T27" i="62"/>
  <c r="Y27" i="62" s="1"/>
  <c r="N27" i="62"/>
  <c r="J27" i="62"/>
  <c r="O27" i="62" s="1"/>
  <c r="Z27" i="62" s="1"/>
  <c r="X26" i="62"/>
  <c r="T26" i="62"/>
  <c r="Y26" i="62" s="1"/>
  <c r="Y28" i="62" s="1"/>
  <c r="N26" i="62"/>
  <c r="J26" i="62"/>
  <c r="J28" i="62" s="1"/>
  <c r="X25" i="62"/>
  <c r="T25" i="62"/>
  <c r="Y25" i="62" s="1"/>
  <c r="N25" i="62"/>
  <c r="J25" i="62"/>
  <c r="X24" i="62"/>
  <c r="T24" i="62"/>
  <c r="Y24" i="62" s="1"/>
  <c r="N24" i="62"/>
  <c r="J24" i="62"/>
  <c r="X23" i="62"/>
  <c r="T23" i="62"/>
  <c r="N23" i="62"/>
  <c r="J23" i="62"/>
  <c r="O23" i="62" s="1"/>
  <c r="Y22" i="62"/>
  <c r="X22" i="62"/>
  <c r="T22" i="62"/>
  <c r="N22" i="62"/>
  <c r="J22" i="62"/>
  <c r="W21" i="62"/>
  <c r="V21" i="62"/>
  <c r="U21" i="62"/>
  <c r="S21" i="62"/>
  <c r="R21" i="62"/>
  <c r="Q21" i="62"/>
  <c r="M21" i="62"/>
  <c r="L21" i="62"/>
  <c r="K21" i="62"/>
  <c r="I21" i="62"/>
  <c r="H21" i="62"/>
  <c r="G21" i="62"/>
  <c r="X20" i="62"/>
  <c r="Y20" i="62" s="1"/>
  <c r="T20" i="62"/>
  <c r="N20" i="62"/>
  <c r="J20" i="62"/>
  <c r="X19" i="62"/>
  <c r="T19" i="62"/>
  <c r="T21" i="62" s="1"/>
  <c r="N19" i="62"/>
  <c r="N21" i="62" s="1"/>
  <c r="J19" i="62"/>
  <c r="W18" i="62"/>
  <c r="V18" i="62"/>
  <c r="U18" i="62"/>
  <c r="S18" i="62"/>
  <c r="R18" i="62"/>
  <c r="Q18" i="62"/>
  <c r="M18" i="62"/>
  <c r="L18" i="62"/>
  <c r="K18" i="62"/>
  <c r="I18" i="62"/>
  <c r="H18" i="62"/>
  <c r="G18" i="62"/>
  <c r="X17" i="62"/>
  <c r="T17" i="62"/>
  <c r="N17" i="62"/>
  <c r="J17" i="62"/>
  <c r="X16" i="62"/>
  <c r="T16" i="62"/>
  <c r="Y16" i="62" s="1"/>
  <c r="N16" i="62"/>
  <c r="J16" i="62"/>
  <c r="W15" i="62"/>
  <c r="W14" i="62" s="1"/>
  <c r="V15" i="62"/>
  <c r="V14" i="62" s="1"/>
  <c r="U15" i="62"/>
  <c r="U14" i="62" s="1"/>
  <c r="S15" i="62"/>
  <c r="S14" i="62" s="1"/>
  <c r="R15" i="62"/>
  <c r="R14" i="62" s="1"/>
  <c r="Q15" i="62"/>
  <c r="Q14" i="62" s="1"/>
  <c r="M15" i="62"/>
  <c r="M14" i="62" s="1"/>
  <c r="L15" i="62"/>
  <c r="K15" i="62"/>
  <c r="K14" i="62" s="1"/>
  <c r="I15" i="62"/>
  <c r="I14" i="62" s="1"/>
  <c r="H15" i="62"/>
  <c r="G15" i="62"/>
  <c r="G14" i="62" s="1"/>
  <c r="X13" i="62"/>
  <c r="T13" i="62"/>
  <c r="N13" i="62"/>
  <c r="J13" i="62"/>
  <c r="W12" i="62"/>
  <c r="V12" i="62"/>
  <c r="U12" i="62"/>
  <c r="S12" i="62"/>
  <c r="R12" i="62"/>
  <c r="Q12" i="62"/>
  <c r="N12" i="62"/>
  <c r="M12" i="62"/>
  <c r="L12" i="62"/>
  <c r="K12" i="62"/>
  <c r="I12" i="62"/>
  <c r="H12" i="62"/>
  <c r="G12" i="62"/>
  <c r="X11" i="62"/>
  <c r="X10" i="62" s="1"/>
  <c r="T11" i="62"/>
  <c r="Y11" i="62" s="1"/>
  <c r="N11" i="62"/>
  <c r="N10" i="62" s="1"/>
  <c r="J11" i="62"/>
  <c r="J10" i="62" s="1"/>
  <c r="W10" i="62"/>
  <c r="V10" i="62"/>
  <c r="U10" i="62"/>
  <c r="T10" i="62"/>
  <c r="S10" i="62"/>
  <c r="R10" i="62"/>
  <c r="Q10" i="62"/>
  <c r="M10" i="62"/>
  <c r="L10" i="62"/>
  <c r="K10" i="62"/>
  <c r="I10" i="62"/>
  <c r="H10" i="62"/>
  <c r="G10" i="62"/>
  <c r="X9" i="62"/>
  <c r="X8" i="62" s="1"/>
  <c r="T9" i="62"/>
  <c r="N9" i="62"/>
  <c r="J9" i="62"/>
  <c r="J8" i="62" s="1"/>
  <c r="W8" i="62"/>
  <c r="V8" i="62"/>
  <c r="U8" i="62"/>
  <c r="S8" i="62"/>
  <c r="R8" i="62"/>
  <c r="Q8" i="62"/>
  <c r="N8" i="62"/>
  <c r="M8" i="62"/>
  <c r="L8" i="62"/>
  <c r="K8" i="62"/>
  <c r="I8" i="62"/>
  <c r="H8" i="62"/>
  <c r="G8" i="62"/>
  <c r="X7" i="62"/>
  <c r="X15" i="62" s="1"/>
  <c r="X14" i="62" s="1"/>
  <c r="T7" i="62"/>
  <c r="T15" i="62" s="1"/>
  <c r="T14" i="62" s="1"/>
  <c r="N7" i="62"/>
  <c r="N15" i="62" s="1"/>
  <c r="J7" i="62"/>
  <c r="X6" i="62"/>
  <c r="W6" i="62"/>
  <c r="V6" i="62"/>
  <c r="U6" i="62"/>
  <c r="S6" i="62"/>
  <c r="R6" i="62"/>
  <c r="Q6" i="62"/>
  <c r="M6" i="62"/>
  <c r="L6" i="62"/>
  <c r="K6" i="62"/>
  <c r="I6" i="62"/>
  <c r="H6" i="62"/>
  <c r="G6" i="62"/>
  <c r="W3" i="62"/>
  <c r="V3" i="62"/>
  <c r="U3" i="62"/>
  <c r="S3" i="62"/>
  <c r="R3" i="62"/>
  <c r="Q3" i="62"/>
  <c r="N3" i="62"/>
  <c r="M3" i="62"/>
  <c r="L3" i="62"/>
  <c r="K3" i="62"/>
  <c r="I3" i="62"/>
  <c r="H3" i="62"/>
  <c r="G3" i="62"/>
  <c r="X74" i="61"/>
  <c r="T74" i="61"/>
  <c r="N74" i="61"/>
  <c r="J74" i="61"/>
  <c r="X73" i="61"/>
  <c r="T73" i="61"/>
  <c r="N73" i="61"/>
  <c r="J73" i="61"/>
  <c r="O73" i="61" s="1"/>
  <c r="O3" i="61" s="1"/>
  <c r="W68" i="61"/>
  <c r="V68" i="61"/>
  <c r="U68" i="61"/>
  <c r="S68" i="61"/>
  <c r="R68" i="61"/>
  <c r="Q68" i="61"/>
  <c r="M68" i="61"/>
  <c r="L68" i="61"/>
  <c r="K68" i="61"/>
  <c r="I68" i="61"/>
  <c r="H68" i="61"/>
  <c r="G68" i="61"/>
  <c r="X67" i="61"/>
  <c r="T67" i="61"/>
  <c r="N67" i="61"/>
  <c r="J67" i="61"/>
  <c r="O67" i="61" s="1"/>
  <c r="X66" i="61"/>
  <c r="T66" i="61"/>
  <c r="Y66" i="61" s="1"/>
  <c r="N66" i="61"/>
  <c r="J66" i="61"/>
  <c r="X65" i="61"/>
  <c r="T65" i="61"/>
  <c r="Y65" i="61" s="1"/>
  <c r="N65" i="61"/>
  <c r="J65" i="61"/>
  <c r="Y64" i="61"/>
  <c r="X64" i="61"/>
  <c r="T64" i="61"/>
  <c r="N64" i="61"/>
  <c r="J64" i="61"/>
  <c r="X63" i="61"/>
  <c r="T63" i="61"/>
  <c r="N63" i="61"/>
  <c r="J63" i="61"/>
  <c r="O63" i="61" s="1"/>
  <c r="X62" i="61"/>
  <c r="T62" i="61"/>
  <c r="Y62" i="61" s="1"/>
  <c r="N62" i="61"/>
  <c r="J62" i="61"/>
  <c r="X61" i="61"/>
  <c r="T61" i="61"/>
  <c r="N61" i="61"/>
  <c r="J61" i="61"/>
  <c r="X60" i="61"/>
  <c r="T60" i="61"/>
  <c r="Y60" i="61" s="1"/>
  <c r="N60" i="61"/>
  <c r="J60" i="61"/>
  <c r="X59" i="61"/>
  <c r="T59" i="61"/>
  <c r="N59" i="61"/>
  <c r="J59" i="61"/>
  <c r="W58" i="61"/>
  <c r="V58" i="61"/>
  <c r="U58" i="61"/>
  <c r="S58" i="61"/>
  <c r="R58" i="61"/>
  <c r="Q58" i="61"/>
  <c r="M58" i="61"/>
  <c r="L58" i="61"/>
  <c r="K58" i="61"/>
  <c r="I58" i="61"/>
  <c r="H58" i="61"/>
  <c r="G58" i="61"/>
  <c r="X57" i="61"/>
  <c r="T57" i="61"/>
  <c r="N57" i="61"/>
  <c r="J57" i="61"/>
  <c r="X56" i="61"/>
  <c r="T56" i="61"/>
  <c r="Y56" i="61" s="1"/>
  <c r="N56" i="61"/>
  <c r="J56" i="61"/>
  <c r="X55" i="61"/>
  <c r="T55" i="61"/>
  <c r="Y55" i="61" s="1"/>
  <c r="N55" i="61"/>
  <c r="J55" i="61"/>
  <c r="X54" i="61"/>
  <c r="T54" i="61"/>
  <c r="Y54" i="61" s="1"/>
  <c r="N54" i="61"/>
  <c r="J54" i="61"/>
  <c r="W53" i="61"/>
  <c r="V53" i="61"/>
  <c r="U53" i="61"/>
  <c r="S53" i="61"/>
  <c r="R53" i="61"/>
  <c r="Q53" i="61"/>
  <c r="M53" i="61"/>
  <c r="L53" i="61"/>
  <c r="K53" i="61"/>
  <c r="I53" i="61"/>
  <c r="H53" i="61"/>
  <c r="G53" i="61"/>
  <c r="X52" i="61"/>
  <c r="T52" i="61"/>
  <c r="N52" i="61"/>
  <c r="J52" i="61"/>
  <c r="X51" i="61"/>
  <c r="T51" i="61"/>
  <c r="Y51" i="61" s="1"/>
  <c r="N51" i="61"/>
  <c r="J51" i="61"/>
  <c r="O51" i="61" s="1"/>
  <c r="Z51" i="61" s="1"/>
  <c r="X50" i="61"/>
  <c r="Y50" i="61" s="1"/>
  <c r="T50" i="61"/>
  <c r="N50" i="61"/>
  <c r="J50" i="61"/>
  <c r="X49" i="61"/>
  <c r="Y49" i="61" s="1"/>
  <c r="T49" i="61"/>
  <c r="N49" i="61"/>
  <c r="J49" i="61"/>
  <c r="X48" i="61"/>
  <c r="T48" i="61"/>
  <c r="N48" i="61"/>
  <c r="J48" i="61"/>
  <c r="X47" i="61"/>
  <c r="T47" i="61"/>
  <c r="Y47" i="61" s="1"/>
  <c r="N47" i="61"/>
  <c r="J47" i="61"/>
  <c r="W46" i="61"/>
  <c r="V46" i="61"/>
  <c r="U46" i="61"/>
  <c r="S46" i="61"/>
  <c r="R46" i="61"/>
  <c r="Q46" i="61"/>
  <c r="M46" i="61"/>
  <c r="L46" i="61"/>
  <c r="K46" i="61"/>
  <c r="I46" i="61"/>
  <c r="H46" i="61"/>
  <c r="G46" i="61"/>
  <c r="Y45" i="61"/>
  <c r="X45" i="61"/>
  <c r="T45" i="61"/>
  <c r="N45" i="61"/>
  <c r="J45" i="61"/>
  <c r="X44" i="61"/>
  <c r="Y44" i="61" s="1"/>
  <c r="T44" i="61"/>
  <c r="N44" i="61"/>
  <c r="J44" i="61"/>
  <c r="X43" i="61"/>
  <c r="T43" i="61"/>
  <c r="Y43" i="61" s="1"/>
  <c r="N43" i="61"/>
  <c r="J43" i="61"/>
  <c r="X42" i="61"/>
  <c r="T42" i="61"/>
  <c r="N42" i="61"/>
  <c r="J42" i="61"/>
  <c r="X41" i="61"/>
  <c r="T41" i="61"/>
  <c r="Y41" i="61" s="1"/>
  <c r="N41" i="61"/>
  <c r="J41" i="61"/>
  <c r="X40" i="61"/>
  <c r="Y40" i="61" s="1"/>
  <c r="T40" i="61"/>
  <c r="N40" i="61"/>
  <c r="J40" i="61"/>
  <c r="X39" i="61"/>
  <c r="T39" i="61"/>
  <c r="N39" i="61"/>
  <c r="J39" i="61"/>
  <c r="X38" i="61"/>
  <c r="T38" i="61"/>
  <c r="Y38" i="61" s="1"/>
  <c r="N38" i="61"/>
  <c r="J38" i="61"/>
  <c r="X37" i="61"/>
  <c r="T37" i="61"/>
  <c r="Y37" i="61" s="1"/>
  <c r="N37" i="61"/>
  <c r="J37" i="61"/>
  <c r="X36" i="61"/>
  <c r="T36" i="61"/>
  <c r="Y36" i="61" s="1"/>
  <c r="N36" i="61"/>
  <c r="J36" i="61"/>
  <c r="X35" i="61"/>
  <c r="T35" i="61"/>
  <c r="N35" i="61"/>
  <c r="J35" i="61"/>
  <c r="X34" i="61"/>
  <c r="T34" i="61"/>
  <c r="Y34" i="61" s="1"/>
  <c r="N34" i="61"/>
  <c r="J34" i="61"/>
  <c r="X33" i="61"/>
  <c r="Y33" i="61" s="1"/>
  <c r="T33" i="61"/>
  <c r="N33" i="61"/>
  <c r="J33" i="61"/>
  <c r="W31" i="61"/>
  <c r="V31" i="61"/>
  <c r="U31" i="61"/>
  <c r="S31" i="61"/>
  <c r="R31" i="61"/>
  <c r="Q31" i="61"/>
  <c r="M31" i="61"/>
  <c r="L31" i="61"/>
  <c r="K31" i="61"/>
  <c r="I31" i="61"/>
  <c r="H31" i="61"/>
  <c r="G31" i="61"/>
  <c r="X30" i="61"/>
  <c r="T30" i="61"/>
  <c r="Y30" i="61" s="1"/>
  <c r="N30" i="61"/>
  <c r="J30" i="61"/>
  <c r="X29" i="61"/>
  <c r="T29" i="61"/>
  <c r="Y29" i="61" s="1"/>
  <c r="N29" i="61"/>
  <c r="J29" i="61"/>
  <c r="W28" i="61"/>
  <c r="V28" i="61"/>
  <c r="U28" i="61"/>
  <c r="S28" i="61"/>
  <c r="R28" i="61"/>
  <c r="Q28" i="61"/>
  <c r="M28" i="61"/>
  <c r="L28" i="61"/>
  <c r="K28" i="61"/>
  <c r="I28" i="61"/>
  <c r="H28" i="61"/>
  <c r="G28" i="61"/>
  <c r="X27" i="61"/>
  <c r="X28" i="61" s="1"/>
  <c r="T27" i="61"/>
  <c r="Y27" i="61" s="1"/>
  <c r="N27" i="61"/>
  <c r="J27" i="61"/>
  <c r="X26" i="61"/>
  <c r="Y26" i="61" s="1"/>
  <c r="T26" i="61"/>
  <c r="N26" i="61"/>
  <c r="N28" i="61" s="1"/>
  <c r="J26" i="61"/>
  <c r="X25" i="61"/>
  <c r="T25" i="61"/>
  <c r="Y25" i="61" s="1"/>
  <c r="N25" i="61"/>
  <c r="J25" i="61"/>
  <c r="X24" i="61"/>
  <c r="T24" i="61"/>
  <c r="N24" i="61"/>
  <c r="J24" i="61"/>
  <c r="X23" i="61"/>
  <c r="T23" i="61"/>
  <c r="N23" i="61"/>
  <c r="J23" i="61"/>
  <c r="Y22" i="61"/>
  <c r="X22" i="61"/>
  <c r="T22" i="61"/>
  <c r="N22" i="61"/>
  <c r="O22" i="61" s="1"/>
  <c r="Z22" i="61" s="1"/>
  <c r="J22" i="61"/>
  <c r="W21" i="61"/>
  <c r="V21" i="61"/>
  <c r="U21" i="61"/>
  <c r="U32" i="61" s="1"/>
  <c r="U69" i="61" s="1"/>
  <c r="S21" i="61"/>
  <c r="R21" i="61"/>
  <c r="Q21" i="61"/>
  <c r="Q32" i="61" s="1"/>
  <c r="M21" i="61"/>
  <c r="L21" i="61"/>
  <c r="K21" i="61"/>
  <c r="I21" i="61"/>
  <c r="H21" i="61"/>
  <c r="G21" i="61"/>
  <c r="X20" i="61"/>
  <c r="Y20" i="61" s="1"/>
  <c r="T20" i="61"/>
  <c r="N20" i="61"/>
  <c r="J20" i="61"/>
  <c r="X19" i="61"/>
  <c r="T19" i="61"/>
  <c r="N19" i="61"/>
  <c r="J19" i="61"/>
  <c r="W18" i="61"/>
  <c r="V18" i="61"/>
  <c r="U18" i="61"/>
  <c r="S18" i="61"/>
  <c r="R18" i="61"/>
  <c r="Q18" i="61"/>
  <c r="M18" i="61"/>
  <c r="L18" i="61"/>
  <c r="K18" i="61"/>
  <c r="I18" i="61"/>
  <c r="H18" i="61"/>
  <c r="G18" i="61"/>
  <c r="X17" i="61"/>
  <c r="X18" i="61" s="1"/>
  <c r="T17" i="61"/>
  <c r="N17" i="61"/>
  <c r="J17" i="61"/>
  <c r="X16" i="61"/>
  <c r="T16" i="61"/>
  <c r="T18" i="61" s="1"/>
  <c r="N16" i="61"/>
  <c r="J16" i="61"/>
  <c r="J18" i="61" s="1"/>
  <c r="W15" i="61"/>
  <c r="V15" i="61"/>
  <c r="V14" i="61" s="1"/>
  <c r="U15" i="61"/>
  <c r="U14" i="61" s="1"/>
  <c r="S15" i="61"/>
  <c r="R15" i="61"/>
  <c r="R14" i="61" s="1"/>
  <c r="Q15" i="61"/>
  <c r="Q14" i="61" s="1"/>
  <c r="M15" i="61"/>
  <c r="M14" i="61" s="1"/>
  <c r="L15" i="61"/>
  <c r="K15" i="61"/>
  <c r="K14" i="61" s="1"/>
  <c r="I15" i="61"/>
  <c r="I14" i="61" s="1"/>
  <c r="H15" i="61"/>
  <c r="G15" i="61"/>
  <c r="W14" i="61"/>
  <c r="S14" i="61"/>
  <c r="X13" i="61"/>
  <c r="X12" i="61" s="1"/>
  <c r="T13" i="61"/>
  <c r="N13" i="61"/>
  <c r="J13" i="61"/>
  <c r="J12" i="61" s="1"/>
  <c r="W12" i="61"/>
  <c r="V12" i="61"/>
  <c r="U12" i="61"/>
  <c r="S12" i="61"/>
  <c r="R12" i="61"/>
  <c r="Q12" i="61"/>
  <c r="M12" i="61"/>
  <c r="L12" i="61"/>
  <c r="K12" i="61"/>
  <c r="I12" i="61"/>
  <c r="H12" i="61"/>
  <c r="G12" i="61"/>
  <c r="X11" i="61"/>
  <c r="Y11" i="61" s="1"/>
  <c r="T11" i="61"/>
  <c r="N11" i="61"/>
  <c r="N10" i="61" s="1"/>
  <c r="J11" i="61"/>
  <c r="O11" i="61" s="1"/>
  <c r="X10" i="61"/>
  <c r="W10" i="61"/>
  <c r="V10" i="61"/>
  <c r="U10" i="61"/>
  <c r="T10" i="61"/>
  <c r="S10" i="61"/>
  <c r="R10" i="61"/>
  <c r="Q10" i="61"/>
  <c r="M10" i="61"/>
  <c r="L10" i="61"/>
  <c r="K10" i="61"/>
  <c r="I10" i="61"/>
  <c r="H10" i="61"/>
  <c r="G10" i="61"/>
  <c r="X9" i="61"/>
  <c r="X8" i="61" s="1"/>
  <c r="T9" i="61"/>
  <c r="N9" i="61"/>
  <c r="J9" i="61"/>
  <c r="W8" i="61"/>
  <c r="V8" i="61"/>
  <c r="U8" i="61"/>
  <c r="S8" i="61"/>
  <c r="R8" i="61"/>
  <c r="Q8" i="61"/>
  <c r="M8" i="61"/>
  <c r="L8" i="61"/>
  <c r="K8" i="61"/>
  <c r="I8" i="61"/>
  <c r="H8" i="61"/>
  <c r="G8" i="61"/>
  <c r="X7" i="61"/>
  <c r="T7" i="61"/>
  <c r="N7" i="61"/>
  <c r="J7" i="61"/>
  <c r="W6" i="61"/>
  <c r="V6" i="61"/>
  <c r="U6" i="61"/>
  <c r="T6" i="61"/>
  <c r="S6" i="61"/>
  <c r="R6" i="61"/>
  <c r="Q6" i="61"/>
  <c r="M6" i="61"/>
  <c r="L6" i="61"/>
  <c r="K6" i="61"/>
  <c r="I6" i="61"/>
  <c r="H6" i="61"/>
  <c r="G6" i="61"/>
  <c r="X3" i="61"/>
  <c r="W3" i="61"/>
  <c r="V3" i="61"/>
  <c r="U3" i="61"/>
  <c r="S3" i="61"/>
  <c r="R3" i="61"/>
  <c r="Q3" i="61"/>
  <c r="M3" i="61"/>
  <c r="L3" i="61"/>
  <c r="K3" i="61"/>
  <c r="J3" i="61"/>
  <c r="I3" i="61"/>
  <c r="H3" i="61"/>
  <c r="G3" i="61"/>
  <c r="X74" i="60"/>
  <c r="T74" i="60"/>
  <c r="Y74" i="60" s="1"/>
  <c r="N74" i="60"/>
  <c r="J74" i="60"/>
  <c r="O74" i="60" s="1"/>
  <c r="Z74" i="60" s="1"/>
  <c r="X73" i="60"/>
  <c r="X3" i="60" s="1"/>
  <c r="T73" i="60"/>
  <c r="N73" i="60"/>
  <c r="N3" i="60" s="1"/>
  <c r="J73" i="60"/>
  <c r="U68" i="60"/>
  <c r="L68" i="60"/>
  <c r="G68" i="60"/>
  <c r="J67" i="60"/>
  <c r="N66" i="60"/>
  <c r="X64" i="60"/>
  <c r="X62" i="60"/>
  <c r="J61" i="60"/>
  <c r="N60" i="60"/>
  <c r="J60" i="60"/>
  <c r="N59" i="60"/>
  <c r="I58" i="60"/>
  <c r="T56" i="60"/>
  <c r="N56" i="60"/>
  <c r="J56" i="60"/>
  <c r="X55" i="60"/>
  <c r="N55" i="60"/>
  <c r="T54" i="60"/>
  <c r="N54" i="60"/>
  <c r="U53" i="60"/>
  <c r="M53" i="60"/>
  <c r="H53" i="60"/>
  <c r="T52" i="60"/>
  <c r="N52" i="60"/>
  <c r="N51" i="60"/>
  <c r="X50" i="60"/>
  <c r="T49" i="60"/>
  <c r="Y49" i="60" s="1"/>
  <c r="J49" i="60"/>
  <c r="T48" i="60"/>
  <c r="X47" i="60"/>
  <c r="U46" i="60"/>
  <c r="K46" i="60"/>
  <c r="J45" i="60"/>
  <c r="N44" i="60"/>
  <c r="J44" i="60"/>
  <c r="J43" i="60"/>
  <c r="X42" i="60"/>
  <c r="J42" i="60"/>
  <c r="T41" i="60"/>
  <c r="N41" i="60"/>
  <c r="T40" i="60"/>
  <c r="T38" i="60"/>
  <c r="T36" i="60"/>
  <c r="T34" i="60"/>
  <c r="N34" i="60"/>
  <c r="T33" i="60"/>
  <c r="V31" i="60"/>
  <c r="U31" i="60"/>
  <c r="K31" i="60"/>
  <c r="I31" i="60"/>
  <c r="H31" i="60"/>
  <c r="G31" i="60"/>
  <c r="N30" i="60"/>
  <c r="X29" i="60"/>
  <c r="N29" i="60"/>
  <c r="W28" i="60"/>
  <c r="V28" i="60"/>
  <c r="S28" i="60"/>
  <c r="R28" i="60"/>
  <c r="K28" i="60"/>
  <c r="I28" i="60"/>
  <c r="X27" i="60"/>
  <c r="J26" i="60"/>
  <c r="T25" i="60"/>
  <c r="N25" i="60"/>
  <c r="N24" i="60"/>
  <c r="X23" i="60"/>
  <c r="N23" i="60"/>
  <c r="T22" i="60"/>
  <c r="N22" i="60"/>
  <c r="V21" i="60"/>
  <c r="U21" i="60"/>
  <c r="M21" i="60"/>
  <c r="K21" i="60"/>
  <c r="I21" i="60"/>
  <c r="X20" i="60"/>
  <c r="J19" i="60"/>
  <c r="V18" i="60"/>
  <c r="U18" i="60"/>
  <c r="Q18" i="60"/>
  <c r="K18" i="60"/>
  <c r="I18" i="60"/>
  <c r="X17" i="60"/>
  <c r="T17" i="60"/>
  <c r="Y17" i="60" s="1"/>
  <c r="J16" i="60"/>
  <c r="W15" i="60"/>
  <c r="W14" i="60" s="1"/>
  <c r="R15" i="60"/>
  <c r="R14" i="60" s="1"/>
  <c r="L15" i="60"/>
  <c r="G15" i="60"/>
  <c r="W12" i="60"/>
  <c r="V12" i="60"/>
  <c r="R12" i="60"/>
  <c r="Q12" i="60"/>
  <c r="L12" i="60"/>
  <c r="K12" i="60"/>
  <c r="I12" i="60"/>
  <c r="H12" i="60"/>
  <c r="G12" i="60"/>
  <c r="T11" i="60"/>
  <c r="T10" i="60" s="1"/>
  <c r="J11" i="60"/>
  <c r="J10" i="60" s="1"/>
  <c r="W10" i="60"/>
  <c r="V10" i="60"/>
  <c r="U10" i="60"/>
  <c r="S10" i="60"/>
  <c r="R10" i="60"/>
  <c r="M10" i="60"/>
  <c r="I10" i="60"/>
  <c r="H10" i="60"/>
  <c r="W8" i="60"/>
  <c r="V8" i="60"/>
  <c r="R8" i="60"/>
  <c r="Q8" i="60"/>
  <c r="L8" i="60"/>
  <c r="K8" i="60"/>
  <c r="I8" i="60"/>
  <c r="H8" i="60"/>
  <c r="G8" i="60"/>
  <c r="T7" i="60"/>
  <c r="J7" i="60"/>
  <c r="J6" i="60" s="1"/>
  <c r="W6" i="60"/>
  <c r="V6" i="60"/>
  <c r="U6" i="60"/>
  <c r="S6" i="60"/>
  <c r="R6" i="60"/>
  <c r="M6" i="60"/>
  <c r="I6" i="60"/>
  <c r="H6" i="60"/>
  <c r="G6" i="60"/>
  <c r="W3" i="60"/>
  <c r="V3" i="60"/>
  <c r="U3" i="60"/>
  <c r="S3" i="60"/>
  <c r="R3" i="60"/>
  <c r="Q3" i="60"/>
  <c r="M3" i="60"/>
  <c r="L3" i="60"/>
  <c r="K3" i="60"/>
  <c r="J3" i="60"/>
  <c r="I3" i="60"/>
  <c r="H3" i="60"/>
  <c r="G3" i="60"/>
  <c r="X74" i="59"/>
  <c r="T74" i="59"/>
  <c r="N74" i="59"/>
  <c r="J74" i="59"/>
  <c r="O74" i="59" s="1"/>
  <c r="X73" i="59"/>
  <c r="X3" i="59" s="1"/>
  <c r="T73" i="59"/>
  <c r="O73" i="59"/>
  <c r="N73" i="59"/>
  <c r="J73" i="59"/>
  <c r="W68" i="59"/>
  <c r="V68" i="59"/>
  <c r="U68" i="59"/>
  <c r="S68" i="59"/>
  <c r="R68" i="59"/>
  <c r="Q68" i="59"/>
  <c r="M68" i="59"/>
  <c r="L68" i="59"/>
  <c r="K68" i="59"/>
  <c r="I68" i="59"/>
  <c r="H68" i="59"/>
  <c r="G68" i="59"/>
  <c r="X67" i="59"/>
  <c r="T67" i="59"/>
  <c r="N67" i="59"/>
  <c r="J67" i="59"/>
  <c r="X66" i="59"/>
  <c r="T66" i="59"/>
  <c r="N66" i="59"/>
  <c r="J66" i="59"/>
  <c r="X65" i="59"/>
  <c r="T65" i="59"/>
  <c r="N65" i="59"/>
  <c r="J65" i="59"/>
  <c r="O65" i="59" s="1"/>
  <c r="Y64" i="59"/>
  <c r="X64" i="59"/>
  <c r="T64" i="59"/>
  <c r="N64" i="59"/>
  <c r="J64" i="59"/>
  <c r="X63" i="59"/>
  <c r="Y63" i="59" s="1"/>
  <c r="T63" i="59"/>
  <c r="N63" i="59"/>
  <c r="J63" i="59"/>
  <c r="X62" i="59"/>
  <c r="T62" i="59"/>
  <c r="N62" i="59"/>
  <c r="J62" i="59"/>
  <c r="X61" i="59"/>
  <c r="T61" i="59"/>
  <c r="N61" i="59"/>
  <c r="J61" i="59"/>
  <c r="X60" i="59"/>
  <c r="T60" i="59"/>
  <c r="N60" i="59"/>
  <c r="J60" i="59"/>
  <c r="X59" i="59"/>
  <c r="T59" i="59"/>
  <c r="Y59" i="59" s="1"/>
  <c r="N59" i="59"/>
  <c r="J59" i="59"/>
  <c r="W58" i="59"/>
  <c r="V58" i="59"/>
  <c r="U58" i="59"/>
  <c r="S58" i="59"/>
  <c r="R58" i="59"/>
  <c r="Q58" i="59"/>
  <c r="M58" i="59"/>
  <c r="L58" i="59"/>
  <c r="K58" i="59"/>
  <c r="I58" i="59"/>
  <c r="H58" i="59"/>
  <c r="G58" i="59"/>
  <c r="X57" i="59"/>
  <c r="T57" i="59"/>
  <c r="N57" i="59"/>
  <c r="J57" i="59"/>
  <c r="X56" i="59"/>
  <c r="T56" i="59"/>
  <c r="N56" i="59"/>
  <c r="J56" i="59"/>
  <c r="X55" i="59"/>
  <c r="T55" i="59"/>
  <c r="Y55" i="59" s="1"/>
  <c r="N55" i="59"/>
  <c r="J55" i="59"/>
  <c r="X54" i="59"/>
  <c r="Y54" i="59" s="1"/>
  <c r="T54" i="59"/>
  <c r="N54" i="59"/>
  <c r="J54" i="59"/>
  <c r="W53" i="59"/>
  <c r="V53" i="59"/>
  <c r="U53" i="59"/>
  <c r="S53" i="59"/>
  <c r="R53" i="59"/>
  <c r="Q53" i="59"/>
  <c r="M53" i="59"/>
  <c r="L53" i="59"/>
  <c r="K53" i="59"/>
  <c r="I53" i="59"/>
  <c r="H53" i="59"/>
  <c r="G53" i="59"/>
  <c r="X52" i="59"/>
  <c r="T52" i="59"/>
  <c r="N52" i="59"/>
  <c r="J52" i="59"/>
  <c r="X51" i="59"/>
  <c r="T51" i="59"/>
  <c r="N51" i="59"/>
  <c r="J51" i="59"/>
  <c r="X50" i="59"/>
  <c r="T50" i="59"/>
  <c r="N50" i="59"/>
  <c r="J50" i="59"/>
  <c r="X49" i="59"/>
  <c r="Y49" i="59" s="1"/>
  <c r="T49" i="59"/>
  <c r="N49" i="59"/>
  <c r="J49" i="59"/>
  <c r="X48" i="59"/>
  <c r="T48" i="59"/>
  <c r="N48" i="59"/>
  <c r="J48" i="59"/>
  <c r="X47" i="59"/>
  <c r="T47" i="59"/>
  <c r="N47" i="59"/>
  <c r="J47" i="59"/>
  <c r="W46" i="59"/>
  <c r="V46" i="59"/>
  <c r="U46" i="59"/>
  <c r="S46" i="59"/>
  <c r="R46" i="59"/>
  <c r="Q46" i="59"/>
  <c r="M46" i="59"/>
  <c r="L46" i="59"/>
  <c r="K46" i="59"/>
  <c r="I46" i="59"/>
  <c r="H46" i="59"/>
  <c r="G46" i="59"/>
  <c r="X45" i="59"/>
  <c r="T45" i="59"/>
  <c r="Y45" i="59" s="1"/>
  <c r="N45" i="59"/>
  <c r="J45" i="59"/>
  <c r="X44" i="59"/>
  <c r="T44" i="59"/>
  <c r="N44" i="59"/>
  <c r="J44" i="59"/>
  <c r="X43" i="59"/>
  <c r="T43" i="59"/>
  <c r="Y43" i="59" s="1"/>
  <c r="N43" i="59"/>
  <c r="J43" i="59"/>
  <c r="X42" i="59"/>
  <c r="T42" i="59"/>
  <c r="Y42" i="59" s="1"/>
  <c r="N42" i="59"/>
  <c r="J42" i="59"/>
  <c r="X41" i="59"/>
  <c r="T41" i="59"/>
  <c r="Y41" i="59" s="1"/>
  <c r="O41" i="59"/>
  <c r="N41" i="59"/>
  <c r="J41" i="59"/>
  <c r="Y40" i="59"/>
  <c r="X40" i="59"/>
  <c r="T40" i="59"/>
  <c r="N40" i="59"/>
  <c r="J40" i="59"/>
  <c r="X39" i="59"/>
  <c r="T39" i="59"/>
  <c r="N39" i="59"/>
  <c r="J39" i="59"/>
  <c r="X38" i="59"/>
  <c r="T38" i="59"/>
  <c r="N38" i="59"/>
  <c r="J38" i="59"/>
  <c r="X37" i="59"/>
  <c r="T37" i="59"/>
  <c r="N37" i="59"/>
  <c r="J37" i="59"/>
  <c r="X36" i="59"/>
  <c r="Y36" i="59" s="1"/>
  <c r="T36" i="59"/>
  <c r="N36" i="59"/>
  <c r="J36" i="59"/>
  <c r="X35" i="59"/>
  <c r="Y35" i="59" s="1"/>
  <c r="T35" i="59"/>
  <c r="N35" i="59"/>
  <c r="J35" i="59"/>
  <c r="X34" i="59"/>
  <c r="T34" i="59"/>
  <c r="Y34" i="59" s="1"/>
  <c r="N34" i="59"/>
  <c r="J34" i="59"/>
  <c r="Y33" i="59"/>
  <c r="X33" i="59"/>
  <c r="T33" i="59"/>
  <c r="N33" i="59"/>
  <c r="J33" i="59"/>
  <c r="Q32" i="59"/>
  <c r="W31" i="59"/>
  <c r="V31" i="59"/>
  <c r="U31" i="59"/>
  <c r="S31" i="59"/>
  <c r="R31" i="59"/>
  <c r="Q31" i="59"/>
  <c r="M31" i="59"/>
  <c r="L31" i="59"/>
  <c r="K31" i="59"/>
  <c r="I31" i="59"/>
  <c r="H31" i="59"/>
  <c r="G31" i="59"/>
  <c r="X30" i="59"/>
  <c r="T30" i="59"/>
  <c r="N30" i="59"/>
  <c r="J30" i="59"/>
  <c r="X29" i="59"/>
  <c r="T29" i="59"/>
  <c r="N29" i="59"/>
  <c r="J29" i="59"/>
  <c r="X28" i="59"/>
  <c r="W28" i="59"/>
  <c r="V28" i="59"/>
  <c r="U28" i="59"/>
  <c r="S28" i="59"/>
  <c r="R28" i="59"/>
  <c r="Q28" i="59"/>
  <c r="M28" i="59"/>
  <c r="L28" i="59"/>
  <c r="K28" i="59"/>
  <c r="I28" i="59"/>
  <c r="H28" i="59"/>
  <c r="G28" i="59"/>
  <c r="X27" i="59"/>
  <c r="T27" i="59"/>
  <c r="N27" i="59"/>
  <c r="J27" i="59"/>
  <c r="O27" i="59" s="1"/>
  <c r="X26" i="59"/>
  <c r="T26" i="59"/>
  <c r="N26" i="59"/>
  <c r="N28" i="59" s="1"/>
  <c r="J26" i="59"/>
  <c r="O26" i="59" s="1"/>
  <c r="X25" i="59"/>
  <c r="T25" i="59"/>
  <c r="N25" i="59"/>
  <c r="J25" i="59"/>
  <c r="X24" i="59"/>
  <c r="T24" i="59"/>
  <c r="N24" i="59"/>
  <c r="J24" i="59"/>
  <c r="X23" i="59"/>
  <c r="T23" i="59"/>
  <c r="N23" i="59"/>
  <c r="J23" i="59"/>
  <c r="X22" i="59"/>
  <c r="T22" i="59"/>
  <c r="N22" i="59"/>
  <c r="J22" i="59"/>
  <c r="W21" i="59"/>
  <c r="W32" i="59" s="1"/>
  <c r="V21" i="59"/>
  <c r="U21" i="59"/>
  <c r="U32" i="59" s="1"/>
  <c r="S21" i="59"/>
  <c r="R21" i="59"/>
  <c r="Q21" i="59"/>
  <c r="M21" i="59"/>
  <c r="L21" i="59"/>
  <c r="K21" i="59"/>
  <c r="K32" i="59" s="1"/>
  <c r="I21" i="59"/>
  <c r="H21" i="59"/>
  <c r="G21" i="59"/>
  <c r="X20" i="59"/>
  <c r="Y20" i="59" s="1"/>
  <c r="T20" i="59"/>
  <c r="N20" i="59"/>
  <c r="J20" i="59"/>
  <c r="X19" i="59"/>
  <c r="X21" i="59" s="1"/>
  <c r="T19" i="59"/>
  <c r="N19" i="59"/>
  <c r="J19" i="59"/>
  <c r="W18" i="59"/>
  <c r="V18" i="59"/>
  <c r="U18" i="59"/>
  <c r="T18" i="59"/>
  <c r="S18" i="59"/>
  <c r="R18" i="59"/>
  <c r="Q18" i="59"/>
  <c r="M18" i="59"/>
  <c r="L18" i="59"/>
  <c r="K18" i="59"/>
  <c r="I18" i="59"/>
  <c r="H18" i="59"/>
  <c r="G18" i="59"/>
  <c r="X17" i="59"/>
  <c r="T17" i="59"/>
  <c r="Y17" i="59" s="1"/>
  <c r="N17" i="59"/>
  <c r="J17" i="59"/>
  <c r="O17" i="59" s="1"/>
  <c r="Z17" i="59" s="1"/>
  <c r="X16" i="59"/>
  <c r="X18" i="59" s="1"/>
  <c r="T16" i="59"/>
  <c r="N16" i="59"/>
  <c r="J16" i="59"/>
  <c r="W15" i="59"/>
  <c r="V15" i="59"/>
  <c r="V14" i="59" s="1"/>
  <c r="U15" i="59"/>
  <c r="S15" i="59"/>
  <c r="S14" i="59" s="1"/>
  <c r="R15" i="59"/>
  <c r="R14" i="59" s="1"/>
  <c r="Q15" i="59"/>
  <c r="M15" i="59"/>
  <c r="M14" i="59" s="1"/>
  <c r="L15" i="59"/>
  <c r="K15" i="59"/>
  <c r="I15" i="59"/>
  <c r="I14" i="59" s="1"/>
  <c r="H15" i="59"/>
  <c r="H14" i="59" s="1"/>
  <c r="G15" i="59"/>
  <c r="W14" i="59"/>
  <c r="X13" i="59"/>
  <c r="T13" i="59"/>
  <c r="N13" i="59"/>
  <c r="J13" i="59"/>
  <c r="W12" i="59"/>
  <c r="V12" i="59"/>
  <c r="U12" i="59"/>
  <c r="S12" i="59"/>
  <c r="R12" i="59"/>
  <c r="Q12" i="59"/>
  <c r="N12" i="59"/>
  <c r="M12" i="59"/>
  <c r="L12" i="59"/>
  <c r="K12" i="59"/>
  <c r="I12" i="59"/>
  <c r="H12" i="59"/>
  <c r="G12" i="59"/>
  <c r="X11" i="59"/>
  <c r="T11" i="59"/>
  <c r="N11" i="59"/>
  <c r="N10" i="59" s="1"/>
  <c r="J11" i="59"/>
  <c r="J10" i="59" s="1"/>
  <c r="W10" i="59"/>
  <c r="V10" i="59"/>
  <c r="U10" i="59"/>
  <c r="T10" i="59"/>
  <c r="S10" i="59"/>
  <c r="R10" i="59"/>
  <c r="Q10" i="59"/>
  <c r="M10" i="59"/>
  <c r="L10" i="59"/>
  <c r="K10" i="59"/>
  <c r="I10" i="59"/>
  <c r="H10" i="59"/>
  <c r="G10" i="59"/>
  <c r="X9" i="59"/>
  <c r="T9" i="59"/>
  <c r="N9" i="59"/>
  <c r="J9" i="59"/>
  <c r="J8" i="59" s="1"/>
  <c r="W8" i="59"/>
  <c r="V8" i="59"/>
  <c r="U8" i="59"/>
  <c r="S8" i="59"/>
  <c r="R8" i="59"/>
  <c r="Q8" i="59"/>
  <c r="N8" i="59"/>
  <c r="M8" i="59"/>
  <c r="L8" i="59"/>
  <c r="K8" i="59"/>
  <c r="I8" i="59"/>
  <c r="H8" i="59"/>
  <c r="G8" i="59"/>
  <c r="X7" i="59"/>
  <c r="T7" i="59"/>
  <c r="Y7" i="59" s="1"/>
  <c r="N7" i="59"/>
  <c r="J7" i="59"/>
  <c r="J6" i="59" s="1"/>
  <c r="W6" i="59"/>
  <c r="V6" i="59"/>
  <c r="U6" i="59"/>
  <c r="S6" i="59"/>
  <c r="R6" i="59"/>
  <c r="Q6" i="59"/>
  <c r="N6" i="59"/>
  <c r="M6" i="59"/>
  <c r="L6" i="59"/>
  <c r="K6" i="59"/>
  <c r="I6" i="59"/>
  <c r="H6" i="59"/>
  <c r="G6" i="59"/>
  <c r="W3" i="59"/>
  <c r="V3" i="59"/>
  <c r="U3" i="59"/>
  <c r="S3" i="59"/>
  <c r="R3" i="59"/>
  <c r="Q3" i="59"/>
  <c r="N3" i="59"/>
  <c r="M3" i="59"/>
  <c r="L3" i="59"/>
  <c r="K3" i="59"/>
  <c r="J3" i="59"/>
  <c r="I3" i="59"/>
  <c r="H3" i="59"/>
  <c r="G3" i="59"/>
  <c r="X74" i="58"/>
  <c r="Y74" i="58" s="1"/>
  <c r="T74" i="58"/>
  <c r="N74" i="58"/>
  <c r="J74" i="58"/>
  <c r="X73" i="58"/>
  <c r="Y73" i="58" s="1"/>
  <c r="Y3" i="58" s="1"/>
  <c r="T73" i="58"/>
  <c r="N73" i="58"/>
  <c r="N3" i="58" s="1"/>
  <c r="J73" i="58"/>
  <c r="W68" i="58"/>
  <c r="V68" i="58"/>
  <c r="U68" i="58"/>
  <c r="S68" i="58"/>
  <c r="R68" i="58"/>
  <c r="Q68" i="58"/>
  <c r="M68" i="58"/>
  <c r="L68" i="58"/>
  <c r="K68" i="58"/>
  <c r="I68" i="58"/>
  <c r="H68" i="58"/>
  <c r="G68" i="58"/>
  <c r="X67" i="58"/>
  <c r="T67" i="58"/>
  <c r="N67" i="58"/>
  <c r="J67" i="58"/>
  <c r="Y66" i="58"/>
  <c r="X66" i="58"/>
  <c r="T66" i="58"/>
  <c r="N66" i="58"/>
  <c r="J66" i="58"/>
  <c r="X65" i="58"/>
  <c r="Y65" i="58" s="1"/>
  <c r="T65" i="58"/>
  <c r="N65" i="58"/>
  <c r="J65" i="58"/>
  <c r="X64" i="58"/>
  <c r="T64" i="58"/>
  <c r="N64" i="58"/>
  <c r="J64" i="58"/>
  <c r="X63" i="58"/>
  <c r="T63" i="58"/>
  <c r="N63" i="58"/>
  <c r="J63" i="58"/>
  <c r="X62" i="58"/>
  <c r="T62" i="58"/>
  <c r="Y62" i="58" s="1"/>
  <c r="N62" i="58"/>
  <c r="J62" i="58"/>
  <c r="X61" i="58"/>
  <c r="Y61" i="58" s="1"/>
  <c r="T61" i="58"/>
  <c r="N61" i="58"/>
  <c r="J61" i="58"/>
  <c r="X60" i="58"/>
  <c r="T60" i="58"/>
  <c r="N60" i="58"/>
  <c r="J60" i="58"/>
  <c r="X59" i="58"/>
  <c r="T59" i="58"/>
  <c r="T68" i="58" s="1"/>
  <c r="N59" i="58"/>
  <c r="J59" i="58"/>
  <c r="W58" i="58"/>
  <c r="V58" i="58"/>
  <c r="U58" i="58"/>
  <c r="S58" i="58"/>
  <c r="R58" i="58"/>
  <c r="Q58" i="58"/>
  <c r="M58" i="58"/>
  <c r="L58" i="58"/>
  <c r="K58" i="58"/>
  <c r="I58" i="58"/>
  <c r="H58" i="58"/>
  <c r="G58" i="58"/>
  <c r="X57" i="58"/>
  <c r="T57" i="58"/>
  <c r="Y57" i="58" s="1"/>
  <c r="N57" i="58"/>
  <c r="J57" i="58"/>
  <c r="X56" i="58"/>
  <c r="Y56" i="58" s="1"/>
  <c r="T56" i="58"/>
  <c r="N56" i="58"/>
  <c r="J56" i="58"/>
  <c r="O56" i="58" s="1"/>
  <c r="Z56" i="58" s="1"/>
  <c r="X55" i="58"/>
  <c r="T55" i="58"/>
  <c r="Y55" i="58" s="1"/>
  <c r="N55" i="58"/>
  <c r="J55" i="58"/>
  <c r="O55" i="58" s="1"/>
  <c r="X54" i="58"/>
  <c r="T54" i="58"/>
  <c r="N54" i="58"/>
  <c r="J54" i="58"/>
  <c r="W53" i="58"/>
  <c r="V53" i="58"/>
  <c r="U53" i="58"/>
  <c r="S53" i="58"/>
  <c r="R53" i="58"/>
  <c r="Q53" i="58"/>
  <c r="M53" i="58"/>
  <c r="L53" i="58"/>
  <c r="K53" i="58"/>
  <c r="I53" i="58"/>
  <c r="H53" i="58"/>
  <c r="G53" i="58"/>
  <c r="X52" i="58"/>
  <c r="T52" i="58"/>
  <c r="Y52" i="58" s="1"/>
  <c r="N52" i="58"/>
  <c r="J52" i="58"/>
  <c r="X51" i="58"/>
  <c r="Y51" i="58" s="1"/>
  <c r="T51" i="58"/>
  <c r="N51" i="58"/>
  <c r="J51" i="58"/>
  <c r="O51" i="58" s="1"/>
  <c r="Z51" i="58" s="1"/>
  <c r="X50" i="58"/>
  <c r="Y50" i="58" s="1"/>
  <c r="T50" i="58"/>
  <c r="N50" i="58"/>
  <c r="J50" i="58"/>
  <c r="X49" i="58"/>
  <c r="T49" i="58"/>
  <c r="Y49" i="58" s="1"/>
  <c r="N49" i="58"/>
  <c r="J49" i="58"/>
  <c r="X48" i="58"/>
  <c r="T48" i="58"/>
  <c r="N48" i="58"/>
  <c r="J48" i="58"/>
  <c r="X47" i="58"/>
  <c r="T47" i="58"/>
  <c r="N47" i="58"/>
  <c r="J47" i="58"/>
  <c r="W46" i="58"/>
  <c r="V46" i="58"/>
  <c r="U46" i="58"/>
  <c r="S46" i="58"/>
  <c r="R46" i="58"/>
  <c r="Q46" i="58"/>
  <c r="M46" i="58"/>
  <c r="L46" i="58"/>
  <c r="K46" i="58"/>
  <c r="I46" i="58"/>
  <c r="H46" i="58"/>
  <c r="G46" i="58"/>
  <c r="X45" i="58"/>
  <c r="Y45" i="58" s="1"/>
  <c r="T45" i="58"/>
  <c r="N45" i="58"/>
  <c r="J45" i="58"/>
  <c r="X44" i="58"/>
  <c r="T44" i="58"/>
  <c r="N44" i="58"/>
  <c r="J44" i="58"/>
  <c r="Y43" i="58"/>
  <c r="X43" i="58"/>
  <c r="T43" i="58"/>
  <c r="N43" i="58"/>
  <c r="J43" i="58"/>
  <c r="X42" i="58"/>
  <c r="Y42" i="58" s="1"/>
  <c r="T42" i="58"/>
  <c r="N42" i="58"/>
  <c r="J42" i="58"/>
  <c r="O42" i="58" s="1"/>
  <c r="Z42" i="58" s="1"/>
  <c r="X41" i="58"/>
  <c r="T41" i="58"/>
  <c r="N41" i="58"/>
  <c r="J41" i="58"/>
  <c r="O41" i="58" s="1"/>
  <c r="X40" i="58"/>
  <c r="T40" i="58"/>
  <c r="N40" i="58"/>
  <c r="J40" i="58"/>
  <c r="O40" i="58" s="1"/>
  <c r="X39" i="58"/>
  <c r="T39" i="58"/>
  <c r="N39" i="58"/>
  <c r="J39" i="58"/>
  <c r="X38" i="58"/>
  <c r="T38" i="58"/>
  <c r="N38" i="58"/>
  <c r="J38" i="58"/>
  <c r="O38" i="58" s="1"/>
  <c r="X37" i="58"/>
  <c r="Y37" i="58" s="1"/>
  <c r="T37" i="58"/>
  <c r="N37" i="58"/>
  <c r="J37" i="58"/>
  <c r="O37" i="58" s="1"/>
  <c r="Z37" i="58" s="1"/>
  <c r="X36" i="58"/>
  <c r="T36" i="58"/>
  <c r="N36" i="58"/>
  <c r="J36" i="58"/>
  <c r="O36" i="58" s="1"/>
  <c r="X35" i="58"/>
  <c r="T35" i="58"/>
  <c r="N35" i="58"/>
  <c r="J35" i="58"/>
  <c r="X34" i="58"/>
  <c r="Y34" i="58" s="1"/>
  <c r="T34" i="58"/>
  <c r="N34" i="58"/>
  <c r="J34" i="58"/>
  <c r="X33" i="58"/>
  <c r="T33" i="58"/>
  <c r="N33" i="58"/>
  <c r="J33" i="58"/>
  <c r="W31" i="58"/>
  <c r="V31" i="58"/>
  <c r="U31" i="58"/>
  <c r="S31" i="58"/>
  <c r="R31" i="58"/>
  <c r="Q31" i="58"/>
  <c r="M31" i="58"/>
  <c r="L31" i="58"/>
  <c r="K31" i="58"/>
  <c r="I31" i="58"/>
  <c r="H31" i="58"/>
  <c r="G31" i="58"/>
  <c r="X30" i="58"/>
  <c r="X31" i="58" s="1"/>
  <c r="T30" i="58"/>
  <c r="N30" i="58"/>
  <c r="J30" i="58"/>
  <c r="X29" i="58"/>
  <c r="T29" i="58"/>
  <c r="Y29" i="58" s="1"/>
  <c r="N29" i="58"/>
  <c r="J29" i="58"/>
  <c r="X28" i="58"/>
  <c r="W28" i="58"/>
  <c r="V28" i="58"/>
  <c r="U28" i="58"/>
  <c r="S28" i="58"/>
  <c r="R28" i="58"/>
  <c r="Q28" i="58"/>
  <c r="M28" i="58"/>
  <c r="L28" i="58"/>
  <c r="K28" i="58"/>
  <c r="I28" i="58"/>
  <c r="H28" i="58"/>
  <c r="G28" i="58"/>
  <c r="X27" i="58"/>
  <c r="Y27" i="58" s="1"/>
  <c r="T27" i="58"/>
  <c r="N27" i="58"/>
  <c r="J27" i="58"/>
  <c r="X26" i="58"/>
  <c r="T26" i="58"/>
  <c r="T28" i="58" s="1"/>
  <c r="N26" i="58"/>
  <c r="N28" i="58" s="1"/>
  <c r="J26" i="58"/>
  <c r="X25" i="58"/>
  <c r="T25" i="58"/>
  <c r="N25" i="58"/>
  <c r="J25" i="58"/>
  <c r="X24" i="58"/>
  <c r="T24" i="58"/>
  <c r="Y24" i="58" s="1"/>
  <c r="N24" i="58"/>
  <c r="J24" i="58"/>
  <c r="X23" i="58"/>
  <c r="Y23" i="58" s="1"/>
  <c r="T23" i="58"/>
  <c r="N23" i="58"/>
  <c r="J23" i="58"/>
  <c r="X22" i="58"/>
  <c r="Y22" i="58" s="1"/>
  <c r="T22" i="58"/>
  <c r="N22" i="58"/>
  <c r="J22" i="58"/>
  <c r="W21" i="58"/>
  <c r="W32" i="58" s="1"/>
  <c r="V21" i="58"/>
  <c r="U21" i="58"/>
  <c r="U32" i="58" s="1"/>
  <c r="S21" i="58"/>
  <c r="S32" i="58" s="1"/>
  <c r="S69" i="58" s="1"/>
  <c r="R21" i="58"/>
  <c r="Q21" i="58"/>
  <c r="M21" i="58"/>
  <c r="L21" i="58"/>
  <c r="K21" i="58"/>
  <c r="I21" i="58"/>
  <c r="I32" i="58" s="1"/>
  <c r="H21" i="58"/>
  <c r="G21" i="58"/>
  <c r="X20" i="58"/>
  <c r="T20" i="58"/>
  <c r="N20" i="58"/>
  <c r="J20" i="58"/>
  <c r="X19" i="58"/>
  <c r="T19" i="58"/>
  <c r="Y19" i="58" s="1"/>
  <c r="N19" i="58"/>
  <c r="J19" i="58"/>
  <c r="W18" i="58"/>
  <c r="V18" i="58"/>
  <c r="U18" i="58"/>
  <c r="S18" i="58"/>
  <c r="R18" i="58"/>
  <c r="Q18" i="58"/>
  <c r="M18" i="58"/>
  <c r="L18" i="58"/>
  <c r="K18" i="58"/>
  <c r="I18" i="58"/>
  <c r="H18" i="58"/>
  <c r="G18" i="58"/>
  <c r="X17" i="58"/>
  <c r="T17" i="58"/>
  <c r="N17" i="58"/>
  <c r="J17" i="58"/>
  <c r="X16" i="58"/>
  <c r="X18" i="58" s="1"/>
  <c r="T16" i="58"/>
  <c r="N16" i="58"/>
  <c r="N18" i="58" s="1"/>
  <c r="J16" i="58"/>
  <c r="J18" i="58" s="1"/>
  <c r="W15" i="58"/>
  <c r="W69" i="58" s="1"/>
  <c r="V15" i="58"/>
  <c r="U15" i="58"/>
  <c r="S15" i="58"/>
  <c r="S14" i="58" s="1"/>
  <c r="R15" i="58"/>
  <c r="Q15" i="58"/>
  <c r="M15" i="58"/>
  <c r="L15" i="58"/>
  <c r="L14" i="58" s="1"/>
  <c r="K15" i="58"/>
  <c r="K14" i="58" s="1"/>
  <c r="I15" i="58"/>
  <c r="H15" i="58"/>
  <c r="H14" i="58" s="1"/>
  <c r="G15" i="58"/>
  <c r="U14" i="58"/>
  <c r="Q14" i="58"/>
  <c r="X13" i="58"/>
  <c r="T13" i="58"/>
  <c r="N13" i="58"/>
  <c r="N12" i="58" s="1"/>
  <c r="J13" i="58"/>
  <c r="W12" i="58"/>
  <c r="V12" i="58"/>
  <c r="U12" i="58"/>
  <c r="T12" i="58"/>
  <c r="S12" i="58"/>
  <c r="R12" i="58"/>
  <c r="Q12" i="58"/>
  <c r="M12" i="58"/>
  <c r="L12" i="58"/>
  <c r="K12" i="58"/>
  <c r="I12" i="58"/>
  <c r="H12" i="58"/>
  <c r="G12" i="58"/>
  <c r="X11" i="58"/>
  <c r="T11" i="58"/>
  <c r="N11" i="58"/>
  <c r="N10" i="58" s="1"/>
  <c r="J11" i="58"/>
  <c r="J10" i="58" s="1"/>
  <c r="W10" i="58"/>
  <c r="V10" i="58"/>
  <c r="U10" i="58"/>
  <c r="S10" i="58"/>
  <c r="R10" i="58"/>
  <c r="Q10" i="58"/>
  <c r="M10" i="58"/>
  <c r="L10" i="58"/>
  <c r="K10" i="58"/>
  <c r="I10" i="58"/>
  <c r="H10" i="58"/>
  <c r="G10" i="58"/>
  <c r="X9" i="58"/>
  <c r="T9" i="58"/>
  <c r="T8" i="58" s="1"/>
  <c r="N9" i="58"/>
  <c r="J9" i="58"/>
  <c r="J8" i="58" s="1"/>
  <c r="W8" i="58"/>
  <c r="V8" i="58"/>
  <c r="U8" i="58"/>
  <c r="S8" i="58"/>
  <c r="R8" i="58"/>
  <c r="Q8" i="58"/>
  <c r="N8" i="58"/>
  <c r="M8" i="58"/>
  <c r="L8" i="58"/>
  <c r="K8" i="58"/>
  <c r="I8" i="58"/>
  <c r="H8" i="58"/>
  <c r="G8" i="58"/>
  <c r="X7" i="58"/>
  <c r="T7" i="58"/>
  <c r="N7" i="58"/>
  <c r="N15" i="58" s="1"/>
  <c r="N14" i="58" s="1"/>
  <c r="J7" i="58"/>
  <c r="J6" i="58" s="1"/>
  <c r="W6" i="58"/>
  <c r="V6" i="58"/>
  <c r="U6" i="58"/>
  <c r="S6" i="58"/>
  <c r="R6" i="58"/>
  <c r="Q6" i="58"/>
  <c r="N6" i="58"/>
  <c r="M6" i="58"/>
  <c r="L6" i="58"/>
  <c r="K6" i="58"/>
  <c r="I6" i="58"/>
  <c r="H6" i="58"/>
  <c r="G6" i="58"/>
  <c r="W3" i="58"/>
  <c r="V3" i="58"/>
  <c r="U3" i="58"/>
  <c r="T3" i="58"/>
  <c r="S3" i="58"/>
  <c r="R3" i="58"/>
  <c r="Q3" i="58"/>
  <c r="M3" i="58"/>
  <c r="L3" i="58"/>
  <c r="K3" i="58"/>
  <c r="I3" i="58"/>
  <c r="H3" i="58"/>
  <c r="G3" i="58"/>
  <c r="X74" i="57"/>
  <c r="T74" i="57"/>
  <c r="N74" i="57"/>
  <c r="J74" i="57"/>
  <c r="O74" i="57" s="1"/>
  <c r="X73" i="57"/>
  <c r="T73" i="57"/>
  <c r="O73" i="57"/>
  <c r="O3" i="57" s="1"/>
  <c r="N73" i="57"/>
  <c r="J73" i="57"/>
  <c r="W68" i="57"/>
  <c r="V68" i="57"/>
  <c r="U68" i="57"/>
  <c r="S68" i="57"/>
  <c r="R68" i="57"/>
  <c r="Q68" i="57"/>
  <c r="M68" i="57"/>
  <c r="L68" i="57"/>
  <c r="K68" i="57"/>
  <c r="I68" i="57"/>
  <c r="H68" i="57"/>
  <c r="G68" i="57"/>
  <c r="X67" i="57"/>
  <c r="T67" i="57"/>
  <c r="N67" i="57"/>
  <c r="J67" i="57"/>
  <c r="X66" i="57"/>
  <c r="T66" i="57"/>
  <c r="Y66" i="57" s="1"/>
  <c r="N66" i="57"/>
  <c r="J66" i="57"/>
  <c r="X65" i="57"/>
  <c r="T65" i="57"/>
  <c r="Y65" i="57" s="1"/>
  <c r="N65" i="57"/>
  <c r="J65" i="57"/>
  <c r="O65" i="57" s="1"/>
  <c r="X64" i="57"/>
  <c r="T64" i="57"/>
  <c r="Y64" i="57" s="1"/>
  <c r="N64" i="57"/>
  <c r="J64" i="57"/>
  <c r="X63" i="57"/>
  <c r="Y63" i="57" s="1"/>
  <c r="T63" i="57"/>
  <c r="N63" i="57"/>
  <c r="J63" i="57"/>
  <c r="X62" i="57"/>
  <c r="T62" i="57"/>
  <c r="N62" i="57"/>
  <c r="J62" i="57"/>
  <c r="O62" i="57" s="1"/>
  <c r="X61" i="57"/>
  <c r="T61" i="57"/>
  <c r="Y61" i="57" s="1"/>
  <c r="N61" i="57"/>
  <c r="J61" i="57"/>
  <c r="X60" i="57"/>
  <c r="T60" i="57"/>
  <c r="Y60" i="57" s="1"/>
  <c r="N60" i="57"/>
  <c r="J60" i="57"/>
  <c r="X59" i="57"/>
  <c r="T59" i="57"/>
  <c r="T68" i="57" s="1"/>
  <c r="N59" i="57"/>
  <c r="J59" i="57"/>
  <c r="W58" i="57"/>
  <c r="V58" i="57"/>
  <c r="U58" i="57"/>
  <c r="S58" i="57"/>
  <c r="R58" i="57"/>
  <c r="Q58" i="57"/>
  <c r="M58" i="57"/>
  <c r="L58" i="57"/>
  <c r="K58" i="57"/>
  <c r="I58" i="57"/>
  <c r="H58" i="57"/>
  <c r="G58" i="57"/>
  <c r="X57" i="57"/>
  <c r="T57" i="57"/>
  <c r="Y57" i="57" s="1"/>
  <c r="N57" i="57"/>
  <c r="J57" i="57"/>
  <c r="X56" i="57"/>
  <c r="T56" i="57"/>
  <c r="N56" i="57"/>
  <c r="J56" i="57"/>
  <c r="O56" i="57" s="1"/>
  <c r="Y55" i="57"/>
  <c r="X55" i="57"/>
  <c r="T55" i="57"/>
  <c r="N55" i="57"/>
  <c r="O55" i="57" s="1"/>
  <c r="J55" i="57"/>
  <c r="X54" i="57"/>
  <c r="T54" i="57"/>
  <c r="N54" i="57"/>
  <c r="J54" i="57"/>
  <c r="W53" i="57"/>
  <c r="V53" i="57"/>
  <c r="U53" i="57"/>
  <c r="S53" i="57"/>
  <c r="R53" i="57"/>
  <c r="Q53" i="57"/>
  <c r="M53" i="57"/>
  <c r="L53" i="57"/>
  <c r="K53" i="57"/>
  <c r="I53" i="57"/>
  <c r="H53" i="57"/>
  <c r="G53" i="57"/>
  <c r="X52" i="57"/>
  <c r="T52" i="57"/>
  <c r="Y52" i="57" s="1"/>
  <c r="N52" i="57"/>
  <c r="J52" i="57"/>
  <c r="X51" i="57"/>
  <c r="T51" i="57"/>
  <c r="N51" i="57"/>
  <c r="J51" i="57"/>
  <c r="O51" i="57" s="1"/>
  <c r="X50" i="57"/>
  <c r="T50" i="57"/>
  <c r="Y50" i="57" s="1"/>
  <c r="N50" i="57"/>
  <c r="J50" i="57"/>
  <c r="O50" i="57" s="1"/>
  <c r="X49" i="57"/>
  <c r="Y49" i="57" s="1"/>
  <c r="T49" i="57"/>
  <c r="N49" i="57"/>
  <c r="J49" i="57"/>
  <c r="X48" i="57"/>
  <c r="X53" i="57" s="1"/>
  <c r="T48" i="57"/>
  <c r="N48" i="57"/>
  <c r="J48" i="57"/>
  <c r="X47" i="57"/>
  <c r="T47" i="57"/>
  <c r="N47" i="57"/>
  <c r="J47" i="57"/>
  <c r="W46" i="57"/>
  <c r="V46" i="57"/>
  <c r="U46" i="57"/>
  <c r="S46" i="57"/>
  <c r="R46" i="57"/>
  <c r="Q46" i="57"/>
  <c r="M46" i="57"/>
  <c r="L46" i="57"/>
  <c r="K46" i="57"/>
  <c r="I46" i="57"/>
  <c r="H46" i="57"/>
  <c r="G46" i="57"/>
  <c r="X45" i="57"/>
  <c r="T45" i="57"/>
  <c r="Y45" i="57" s="1"/>
  <c r="N45" i="57"/>
  <c r="J45" i="57"/>
  <c r="X44" i="57"/>
  <c r="T44" i="57"/>
  <c r="N44" i="57"/>
  <c r="J44" i="57"/>
  <c r="X43" i="57"/>
  <c r="T43" i="57"/>
  <c r="N43" i="57"/>
  <c r="J43" i="57"/>
  <c r="X42" i="57"/>
  <c r="T42" i="57"/>
  <c r="N42" i="57"/>
  <c r="J42" i="57"/>
  <c r="O42" i="57" s="1"/>
  <c r="Y41" i="57"/>
  <c r="X41" i="57"/>
  <c r="T41" i="57"/>
  <c r="O41" i="57"/>
  <c r="N41" i="57"/>
  <c r="J41" i="57"/>
  <c r="X40" i="57"/>
  <c r="T40" i="57"/>
  <c r="Y40" i="57" s="1"/>
  <c r="N40" i="57"/>
  <c r="J40" i="57"/>
  <c r="X39" i="57"/>
  <c r="T39" i="57"/>
  <c r="N39" i="57"/>
  <c r="J39" i="57"/>
  <c r="O39" i="57" s="1"/>
  <c r="X38" i="57"/>
  <c r="T38" i="57"/>
  <c r="Y38" i="57" s="1"/>
  <c r="N38" i="57"/>
  <c r="J38" i="57"/>
  <c r="O38" i="57" s="1"/>
  <c r="X37" i="57"/>
  <c r="T37" i="57"/>
  <c r="Y37" i="57" s="1"/>
  <c r="N37" i="57"/>
  <c r="J37" i="57"/>
  <c r="X36" i="57"/>
  <c r="Y36" i="57" s="1"/>
  <c r="T36" i="57"/>
  <c r="N36" i="57"/>
  <c r="J36" i="57"/>
  <c r="X35" i="57"/>
  <c r="T35" i="57"/>
  <c r="Y35" i="57" s="1"/>
  <c r="N35" i="57"/>
  <c r="J35" i="57"/>
  <c r="X34" i="57"/>
  <c r="T34" i="57"/>
  <c r="Y34" i="57" s="1"/>
  <c r="N34" i="57"/>
  <c r="J34" i="57"/>
  <c r="O34" i="57" s="1"/>
  <c r="Z34" i="57" s="1"/>
  <c r="X33" i="57"/>
  <c r="X46" i="57" s="1"/>
  <c r="T33" i="57"/>
  <c r="N33" i="57"/>
  <c r="J33" i="57"/>
  <c r="W31" i="57"/>
  <c r="V31" i="57"/>
  <c r="U31" i="57"/>
  <c r="S31" i="57"/>
  <c r="R31" i="57"/>
  <c r="Q31" i="57"/>
  <c r="M31" i="57"/>
  <c r="L31" i="57"/>
  <c r="K31" i="57"/>
  <c r="I31" i="57"/>
  <c r="H31" i="57"/>
  <c r="G31" i="57"/>
  <c r="X30" i="57"/>
  <c r="Y30" i="57" s="1"/>
  <c r="T30" i="57"/>
  <c r="N30" i="57"/>
  <c r="J30" i="57"/>
  <c r="X29" i="57"/>
  <c r="T29" i="57"/>
  <c r="Y29" i="57" s="1"/>
  <c r="Y31" i="57" s="1"/>
  <c r="N29" i="57"/>
  <c r="J29" i="57"/>
  <c r="W28" i="57"/>
  <c r="V28" i="57"/>
  <c r="U28" i="57"/>
  <c r="S28" i="57"/>
  <c r="R28" i="57"/>
  <c r="Q28" i="57"/>
  <c r="M28" i="57"/>
  <c r="L28" i="57"/>
  <c r="K28" i="57"/>
  <c r="I28" i="57"/>
  <c r="H28" i="57"/>
  <c r="G28" i="57"/>
  <c r="X27" i="57"/>
  <c r="T27" i="57"/>
  <c r="Y27" i="57" s="1"/>
  <c r="N27" i="57"/>
  <c r="J27" i="57"/>
  <c r="O27" i="57" s="1"/>
  <c r="Z27" i="57" s="1"/>
  <c r="X26" i="57"/>
  <c r="X28" i="57" s="1"/>
  <c r="T26" i="57"/>
  <c r="T28" i="57" s="1"/>
  <c r="N26" i="57"/>
  <c r="N28" i="57" s="1"/>
  <c r="J26" i="57"/>
  <c r="X25" i="57"/>
  <c r="T25" i="57"/>
  <c r="Y25" i="57" s="1"/>
  <c r="N25" i="57"/>
  <c r="J25" i="57"/>
  <c r="X24" i="57"/>
  <c r="T24" i="57"/>
  <c r="N24" i="57"/>
  <c r="J24" i="57"/>
  <c r="X23" i="57"/>
  <c r="T23" i="57"/>
  <c r="Y23" i="57" s="1"/>
  <c r="N23" i="57"/>
  <c r="J23" i="57"/>
  <c r="O23" i="57" s="1"/>
  <c r="Z23" i="57" s="1"/>
  <c r="X22" i="57"/>
  <c r="T22" i="57"/>
  <c r="Y22" i="57" s="1"/>
  <c r="N22" i="57"/>
  <c r="J22" i="57"/>
  <c r="O22" i="57" s="1"/>
  <c r="W21" i="57"/>
  <c r="V21" i="57"/>
  <c r="U21" i="57"/>
  <c r="S21" i="57"/>
  <c r="R21" i="57"/>
  <c r="Q21" i="57"/>
  <c r="Q32" i="57" s="1"/>
  <c r="M21" i="57"/>
  <c r="L21" i="57"/>
  <c r="L32" i="57" s="1"/>
  <c r="K21" i="57"/>
  <c r="I21" i="57"/>
  <c r="H21" i="57"/>
  <c r="G21" i="57"/>
  <c r="X20" i="57"/>
  <c r="T20" i="57"/>
  <c r="T21" i="57" s="1"/>
  <c r="N20" i="57"/>
  <c r="J20" i="57"/>
  <c r="O20" i="57" s="1"/>
  <c r="X19" i="57"/>
  <c r="X21" i="57" s="1"/>
  <c r="T19" i="57"/>
  <c r="N19" i="57"/>
  <c r="J19" i="57"/>
  <c r="W18" i="57"/>
  <c r="V18" i="57"/>
  <c r="U18" i="57"/>
  <c r="S18" i="57"/>
  <c r="R18" i="57"/>
  <c r="Q18" i="57"/>
  <c r="M18" i="57"/>
  <c r="L18" i="57"/>
  <c r="K18" i="57"/>
  <c r="I18" i="57"/>
  <c r="H18" i="57"/>
  <c r="G18" i="57"/>
  <c r="X17" i="57"/>
  <c r="T17" i="57"/>
  <c r="Y17" i="57" s="1"/>
  <c r="N17" i="57"/>
  <c r="J17" i="57"/>
  <c r="X16" i="57"/>
  <c r="X18" i="57" s="1"/>
  <c r="T16" i="57"/>
  <c r="Y16" i="57" s="1"/>
  <c r="Y18" i="57" s="1"/>
  <c r="N16" i="57"/>
  <c r="J16" i="57"/>
  <c r="W15" i="57"/>
  <c r="V15" i="57"/>
  <c r="U15" i="57"/>
  <c r="U14" i="57" s="1"/>
  <c r="S15" i="57"/>
  <c r="S14" i="57" s="1"/>
  <c r="R15" i="57"/>
  <c r="R14" i="57" s="1"/>
  <c r="Q15" i="57"/>
  <c r="Q14" i="57" s="1"/>
  <c r="M15" i="57"/>
  <c r="M14" i="57" s="1"/>
  <c r="L15" i="57"/>
  <c r="K15" i="57"/>
  <c r="K14" i="57" s="1"/>
  <c r="I15" i="57"/>
  <c r="I14" i="57" s="1"/>
  <c r="H15" i="57"/>
  <c r="G15" i="57"/>
  <c r="G14" i="57" s="1"/>
  <c r="W14" i="57"/>
  <c r="V14" i="57"/>
  <c r="X13" i="57"/>
  <c r="X12" i="57" s="1"/>
  <c r="T13" i="57"/>
  <c r="N13" i="57"/>
  <c r="N12" i="57" s="1"/>
  <c r="J13" i="57"/>
  <c r="W12" i="57"/>
  <c r="V12" i="57"/>
  <c r="U12" i="57"/>
  <c r="S12" i="57"/>
  <c r="R12" i="57"/>
  <c r="Q12" i="57"/>
  <c r="M12" i="57"/>
  <c r="L12" i="57"/>
  <c r="K12" i="57"/>
  <c r="J12" i="57"/>
  <c r="I12" i="57"/>
  <c r="H12" i="57"/>
  <c r="G12" i="57"/>
  <c r="X11" i="57"/>
  <c r="X10" i="57" s="1"/>
  <c r="T11" i="57"/>
  <c r="N11" i="57"/>
  <c r="N10" i="57" s="1"/>
  <c r="J11" i="57"/>
  <c r="J10" i="57" s="1"/>
  <c r="W10" i="57"/>
  <c r="V10" i="57"/>
  <c r="U10" i="57"/>
  <c r="T10" i="57"/>
  <c r="S10" i="57"/>
  <c r="R10" i="57"/>
  <c r="Q10" i="57"/>
  <c r="M10" i="57"/>
  <c r="L10" i="57"/>
  <c r="K10" i="57"/>
  <c r="I10" i="57"/>
  <c r="H10" i="57"/>
  <c r="G10" i="57"/>
  <c r="X9" i="57"/>
  <c r="X8" i="57" s="1"/>
  <c r="T9" i="57"/>
  <c r="N9" i="57"/>
  <c r="J9" i="57"/>
  <c r="J8" i="57" s="1"/>
  <c r="W8" i="57"/>
  <c r="V8" i="57"/>
  <c r="U8" i="57"/>
  <c r="S8" i="57"/>
  <c r="R8" i="57"/>
  <c r="Q8" i="57"/>
  <c r="N8" i="57"/>
  <c r="M8" i="57"/>
  <c r="L8" i="57"/>
  <c r="K8" i="57"/>
  <c r="I8" i="57"/>
  <c r="H8" i="57"/>
  <c r="G8" i="57"/>
  <c r="X7" i="57"/>
  <c r="T7" i="57"/>
  <c r="T15" i="57" s="1"/>
  <c r="N7" i="57"/>
  <c r="N6" i="57" s="1"/>
  <c r="J7" i="57"/>
  <c r="W6" i="57"/>
  <c r="V6" i="57"/>
  <c r="U6" i="57"/>
  <c r="T6" i="57"/>
  <c r="S6" i="57"/>
  <c r="R6" i="57"/>
  <c r="Q6" i="57"/>
  <c r="M6" i="57"/>
  <c r="L6" i="57"/>
  <c r="K6" i="57"/>
  <c r="I6" i="57"/>
  <c r="H6" i="57"/>
  <c r="G6" i="57"/>
  <c r="X3" i="57"/>
  <c r="W3" i="57"/>
  <c r="V3" i="57"/>
  <c r="U3" i="57"/>
  <c r="S3" i="57"/>
  <c r="R3" i="57"/>
  <c r="Q3" i="57"/>
  <c r="N3" i="57"/>
  <c r="M3" i="57"/>
  <c r="L3" i="57"/>
  <c r="K3" i="57"/>
  <c r="J3" i="57"/>
  <c r="I3" i="57"/>
  <c r="H3" i="57"/>
  <c r="G3" i="57"/>
  <c r="X74" i="56"/>
  <c r="T74" i="56"/>
  <c r="Y74" i="56" s="1"/>
  <c r="N74" i="56"/>
  <c r="J74" i="56"/>
  <c r="O74" i="56" s="1"/>
  <c r="Z74" i="56" s="1"/>
  <c r="X73" i="56"/>
  <c r="T73" i="56"/>
  <c r="O73" i="56"/>
  <c r="O3" i="56" s="1"/>
  <c r="N73" i="56"/>
  <c r="J73" i="56"/>
  <c r="J66" i="56"/>
  <c r="N65" i="56"/>
  <c r="X64" i="56"/>
  <c r="J63" i="56"/>
  <c r="J61" i="56"/>
  <c r="N60" i="56"/>
  <c r="W58" i="56"/>
  <c r="K58" i="56"/>
  <c r="N57" i="56"/>
  <c r="J56" i="56"/>
  <c r="X55" i="56"/>
  <c r="N54" i="56"/>
  <c r="N52" i="56"/>
  <c r="N49" i="56"/>
  <c r="T47" i="56"/>
  <c r="N44" i="56"/>
  <c r="T42" i="56"/>
  <c r="J41" i="56"/>
  <c r="T39" i="56"/>
  <c r="Y39" i="56" s="1"/>
  <c r="J38" i="56"/>
  <c r="X35" i="56"/>
  <c r="T35" i="56"/>
  <c r="J35" i="56"/>
  <c r="T33" i="56"/>
  <c r="N33" i="56"/>
  <c r="V31" i="56"/>
  <c r="U31" i="56"/>
  <c r="I31" i="56"/>
  <c r="G31" i="56"/>
  <c r="J30" i="56"/>
  <c r="T29" i="56"/>
  <c r="V28" i="56"/>
  <c r="U28" i="56"/>
  <c r="S28" i="56"/>
  <c r="L28" i="56"/>
  <c r="J27" i="56"/>
  <c r="N26" i="56"/>
  <c r="X24" i="56"/>
  <c r="N24" i="56"/>
  <c r="V21" i="56"/>
  <c r="U21" i="56"/>
  <c r="I21" i="56"/>
  <c r="G21" i="56"/>
  <c r="X20" i="56"/>
  <c r="V18" i="56"/>
  <c r="M18" i="56"/>
  <c r="G18" i="56"/>
  <c r="X17" i="56"/>
  <c r="N17" i="56"/>
  <c r="S15" i="56"/>
  <c r="S14" i="56" s="1"/>
  <c r="G15" i="56"/>
  <c r="G14" i="56" s="1"/>
  <c r="T13" i="56"/>
  <c r="W12" i="56"/>
  <c r="V12" i="56"/>
  <c r="R12" i="56"/>
  <c r="Q12" i="56"/>
  <c r="K12" i="56"/>
  <c r="I12" i="56"/>
  <c r="H12" i="56"/>
  <c r="G12" i="56"/>
  <c r="W10" i="56"/>
  <c r="U10" i="56"/>
  <c r="S10" i="56"/>
  <c r="K10" i="56"/>
  <c r="I10" i="56"/>
  <c r="X9" i="56"/>
  <c r="W8" i="56"/>
  <c r="V8" i="56"/>
  <c r="R8" i="56"/>
  <c r="Q8" i="56"/>
  <c r="L8" i="56"/>
  <c r="K8" i="56"/>
  <c r="G8" i="56"/>
  <c r="J7" i="56"/>
  <c r="U6" i="56"/>
  <c r="S6" i="56"/>
  <c r="I6" i="56"/>
  <c r="G6" i="56"/>
  <c r="X3" i="56"/>
  <c r="W3" i="56"/>
  <c r="V3" i="56"/>
  <c r="U3" i="56"/>
  <c r="S3" i="56"/>
  <c r="R3" i="56"/>
  <c r="Q3" i="56"/>
  <c r="N3" i="56"/>
  <c r="M3" i="56"/>
  <c r="L3" i="56"/>
  <c r="K3" i="56"/>
  <c r="J3" i="56"/>
  <c r="I3" i="56"/>
  <c r="H3" i="56"/>
  <c r="G3" i="56"/>
  <c r="X74" i="55"/>
  <c r="T74" i="55"/>
  <c r="Y74" i="55" s="1"/>
  <c r="O74" i="55"/>
  <c r="N74" i="55"/>
  <c r="J74" i="55"/>
  <c r="X73" i="55"/>
  <c r="T73" i="55"/>
  <c r="Y73" i="55" s="1"/>
  <c r="N73" i="55"/>
  <c r="N3" i="55" s="1"/>
  <c r="J73" i="55"/>
  <c r="J3" i="55" s="1"/>
  <c r="W68" i="55"/>
  <c r="V68" i="55"/>
  <c r="U68" i="55"/>
  <c r="S68" i="55"/>
  <c r="R68" i="55"/>
  <c r="Q68" i="55"/>
  <c r="M68" i="55"/>
  <c r="L68" i="55"/>
  <c r="K68" i="55"/>
  <c r="I68" i="55"/>
  <c r="H68" i="55"/>
  <c r="G68" i="55"/>
  <c r="X67" i="55"/>
  <c r="T67" i="55"/>
  <c r="Y67" i="55" s="1"/>
  <c r="N67" i="55"/>
  <c r="J67" i="55"/>
  <c r="X66" i="55"/>
  <c r="T66" i="55"/>
  <c r="N66" i="55"/>
  <c r="J66" i="55"/>
  <c r="X65" i="55"/>
  <c r="T65" i="55"/>
  <c r="Y65" i="55" s="1"/>
  <c r="N65" i="55"/>
  <c r="J65" i="55"/>
  <c r="X64" i="55"/>
  <c r="Y64" i="55" s="1"/>
  <c r="T64" i="55"/>
  <c r="N64" i="55"/>
  <c r="J64" i="55"/>
  <c r="X63" i="55"/>
  <c r="T63" i="55"/>
  <c r="Y63" i="55" s="1"/>
  <c r="N63" i="55"/>
  <c r="J63" i="55"/>
  <c r="X62" i="55"/>
  <c r="T62" i="55"/>
  <c r="N62" i="55"/>
  <c r="J62" i="55"/>
  <c r="Y61" i="55"/>
  <c r="X61" i="55"/>
  <c r="T61" i="55"/>
  <c r="N61" i="55"/>
  <c r="O61" i="55" s="1"/>
  <c r="J61" i="55"/>
  <c r="X60" i="55"/>
  <c r="T60" i="55"/>
  <c r="N60" i="55"/>
  <c r="J60" i="55"/>
  <c r="X59" i="55"/>
  <c r="T59" i="55"/>
  <c r="N59" i="55"/>
  <c r="J59" i="55"/>
  <c r="W58" i="55"/>
  <c r="V58" i="55"/>
  <c r="U58" i="55"/>
  <c r="S58" i="55"/>
  <c r="R58" i="55"/>
  <c r="Q58" i="55"/>
  <c r="M58" i="55"/>
  <c r="L58" i="55"/>
  <c r="K58" i="55"/>
  <c r="I58" i="55"/>
  <c r="H58" i="55"/>
  <c r="G58" i="55"/>
  <c r="X57" i="55"/>
  <c r="T57" i="55"/>
  <c r="Y57" i="55" s="1"/>
  <c r="N57" i="55"/>
  <c r="J57" i="55"/>
  <c r="X56" i="55"/>
  <c r="T56" i="55"/>
  <c r="Y56" i="55" s="1"/>
  <c r="N56" i="55"/>
  <c r="J56" i="55"/>
  <c r="X55" i="55"/>
  <c r="Y55" i="55" s="1"/>
  <c r="T55" i="55"/>
  <c r="N55" i="55"/>
  <c r="N58" i="55" s="1"/>
  <c r="J55" i="55"/>
  <c r="X54" i="55"/>
  <c r="T54" i="55"/>
  <c r="N54" i="55"/>
  <c r="J54" i="55"/>
  <c r="W53" i="55"/>
  <c r="V53" i="55"/>
  <c r="U53" i="55"/>
  <c r="S53" i="55"/>
  <c r="R53" i="55"/>
  <c r="Q53" i="55"/>
  <c r="M53" i="55"/>
  <c r="L53" i="55"/>
  <c r="K53" i="55"/>
  <c r="I53" i="55"/>
  <c r="H53" i="55"/>
  <c r="G53" i="55"/>
  <c r="X52" i="55"/>
  <c r="T52" i="55"/>
  <c r="Y52" i="55" s="1"/>
  <c r="N52" i="55"/>
  <c r="J52" i="55"/>
  <c r="X51" i="55"/>
  <c r="T51" i="55"/>
  <c r="Y51" i="55" s="1"/>
  <c r="N51" i="55"/>
  <c r="J51" i="55"/>
  <c r="X50" i="55"/>
  <c r="Y50" i="55" s="1"/>
  <c r="T50" i="55"/>
  <c r="N50" i="55"/>
  <c r="J50" i="55"/>
  <c r="X49" i="55"/>
  <c r="T49" i="55"/>
  <c r="N49" i="55"/>
  <c r="J49" i="55"/>
  <c r="X48" i="55"/>
  <c r="T48" i="55"/>
  <c r="N48" i="55"/>
  <c r="J48" i="55"/>
  <c r="Y47" i="55"/>
  <c r="X47" i="55"/>
  <c r="T47" i="55"/>
  <c r="N47" i="55"/>
  <c r="J47" i="55"/>
  <c r="W46" i="55"/>
  <c r="V46" i="55"/>
  <c r="U46" i="55"/>
  <c r="S46" i="55"/>
  <c r="R46" i="55"/>
  <c r="Q46" i="55"/>
  <c r="M46" i="55"/>
  <c r="L46" i="55"/>
  <c r="K46" i="55"/>
  <c r="I46" i="55"/>
  <c r="H46" i="55"/>
  <c r="G46" i="55"/>
  <c r="X45" i="55"/>
  <c r="T45" i="55"/>
  <c r="Y45" i="55" s="1"/>
  <c r="N45" i="55"/>
  <c r="J45" i="55"/>
  <c r="X44" i="55"/>
  <c r="T44" i="55"/>
  <c r="N44" i="55"/>
  <c r="O44" i="55" s="1"/>
  <c r="J44" i="55"/>
  <c r="Y43" i="55"/>
  <c r="X43" i="55"/>
  <c r="T43" i="55"/>
  <c r="N43" i="55"/>
  <c r="J43" i="55"/>
  <c r="Y42" i="55"/>
  <c r="X42" i="55"/>
  <c r="T42" i="55"/>
  <c r="N42" i="55"/>
  <c r="J42" i="55"/>
  <c r="X41" i="55"/>
  <c r="T41" i="55"/>
  <c r="N41" i="55"/>
  <c r="J41" i="55"/>
  <c r="O41" i="55" s="1"/>
  <c r="X40" i="55"/>
  <c r="T40" i="55"/>
  <c r="Y40" i="55" s="1"/>
  <c r="N40" i="55"/>
  <c r="J40" i="55"/>
  <c r="O40" i="55" s="1"/>
  <c r="Z40" i="55" s="1"/>
  <c r="X39" i="55"/>
  <c r="T39" i="55"/>
  <c r="Y39" i="55" s="1"/>
  <c r="N39" i="55"/>
  <c r="J39" i="55"/>
  <c r="O39" i="55" s="1"/>
  <c r="Z39" i="55" s="1"/>
  <c r="X38" i="55"/>
  <c r="T38" i="55"/>
  <c r="Y38" i="55" s="1"/>
  <c r="N38" i="55"/>
  <c r="J38" i="55"/>
  <c r="O38" i="55" s="1"/>
  <c r="X37" i="55"/>
  <c r="T37" i="55"/>
  <c r="Y37" i="55" s="1"/>
  <c r="N37" i="55"/>
  <c r="J37" i="55"/>
  <c r="X36" i="55"/>
  <c r="T36" i="55"/>
  <c r="N36" i="55"/>
  <c r="J36" i="55"/>
  <c r="X35" i="55"/>
  <c r="T35" i="55"/>
  <c r="N35" i="55"/>
  <c r="J35" i="55"/>
  <c r="O35" i="55" s="1"/>
  <c r="X34" i="55"/>
  <c r="T34" i="55"/>
  <c r="Y34" i="55" s="1"/>
  <c r="N34" i="55"/>
  <c r="J34" i="55"/>
  <c r="X33" i="55"/>
  <c r="T33" i="55"/>
  <c r="N33" i="55"/>
  <c r="J33" i="55"/>
  <c r="W31" i="55"/>
  <c r="W32" i="55" s="1"/>
  <c r="V31" i="55"/>
  <c r="U31" i="55"/>
  <c r="S31" i="55"/>
  <c r="R31" i="55"/>
  <c r="Q31" i="55"/>
  <c r="M31" i="55"/>
  <c r="L31" i="55"/>
  <c r="K31" i="55"/>
  <c r="I31" i="55"/>
  <c r="H31" i="55"/>
  <c r="G31" i="55"/>
  <c r="X30" i="55"/>
  <c r="T30" i="55"/>
  <c r="Y30" i="55" s="1"/>
  <c r="N30" i="55"/>
  <c r="J30" i="55"/>
  <c r="O30" i="55" s="1"/>
  <c r="Z30" i="55" s="1"/>
  <c r="X29" i="55"/>
  <c r="X31" i="55" s="1"/>
  <c r="T29" i="55"/>
  <c r="N29" i="55"/>
  <c r="J29" i="55"/>
  <c r="O29" i="55" s="1"/>
  <c r="W28" i="55"/>
  <c r="V28" i="55"/>
  <c r="U28" i="55"/>
  <c r="S28" i="55"/>
  <c r="R28" i="55"/>
  <c r="Q28" i="55"/>
  <c r="M28" i="55"/>
  <c r="L28" i="55"/>
  <c r="K28" i="55"/>
  <c r="I28" i="55"/>
  <c r="H28" i="55"/>
  <c r="G28" i="55"/>
  <c r="X27" i="55"/>
  <c r="T27" i="55"/>
  <c r="Y27" i="55" s="1"/>
  <c r="N27" i="55"/>
  <c r="J27" i="55"/>
  <c r="X26" i="55"/>
  <c r="T26" i="55"/>
  <c r="T28" i="55" s="1"/>
  <c r="N26" i="55"/>
  <c r="J26" i="55"/>
  <c r="X25" i="55"/>
  <c r="T25" i="55"/>
  <c r="N25" i="55"/>
  <c r="J25" i="55"/>
  <c r="X24" i="55"/>
  <c r="Y24" i="55" s="1"/>
  <c r="T24" i="55"/>
  <c r="N24" i="55"/>
  <c r="J24" i="55"/>
  <c r="O24" i="55" s="1"/>
  <c r="Z24" i="55" s="1"/>
  <c r="X23" i="55"/>
  <c r="T23" i="55"/>
  <c r="Y23" i="55" s="1"/>
  <c r="N23" i="55"/>
  <c r="J23" i="55"/>
  <c r="X22" i="55"/>
  <c r="T22" i="55"/>
  <c r="Y22" i="55" s="1"/>
  <c r="N22" i="55"/>
  <c r="J22" i="55"/>
  <c r="W21" i="55"/>
  <c r="V21" i="55"/>
  <c r="V32" i="55" s="1"/>
  <c r="U21" i="55"/>
  <c r="S21" i="55"/>
  <c r="S32" i="55" s="1"/>
  <c r="R21" i="55"/>
  <c r="R32" i="55" s="1"/>
  <c r="Q21" i="55"/>
  <c r="Q32" i="55" s="1"/>
  <c r="M21" i="55"/>
  <c r="L21" i="55"/>
  <c r="K21" i="55"/>
  <c r="I21" i="55"/>
  <c r="I32" i="55" s="1"/>
  <c r="H21" i="55"/>
  <c r="H32" i="55" s="1"/>
  <c r="G21" i="55"/>
  <c r="X20" i="55"/>
  <c r="T20" i="55"/>
  <c r="N20" i="55"/>
  <c r="J20" i="55"/>
  <c r="X19" i="55"/>
  <c r="T19" i="55"/>
  <c r="N19" i="55"/>
  <c r="N21" i="55" s="1"/>
  <c r="J19" i="55"/>
  <c r="W18" i="55"/>
  <c r="V18" i="55"/>
  <c r="U18" i="55"/>
  <c r="S18" i="55"/>
  <c r="R18" i="55"/>
  <c r="Q18" i="55"/>
  <c r="M18" i="55"/>
  <c r="L18" i="55"/>
  <c r="K18" i="55"/>
  <c r="I18" i="55"/>
  <c r="H18" i="55"/>
  <c r="G18" i="55"/>
  <c r="X17" i="55"/>
  <c r="Y17" i="55" s="1"/>
  <c r="T17" i="55"/>
  <c r="N17" i="55"/>
  <c r="J17" i="55"/>
  <c r="X16" i="55"/>
  <c r="T16" i="55"/>
  <c r="T18" i="55" s="1"/>
  <c r="N16" i="55"/>
  <c r="J16" i="55"/>
  <c r="W15" i="55"/>
  <c r="V15" i="55"/>
  <c r="U15" i="55"/>
  <c r="U14" i="55" s="1"/>
  <c r="S15" i="55"/>
  <c r="R15" i="55"/>
  <c r="Q15" i="55"/>
  <c r="Q14" i="55" s="1"/>
  <c r="M15" i="55"/>
  <c r="L15" i="55"/>
  <c r="L14" i="55" s="1"/>
  <c r="K15" i="55"/>
  <c r="K14" i="55" s="1"/>
  <c r="I15" i="55"/>
  <c r="I14" i="55" s="1"/>
  <c r="H15" i="55"/>
  <c r="H14" i="55" s="1"/>
  <c r="G15" i="55"/>
  <c r="G14" i="55" s="1"/>
  <c r="V14" i="55"/>
  <c r="R14" i="55"/>
  <c r="M14" i="55"/>
  <c r="X13" i="55"/>
  <c r="T13" i="55"/>
  <c r="Y13" i="55" s="1"/>
  <c r="Y12" i="55" s="1"/>
  <c r="N13" i="55"/>
  <c r="N12" i="55" s="1"/>
  <c r="J13" i="55"/>
  <c r="J12" i="55" s="1"/>
  <c r="X12" i="55"/>
  <c r="W12" i="55"/>
  <c r="V12" i="55"/>
  <c r="U12" i="55"/>
  <c r="S12" i="55"/>
  <c r="R12" i="55"/>
  <c r="Q12" i="55"/>
  <c r="M12" i="55"/>
  <c r="L12" i="55"/>
  <c r="K12" i="55"/>
  <c r="I12" i="55"/>
  <c r="H12" i="55"/>
  <c r="G12" i="55"/>
  <c r="X11" i="55"/>
  <c r="X10" i="55" s="1"/>
  <c r="T11" i="55"/>
  <c r="N11" i="55"/>
  <c r="N10" i="55" s="1"/>
  <c r="J11" i="55"/>
  <c r="W10" i="55"/>
  <c r="V10" i="55"/>
  <c r="U10" i="55"/>
  <c r="S10" i="55"/>
  <c r="R10" i="55"/>
  <c r="Q10" i="55"/>
  <c r="M10" i="55"/>
  <c r="L10" i="55"/>
  <c r="K10" i="55"/>
  <c r="I10" i="55"/>
  <c r="H10" i="55"/>
  <c r="G10" i="55"/>
  <c r="X9" i="55"/>
  <c r="X8" i="55" s="1"/>
  <c r="T9" i="55"/>
  <c r="Y9" i="55" s="1"/>
  <c r="Y8" i="55" s="1"/>
  <c r="N9" i="55"/>
  <c r="J9" i="55"/>
  <c r="J8" i="55" s="1"/>
  <c r="W8" i="55"/>
  <c r="V8" i="55"/>
  <c r="U8" i="55"/>
  <c r="T8" i="55"/>
  <c r="S8" i="55"/>
  <c r="R8" i="55"/>
  <c r="Q8" i="55"/>
  <c r="M8" i="55"/>
  <c r="L8" i="55"/>
  <c r="K8" i="55"/>
  <c r="I8" i="55"/>
  <c r="H8" i="55"/>
  <c r="G8" i="55"/>
  <c r="X7" i="55"/>
  <c r="X6" i="55" s="1"/>
  <c r="T7" i="55"/>
  <c r="N7" i="55"/>
  <c r="N6" i="55" s="1"/>
  <c r="J7" i="55"/>
  <c r="W6" i="55"/>
  <c r="V6" i="55"/>
  <c r="U6" i="55"/>
  <c r="S6" i="55"/>
  <c r="R6" i="55"/>
  <c r="Q6" i="55"/>
  <c r="M6" i="55"/>
  <c r="L6" i="55"/>
  <c r="K6" i="55"/>
  <c r="I6" i="55"/>
  <c r="H6" i="55"/>
  <c r="G6" i="55"/>
  <c r="Y3" i="55"/>
  <c r="X3" i="55"/>
  <c r="W3" i="55"/>
  <c r="V3" i="55"/>
  <c r="U3" i="55"/>
  <c r="S3" i="55"/>
  <c r="R3" i="55"/>
  <c r="Q3" i="55"/>
  <c r="M3" i="55"/>
  <c r="L3" i="55"/>
  <c r="K3" i="55"/>
  <c r="I3" i="55"/>
  <c r="H3" i="55"/>
  <c r="G3" i="55"/>
  <c r="X74" i="54"/>
  <c r="T74" i="54"/>
  <c r="N74" i="54"/>
  <c r="J74" i="54"/>
  <c r="O74" i="54" s="1"/>
  <c r="X73" i="54"/>
  <c r="T73" i="54"/>
  <c r="N73" i="54"/>
  <c r="J73" i="54"/>
  <c r="O73" i="54" s="1"/>
  <c r="W68" i="54"/>
  <c r="V68" i="54"/>
  <c r="U68" i="54"/>
  <c r="S68" i="54"/>
  <c r="R68" i="54"/>
  <c r="Q68" i="54"/>
  <c r="M68" i="54"/>
  <c r="L68" i="54"/>
  <c r="K68" i="54"/>
  <c r="I68" i="54"/>
  <c r="H68" i="54"/>
  <c r="G68" i="54"/>
  <c r="X67" i="54"/>
  <c r="T67" i="54"/>
  <c r="N67" i="54"/>
  <c r="J67" i="54"/>
  <c r="Y66" i="54"/>
  <c r="X66" i="54"/>
  <c r="T66" i="54"/>
  <c r="N66" i="54"/>
  <c r="J66" i="54"/>
  <c r="X65" i="54"/>
  <c r="T65" i="54"/>
  <c r="N65" i="54"/>
  <c r="O65" i="54" s="1"/>
  <c r="J65" i="54"/>
  <c r="Y64" i="54"/>
  <c r="X64" i="54"/>
  <c r="T64" i="54"/>
  <c r="N64" i="54"/>
  <c r="J64" i="54"/>
  <c r="X63" i="54"/>
  <c r="T63" i="54"/>
  <c r="N63" i="54"/>
  <c r="J63" i="54"/>
  <c r="X62" i="54"/>
  <c r="T62" i="54"/>
  <c r="N62" i="54"/>
  <c r="J62" i="54"/>
  <c r="X61" i="54"/>
  <c r="T61" i="54"/>
  <c r="Y61" i="54" s="1"/>
  <c r="N61" i="54"/>
  <c r="J61" i="54"/>
  <c r="X60" i="54"/>
  <c r="T60" i="54"/>
  <c r="N60" i="54"/>
  <c r="J60" i="54"/>
  <c r="O60" i="54" s="1"/>
  <c r="Y59" i="54"/>
  <c r="X59" i="54"/>
  <c r="T59" i="54"/>
  <c r="N59" i="54"/>
  <c r="J59" i="54"/>
  <c r="W58" i="54"/>
  <c r="V58" i="54"/>
  <c r="U58" i="54"/>
  <c r="T58" i="54"/>
  <c r="S58" i="54"/>
  <c r="R58" i="54"/>
  <c r="Q58" i="54"/>
  <c r="M58" i="54"/>
  <c r="L58" i="54"/>
  <c r="K58" i="54"/>
  <c r="I58" i="54"/>
  <c r="H58" i="54"/>
  <c r="G58" i="54"/>
  <c r="X57" i="54"/>
  <c r="Y57" i="54" s="1"/>
  <c r="T57" i="54"/>
  <c r="N57" i="54"/>
  <c r="J57" i="54"/>
  <c r="X56" i="54"/>
  <c r="T56" i="54"/>
  <c r="Y56" i="54" s="1"/>
  <c r="N56" i="54"/>
  <c r="J56" i="54"/>
  <c r="X55" i="54"/>
  <c r="T55" i="54"/>
  <c r="Y55" i="54" s="1"/>
  <c r="N55" i="54"/>
  <c r="J55" i="54"/>
  <c r="X54" i="54"/>
  <c r="T54" i="54"/>
  <c r="N54" i="54"/>
  <c r="J54" i="54"/>
  <c r="W53" i="54"/>
  <c r="V53" i="54"/>
  <c r="U53" i="54"/>
  <c r="S53" i="54"/>
  <c r="R53" i="54"/>
  <c r="Q53" i="54"/>
  <c r="M53" i="54"/>
  <c r="L53" i="54"/>
  <c r="K53" i="54"/>
  <c r="I53" i="54"/>
  <c r="H53" i="54"/>
  <c r="G53" i="54"/>
  <c r="X52" i="54"/>
  <c r="T52" i="54"/>
  <c r="Y52" i="54" s="1"/>
  <c r="N52" i="54"/>
  <c r="J52" i="54"/>
  <c r="X51" i="54"/>
  <c r="T51" i="54"/>
  <c r="N51" i="54"/>
  <c r="J51" i="54"/>
  <c r="X50" i="54"/>
  <c r="T50" i="54"/>
  <c r="Y50" i="54" s="1"/>
  <c r="N50" i="54"/>
  <c r="J50" i="54"/>
  <c r="X49" i="54"/>
  <c r="T49" i="54"/>
  <c r="Y49" i="54" s="1"/>
  <c r="N49" i="54"/>
  <c r="J49" i="54"/>
  <c r="X48" i="54"/>
  <c r="T48" i="54"/>
  <c r="N48" i="54"/>
  <c r="J48" i="54"/>
  <c r="X47" i="54"/>
  <c r="X53" i="54" s="1"/>
  <c r="T47" i="54"/>
  <c r="N47" i="54"/>
  <c r="J47" i="54"/>
  <c r="W46" i="54"/>
  <c r="V46" i="54"/>
  <c r="U46" i="54"/>
  <c r="S46" i="54"/>
  <c r="R46" i="54"/>
  <c r="Q46" i="54"/>
  <c r="M46" i="54"/>
  <c r="L46" i="54"/>
  <c r="K46" i="54"/>
  <c r="I46" i="54"/>
  <c r="H46" i="54"/>
  <c r="G46" i="54"/>
  <c r="X45" i="54"/>
  <c r="Y45" i="54" s="1"/>
  <c r="T45" i="54"/>
  <c r="N45" i="54"/>
  <c r="J45" i="54"/>
  <c r="X44" i="54"/>
  <c r="T44" i="54"/>
  <c r="N44" i="54"/>
  <c r="J44" i="54"/>
  <c r="X43" i="54"/>
  <c r="T43" i="54"/>
  <c r="N43" i="54"/>
  <c r="J43" i="54"/>
  <c r="X42" i="54"/>
  <c r="T42" i="54"/>
  <c r="Y42" i="54" s="1"/>
  <c r="N42" i="54"/>
  <c r="J42" i="54"/>
  <c r="X41" i="54"/>
  <c r="T41" i="54"/>
  <c r="N41" i="54"/>
  <c r="J41" i="54"/>
  <c r="Y40" i="54"/>
  <c r="X40" i="54"/>
  <c r="T40" i="54"/>
  <c r="N40" i="54"/>
  <c r="J40" i="54"/>
  <c r="X39" i="54"/>
  <c r="T39" i="54"/>
  <c r="N39" i="54"/>
  <c r="J39" i="54"/>
  <c r="O39" i="54" s="1"/>
  <c r="X38" i="54"/>
  <c r="T38" i="54"/>
  <c r="N38" i="54"/>
  <c r="J38" i="54"/>
  <c r="X37" i="54"/>
  <c r="T37" i="54"/>
  <c r="N37" i="54"/>
  <c r="J37" i="54"/>
  <c r="X36" i="54"/>
  <c r="T36" i="54"/>
  <c r="N36" i="54"/>
  <c r="J36" i="54"/>
  <c r="X35" i="54"/>
  <c r="Y35" i="54" s="1"/>
  <c r="T35" i="54"/>
  <c r="N35" i="54"/>
  <c r="J35" i="54"/>
  <c r="X34" i="54"/>
  <c r="T34" i="54"/>
  <c r="N34" i="54"/>
  <c r="J34" i="54"/>
  <c r="Y33" i="54"/>
  <c r="X33" i="54"/>
  <c r="T33" i="54"/>
  <c r="N33" i="54"/>
  <c r="O33" i="54" s="1"/>
  <c r="J33" i="54"/>
  <c r="Q32" i="54"/>
  <c r="W31" i="54"/>
  <c r="V31" i="54"/>
  <c r="U31" i="54"/>
  <c r="S31" i="54"/>
  <c r="R31" i="54"/>
  <c r="Q31" i="54"/>
  <c r="M31" i="54"/>
  <c r="L31" i="54"/>
  <c r="K31" i="54"/>
  <c r="I31" i="54"/>
  <c r="H31" i="54"/>
  <c r="G31" i="54"/>
  <c r="X30" i="54"/>
  <c r="T30" i="54"/>
  <c r="Y30" i="54" s="1"/>
  <c r="N30" i="54"/>
  <c r="J30" i="54"/>
  <c r="X29" i="54"/>
  <c r="X31" i="54" s="1"/>
  <c r="T29" i="54"/>
  <c r="N29" i="54"/>
  <c r="J29" i="54"/>
  <c r="W28" i="54"/>
  <c r="V28" i="54"/>
  <c r="U28" i="54"/>
  <c r="S28" i="54"/>
  <c r="R28" i="54"/>
  <c r="Q28" i="54"/>
  <c r="M28" i="54"/>
  <c r="L28" i="54"/>
  <c r="K28" i="54"/>
  <c r="I28" i="54"/>
  <c r="H28" i="54"/>
  <c r="G28" i="54"/>
  <c r="X27" i="54"/>
  <c r="T27" i="54"/>
  <c r="N27" i="54"/>
  <c r="J27" i="54"/>
  <c r="X26" i="54"/>
  <c r="X28" i="54" s="1"/>
  <c r="T26" i="54"/>
  <c r="N26" i="54"/>
  <c r="N28" i="54" s="1"/>
  <c r="J26" i="54"/>
  <c r="X25" i="54"/>
  <c r="T25" i="54"/>
  <c r="Y25" i="54" s="1"/>
  <c r="N25" i="54"/>
  <c r="J25" i="54"/>
  <c r="X24" i="54"/>
  <c r="T24" i="54"/>
  <c r="N24" i="54"/>
  <c r="J24" i="54"/>
  <c r="X23" i="54"/>
  <c r="T23" i="54"/>
  <c r="N23" i="54"/>
  <c r="J23" i="54"/>
  <c r="X22" i="54"/>
  <c r="T22" i="54"/>
  <c r="N22" i="54"/>
  <c r="J22" i="54"/>
  <c r="W21" i="54"/>
  <c r="V21" i="54"/>
  <c r="V32" i="54" s="1"/>
  <c r="U21" i="54"/>
  <c r="S21" i="54"/>
  <c r="R21" i="54"/>
  <c r="Q21" i="54"/>
  <c r="M21" i="54"/>
  <c r="M32" i="54" s="1"/>
  <c r="L21" i="54"/>
  <c r="K21" i="54"/>
  <c r="I21" i="54"/>
  <c r="H21" i="54"/>
  <c r="G21" i="54"/>
  <c r="X20" i="54"/>
  <c r="T20" i="54"/>
  <c r="Y20" i="54" s="1"/>
  <c r="N20" i="54"/>
  <c r="J20" i="54"/>
  <c r="X19" i="54"/>
  <c r="T19" i="54"/>
  <c r="N19" i="54"/>
  <c r="J19" i="54"/>
  <c r="J21" i="54" s="1"/>
  <c r="X18" i="54"/>
  <c r="W18" i="54"/>
  <c r="V18" i="54"/>
  <c r="U18" i="54"/>
  <c r="S18" i="54"/>
  <c r="R18" i="54"/>
  <c r="Q18" i="54"/>
  <c r="M18" i="54"/>
  <c r="L18" i="54"/>
  <c r="K18" i="54"/>
  <c r="I18" i="54"/>
  <c r="H18" i="54"/>
  <c r="G18" i="54"/>
  <c r="X17" i="54"/>
  <c r="T17" i="54"/>
  <c r="N17" i="54"/>
  <c r="J17" i="54"/>
  <c r="X16" i="54"/>
  <c r="T16" i="54"/>
  <c r="N16" i="54"/>
  <c r="J16" i="54"/>
  <c r="W15" i="54"/>
  <c r="W14" i="54" s="1"/>
  <c r="V15" i="54"/>
  <c r="V14" i="54" s="1"/>
  <c r="U15" i="54"/>
  <c r="S15" i="54"/>
  <c r="R15" i="54"/>
  <c r="R14" i="54" s="1"/>
  <c r="Q15" i="54"/>
  <c r="M15" i="54"/>
  <c r="M14" i="54" s="1"/>
  <c r="L15" i="54"/>
  <c r="K15" i="54"/>
  <c r="I15" i="54"/>
  <c r="I14" i="54" s="1"/>
  <c r="H15" i="54"/>
  <c r="H14" i="54" s="1"/>
  <c r="G15" i="54"/>
  <c r="S14" i="54"/>
  <c r="X13" i="54"/>
  <c r="X12" i="54" s="1"/>
  <c r="T13" i="54"/>
  <c r="N13" i="54"/>
  <c r="J13" i="54"/>
  <c r="W12" i="54"/>
  <c r="V12" i="54"/>
  <c r="U12" i="54"/>
  <c r="S12" i="54"/>
  <c r="R12" i="54"/>
  <c r="Q12" i="54"/>
  <c r="N12" i="54"/>
  <c r="M12" i="54"/>
  <c r="L12" i="54"/>
  <c r="K12" i="54"/>
  <c r="I12" i="54"/>
  <c r="H12" i="54"/>
  <c r="G12" i="54"/>
  <c r="X11" i="54"/>
  <c r="Y11" i="54" s="1"/>
  <c r="T11" i="54"/>
  <c r="N11" i="54"/>
  <c r="N10" i="54" s="1"/>
  <c r="J11" i="54"/>
  <c r="X10" i="54"/>
  <c r="W10" i="54"/>
  <c r="V10" i="54"/>
  <c r="U10" i="54"/>
  <c r="T10" i="54"/>
  <c r="S10" i="54"/>
  <c r="R10" i="54"/>
  <c r="Q10" i="54"/>
  <c r="M10" i="54"/>
  <c r="L10" i="54"/>
  <c r="K10" i="54"/>
  <c r="I10" i="54"/>
  <c r="H10" i="54"/>
  <c r="G10" i="54"/>
  <c r="X9" i="54"/>
  <c r="X8" i="54" s="1"/>
  <c r="T9" i="54"/>
  <c r="N9" i="54"/>
  <c r="J9" i="54"/>
  <c r="O9" i="54" s="1"/>
  <c r="W8" i="54"/>
  <c r="V8" i="54"/>
  <c r="U8" i="54"/>
  <c r="S8" i="54"/>
  <c r="R8" i="54"/>
  <c r="Q8" i="54"/>
  <c r="N8" i="54"/>
  <c r="M8" i="54"/>
  <c r="L8" i="54"/>
  <c r="K8" i="54"/>
  <c r="I8" i="54"/>
  <c r="H8" i="54"/>
  <c r="G8" i="54"/>
  <c r="X7" i="54"/>
  <c r="T7" i="54"/>
  <c r="Y7" i="54" s="1"/>
  <c r="N7" i="54"/>
  <c r="N6" i="54" s="1"/>
  <c r="J7" i="54"/>
  <c r="J6" i="54" s="1"/>
  <c r="W6" i="54"/>
  <c r="V6" i="54"/>
  <c r="U6" i="54"/>
  <c r="T6" i="54"/>
  <c r="S6" i="54"/>
  <c r="R6" i="54"/>
  <c r="Q6" i="54"/>
  <c r="M6" i="54"/>
  <c r="L6" i="54"/>
  <c r="K6" i="54"/>
  <c r="I6" i="54"/>
  <c r="H6" i="54"/>
  <c r="G6" i="54"/>
  <c r="X3" i="54"/>
  <c r="W3" i="54"/>
  <c r="V3" i="54"/>
  <c r="U3" i="54"/>
  <c r="S3" i="54"/>
  <c r="R3" i="54"/>
  <c r="Q3" i="54"/>
  <c r="N3" i="54"/>
  <c r="M3" i="54"/>
  <c r="L3" i="54"/>
  <c r="K3" i="54"/>
  <c r="J3" i="54"/>
  <c r="I3" i="54"/>
  <c r="H3" i="54"/>
  <c r="G3" i="54"/>
  <c r="X74" i="53"/>
  <c r="T74" i="53"/>
  <c r="Y74" i="53" s="1"/>
  <c r="N74" i="53"/>
  <c r="J74" i="53"/>
  <c r="X73" i="53"/>
  <c r="X3" i="53" s="1"/>
  <c r="T73" i="53"/>
  <c r="N73" i="53"/>
  <c r="N3" i="53" s="1"/>
  <c r="J73" i="53"/>
  <c r="O73" i="53" s="1"/>
  <c r="O3" i="53" s="1"/>
  <c r="W68" i="53"/>
  <c r="V68" i="53"/>
  <c r="U68" i="53"/>
  <c r="S68" i="53"/>
  <c r="R68" i="53"/>
  <c r="Q68" i="53"/>
  <c r="M68" i="53"/>
  <c r="L68" i="53"/>
  <c r="K68" i="53"/>
  <c r="I68" i="53"/>
  <c r="H68" i="53"/>
  <c r="G68" i="53"/>
  <c r="X67" i="53"/>
  <c r="Y67" i="53" s="1"/>
  <c r="T67" i="53"/>
  <c r="N67" i="53"/>
  <c r="J67" i="53"/>
  <c r="X66" i="53"/>
  <c r="T66" i="53"/>
  <c r="Y66" i="53" s="1"/>
  <c r="N66" i="53"/>
  <c r="J66" i="53"/>
  <c r="X65" i="53"/>
  <c r="T65" i="53"/>
  <c r="N65" i="53"/>
  <c r="J65" i="53"/>
  <c r="O65" i="53" s="1"/>
  <c r="X64" i="53"/>
  <c r="T64" i="53"/>
  <c r="Y64" i="53" s="1"/>
  <c r="N64" i="53"/>
  <c r="J64" i="53"/>
  <c r="X63" i="53"/>
  <c r="Y63" i="53" s="1"/>
  <c r="T63" i="53"/>
  <c r="N63" i="53"/>
  <c r="J63" i="53"/>
  <c r="O63" i="53" s="1"/>
  <c r="X62" i="53"/>
  <c r="T62" i="53"/>
  <c r="Y62" i="53" s="1"/>
  <c r="N62" i="53"/>
  <c r="J62" i="53"/>
  <c r="X61" i="53"/>
  <c r="T61" i="53"/>
  <c r="N61" i="53"/>
  <c r="J61" i="53"/>
  <c r="Y60" i="53"/>
  <c r="X60" i="53"/>
  <c r="T60" i="53"/>
  <c r="N60" i="53"/>
  <c r="J60" i="53"/>
  <c r="X59" i="53"/>
  <c r="T59" i="53"/>
  <c r="N59" i="53"/>
  <c r="J59" i="53"/>
  <c r="W58" i="53"/>
  <c r="V58" i="53"/>
  <c r="U58" i="53"/>
  <c r="S58" i="53"/>
  <c r="R58" i="53"/>
  <c r="Q58" i="53"/>
  <c r="M58" i="53"/>
  <c r="L58" i="53"/>
  <c r="K58" i="53"/>
  <c r="I58" i="53"/>
  <c r="H58" i="53"/>
  <c r="G58" i="53"/>
  <c r="X57" i="53"/>
  <c r="T57" i="53"/>
  <c r="Y57" i="53" s="1"/>
  <c r="N57" i="53"/>
  <c r="J57" i="53"/>
  <c r="X56" i="53"/>
  <c r="T56" i="53"/>
  <c r="N56" i="53"/>
  <c r="J56" i="53"/>
  <c r="X55" i="53"/>
  <c r="T55" i="53"/>
  <c r="Y55" i="53" s="1"/>
  <c r="N55" i="53"/>
  <c r="J55" i="53"/>
  <c r="X54" i="53"/>
  <c r="X58" i="53" s="1"/>
  <c r="T54" i="53"/>
  <c r="N54" i="53"/>
  <c r="J54" i="53"/>
  <c r="W53" i="53"/>
  <c r="V53" i="53"/>
  <c r="U53" i="53"/>
  <c r="S53" i="53"/>
  <c r="R53" i="53"/>
  <c r="Q53" i="53"/>
  <c r="M53" i="53"/>
  <c r="L53" i="53"/>
  <c r="K53" i="53"/>
  <c r="I53" i="53"/>
  <c r="H53" i="53"/>
  <c r="G53" i="53"/>
  <c r="X52" i="53"/>
  <c r="T52" i="53"/>
  <c r="N52" i="53"/>
  <c r="J52" i="53"/>
  <c r="X51" i="53"/>
  <c r="T51" i="53"/>
  <c r="Y51" i="53" s="1"/>
  <c r="N51" i="53"/>
  <c r="J51" i="53"/>
  <c r="X50" i="53"/>
  <c r="T50" i="53"/>
  <c r="N50" i="53"/>
  <c r="J50" i="53"/>
  <c r="X49" i="53"/>
  <c r="Y49" i="53" s="1"/>
  <c r="T49" i="53"/>
  <c r="N49" i="53"/>
  <c r="J49" i="53"/>
  <c r="X48" i="53"/>
  <c r="T48" i="53"/>
  <c r="N48" i="53"/>
  <c r="J48" i="53"/>
  <c r="X47" i="53"/>
  <c r="T47" i="53"/>
  <c r="N47" i="53"/>
  <c r="J47" i="53"/>
  <c r="W46" i="53"/>
  <c r="V46" i="53"/>
  <c r="U46" i="53"/>
  <c r="S46" i="53"/>
  <c r="R46" i="53"/>
  <c r="Q46" i="53"/>
  <c r="M46" i="53"/>
  <c r="L46" i="53"/>
  <c r="K46" i="53"/>
  <c r="I46" i="53"/>
  <c r="H46" i="53"/>
  <c r="G46" i="53"/>
  <c r="X45" i="53"/>
  <c r="T45" i="53"/>
  <c r="N45" i="53"/>
  <c r="J45" i="53"/>
  <c r="X44" i="53"/>
  <c r="T44" i="53"/>
  <c r="N44" i="53"/>
  <c r="J44" i="53"/>
  <c r="X43" i="53"/>
  <c r="T43" i="53"/>
  <c r="N43" i="53"/>
  <c r="J43" i="53"/>
  <c r="X42" i="53"/>
  <c r="T42" i="53"/>
  <c r="Y42" i="53" s="1"/>
  <c r="N42" i="53"/>
  <c r="J42" i="53"/>
  <c r="X41" i="53"/>
  <c r="T41" i="53"/>
  <c r="N41" i="53"/>
  <c r="J41" i="53"/>
  <c r="X40" i="53"/>
  <c r="Y40" i="53" s="1"/>
  <c r="T40" i="53"/>
  <c r="N40" i="53"/>
  <c r="J40" i="53"/>
  <c r="X39" i="53"/>
  <c r="T39" i="53"/>
  <c r="N39" i="53"/>
  <c r="J39" i="53"/>
  <c r="X38" i="53"/>
  <c r="T38" i="53"/>
  <c r="N38" i="53"/>
  <c r="J38" i="53"/>
  <c r="X37" i="53"/>
  <c r="T37" i="53"/>
  <c r="Y37" i="53" s="1"/>
  <c r="N37" i="53"/>
  <c r="J37" i="53"/>
  <c r="X36" i="53"/>
  <c r="Y36" i="53" s="1"/>
  <c r="T36" i="53"/>
  <c r="N36" i="53"/>
  <c r="J36" i="53"/>
  <c r="X35" i="53"/>
  <c r="T35" i="53"/>
  <c r="Y35" i="53" s="1"/>
  <c r="N35" i="53"/>
  <c r="J35" i="53"/>
  <c r="X34" i="53"/>
  <c r="T34" i="53"/>
  <c r="N34" i="53"/>
  <c r="J34" i="53"/>
  <c r="Y33" i="53"/>
  <c r="X33" i="53"/>
  <c r="T33" i="53"/>
  <c r="N33" i="53"/>
  <c r="J33" i="53"/>
  <c r="W31" i="53"/>
  <c r="V31" i="53"/>
  <c r="U31" i="53"/>
  <c r="S31" i="53"/>
  <c r="R31" i="53"/>
  <c r="Q31" i="53"/>
  <c r="M31" i="53"/>
  <c r="L31" i="53"/>
  <c r="K31" i="53"/>
  <c r="I31" i="53"/>
  <c r="H31" i="53"/>
  <c r="G31" i="53"/>
  <c r="X30" i="53"/>
  <c r="T30" i="53"/>
  <c r="N30" i="53"/>
  <c r="J30" i="53"/>
  <c r="X29" i="53"/>
  <c r="T29" i="53"/>
  <c r="N29" i="53"/>
  <c r="J29" i="53"/>
  <c r="O29" i="53" s="1"/>
  <c r="W28" i="53"/>
  <c r="V28" i="53"/>
  <c r="U28" i="53"/>
  <c r="S28" i="53"/>
  <c r="R28" i="53"/>
  <c r="Q28" i="53"/>
  <c r="M28" i="53"/>
  <c r="L28" i="53"/>
  <c r="K28" i="53"/>
  <c r="I28" i="53"/>
  <c r="H28" i="53"/>
  <c r="G28" i="53"/>
  <c r="X27" i="53"/>
  <c r="T27" i="53"/>
  <c r="Y27" i="53" s="1"/>
  <c r="N27" i="53"/>
  <c r="J27" i="53"/>
  <c r="O27" i="53" s="1"/>
  <c r="Z27" i="53" s="1"/>
  <c r="X26" i="53"/>
  <c r="X28" i="53" s="1"/>
  <c r="T26" i="53"/>
  <c r="N26" i="53"/>
  <c r="J26" i="53"/>
  <c r="X25" i="53"/>
  <c r="Y25" i="53" s="1"/>
  <c r="T25" i="53"/>
  <c r="N25" i="53"/>
  <c r="J25" i="53"/>
  <c r="X24" i="53"/>
  <c r="T24" i="53"/>
  <c r="Y24" i="53" s="1"/>
  <c r="N24" i="53"/>
  <c r="J24" i="53"/>
  <c r="X23" i="53"/>
  <c r="T23" i="53"/>
  <c r="N23" i="53"/>
  <c r="J23" i="53"/>
  <c r="O23" i="53" s="1"/>
  <c r="Y22" i="53"/>
  <c r="X22" i="53"/>
  <c r="T22" i="53"/>
  <c r="N22" i="53"/>
  <c r="J22" i="53"/>
  <c r="W21" i="53"/>
  <c r="W32" i="53" s="1"/>
  <c r="V21" i="53"/>
  <c r="U21" i="53"/>
  <c r="S21" i="53"/>
  <c r="R21" i="53"/>
  <c r="Q21" i="53"/>
  <c r="Q32" i="53" s="1"/>
  <c r="M21" i="53"/>
  <c r="L21" i="53"/>
  <c r="K21" i="53"/>
  <c r="I21" i="53"/>
  <c r="H21" i="53"/>
  <c r="G21" i="53"/>
  <c r="X20" i="53"/>
  <c r="T20" i="53"/>
  <c r="N20" i="53"/>
  <c r="J20" i="53"/>
  <c r="X19" i="53"/>
  <c r="T19" i="53"/>
  <c r="N19" i="53"/>
  <c r="N21" i="53" s="1"/>
  <c r="J19" i="53"/>
  <c r="O19" i="53" s="1"/>
  <c r="W18" i="53"/>
  <c r="V18" i="53"/>
  <c r="U18" i="53"/>
  <c r="S18" i="53"/>
  <c r="R18" i="53"/>
  <c r="Q18" i="53"/>
  <c r="M18" i="53"/>
  <c r="L18" i="53"/>
  <c r="K18" i="53"/>
  <c r="I18" i="53"/>
  <c r="H18" i="53"/>
  <c r="G18" i="53"/>
  <c r="X17" i="53"/>
  <c r="T17" i="53"/>
  <c r="N17" i="53"/>
  <c r="J17" i="53"/>
  <c r="O17" i="53" s="1"/>
  <c r="Y16" i="53"/>
  <c r="X16" i="53"/>
  <c r="T16" i="53"/>
  <c r="T18" i="53" s="1"/>
  <c r="N16" i="53"/>
  <c r="J16" i="53"/>
  <c r="W15" i="53"/>
  <c r="V15" i="53"/>
  <c r="U15" i="53"/>
  <c r="U14" i="53" s="1"/>
  <c r="T15" i="53"/>
  <c r="S15" i="53"/>
  <c r="S14" i="53" s="1"/>
  <c r="R15" i="53"/>
  <c r="R14" i="53" s="1"/>
  <c r="Q15" i="53"/>
  <c r="Q14" i="53" s="1"/>
  <c r="M15" i="53"/>
  <c r="M14" i="53" s="1"/>
  <c r="L15" i="53"/>
  <c r="K15" i="53"/>
  <c r="I15" i="53"/>
  <c r="I14" i="53" s="1"/>
  <c r="H15" i="53"/>
  <c r="G15" i="53"/>
  <c r="V14" i="53"/>
  <c r="X13" i="53"/>
  <c r="X12" i="53" s="1"/>
  <c r="T13" i="53"/>
  <c r="N13" i="53"/>
  <c r="O13" i="53" s="1"/>
  <c r="O12" i="53" s="1"/>
  <c r="J13" i="53"/>
  <c r="J12" i="53" s="1"/>
  <c r="W12" i="53"/>
  <c r="V12" i="53"/>
  <c r="U12" i="53"/>
  <c r="S12" i="53"/>
  <c r="R12" i="53"/>
  <c r="Q12" i="53"/>
  <c r="M12" i="53"/>
  <c r="L12" i="53"/>
  <c r="K12" i="53"/>
  <c r="I12" i="53"/>
  <c r="H12" i="53"/>
  <c r="G12" i="53"/>
  <c r="X11" i="53"/>
  <c r="T11" i="53"/>
  <c r="N11" i="53"/>
  <c r="J11" i="53"/>
  <c r="J10" i="53" s="1"/>
  <c r="W10" i="53"/>
  <c r="V10" i="53"/>
  <c r="U10" i="53"/>
  <c r="T10" i="53"/>
  <c r="S10" i="53"/>
  <c r="R10" i="53"/>
  <c r="Q10" i="53"/>
  <c r="M10" i="53"/>
  <c r="L10" i="53"/>
  <c r="K10" i="53"/>
  <c r="I10" i="53"/>
  <c r="H10" i="53"/>
  <c r="G10" i="53"/>
  <c r="X9" i="53"/>
  <c r="X8" i="53" s="1"/>
  <c r="T9" i="53"/>
  <c r="N9" i="53"/>
  <c r="N8" i="53" s="1"/>
  <c r="J9" i="53"/>
  <c r="J8" i="53" s="1"/>
  <c r="W8" i="53"/>
  <c r="V8" i="53"/>
  <c r="U8" i="53"/>
  <c r="S8" i="53"/>
  <c r="R8" i="53"/>
  <c r="Q8" i="53"/>
  <c r="M8" i="53"/>
  <c r="L8" i="53"/>
  <c r="K8" i="53"/>
  <c r="I8" i="53"/>
  <c r="H8" i="53"/>
  <c r="G8" i="53"/>
  <c r="X7" i="53"/>
  <c r="T7" i="53"/>
  <c r="T6" i="53" s="1"/>
  <c r="N7" i="53"/>
  <c r="J7" i="53"/>
  <c r="W6" i="53"/>
  <c r="V6" i="53"/>
  <c r="U6" i="53"/>
  <c r="S6" i="53"/>
  <c r="R6" i="53"/>
  <c r="Q6" i="53"/>
  <c r="M6" i="53"/>
  <c r="L6" i="53"/>
  <c r="K6" i="53"/>
  <c r="I6" i="53"/>
  <c r="H6" i="53"/>
  <c r="G6" i="53"/>
  <c r="W3" i="53"/>
  <c r="V3" i="53"/>
  <c r="U3" i="53"/>
  <c r="T3" i="53"/>
  <c r="S3" i="53"/>
  <c r="R3" i="53"/>
  <c r="Q3" i="53"/>
  <c r="M3" i="53"/>
  <c r="L3" i="53"/>
  <c r="K3" i="53"/>
  <c r="J3" i="53"/>
  <c r="I3" i="53"/>
  <c r="H3" i="53"/>
  <c r="G3" i="53"/>
  <c r="X74" i="52"/>
  <c r="T74" i="52"/>
  <c r="Y74" i="52" s="1"/>
  <c r="N74" i="52"/>
  <c r="J74" i="52"/>
  <c r="X73" i="52"/>
  <c r="T73" i="52"/>
  <c r="O73" i="52"/>
  <c r="O3" i="52" s="1"/>
  <c r="N73" i="52"/>
  <c r="J73" i="52"/>
  <c r="W68" i="52"/>
  <c r="V68" i="52"/>
  <c r="U68" i="52"/>
  <c r="S68" i="52"/>
  <c r="R68" i="52"/>
  <c r="Q68" i="52"/>
  <c r="M68" i="52"/>
  <c r="L68" i="52"/>
  <c r="K68" i="52"/>
  <c r="I68" i="52"/>
  <c r="H68" i="52"/>
  <c r="G68" i="52"/>
  <c r="X67" i="52"/>
  <c r="T67" i="52"/>
  <c r="N67" i="52"/>
  <c r="J67" i="52"/>
  <c r="X66" i="52"/>
  <c r="T66" i="52"/>
  <c r="N66" i="52"/>
  <c r="J66" i="52"/>
  <c r="X65" i="52"/>
  <c r="T65" i="52"/>
  <c r="Y65" i="52" s="1"/>
  <c r="N65" i="52"/>
  <c r="J65" i="52"/>
  <c r="Y64" i="52"/>
  <c r="X64" i="52"/>
  <c r="T64" i="52"/>
  <c r="N64" i="52"/>
  <c r="J64" i="52"/>
  <c r="X63" i="52"/>
  <c r="Y63" i="52" s="1"/>
  <c r="T63" i="52"/>
  <c r="N63" i="52"/>
  <c r="J63" i="52"/>
  <c r="X62" i="52"/>
  <c r="T62" i="52"/>
  <c r="Y62" i="52" s="1"/>
  <c r="N62" i="52"/>
  <c r="J62" i="52"/>
  <c r="X61" i="52"/>
  <c r="T61" i="52"/>
  <c r="Y61" i="52" s="1"/>
  <c r="N61" i="52"/>
  <c r="J61" i="52"/>
  <c r="X60" i="52"/>
  <c r="T60" i="52"/>
  <c r="Y60" i="52" s="1"/>
  <c r="N60" i="52"/>
  <c r="J60" i="52"/>
  <c r="X59" i="52"/>
  <c r="T59" i="52"/>
  <c r="N59" i="52"/>
  <c r="J59" i="52"/>
  <c r="W58" i="52"/>
  <c r="V58" i="52"/>
  <c r="U58" i="52"/>
  <c r="S58" i="52"/>
  <c r="R58" i="52"/>
  <c r="Q58" i="52"/>
  <c r="M58" i="52"/>
  <c r="L58" i="52"/>
  <c r="K58" i="52"/>
  <c r="I58" i="52"/>
  <c r="H58" i="52"/>
  <c r="G58" i="52"/>
  <c r="X57" i="52"/>
  <c r="X58" i="52" s="1"/>
  <c r="T57" i="52"/>
  <c r="N57" i="52"/>
  <c r="J57" i="52"/>
  <c r="X56" i="52"/>
  <c r="T56" i="52"/>
  <c r="N56" i="52"/>
  <c r="J56" i="52"/>
  <c r="Y55" i="52"/>
  <c r="X55" i="52"/>
  <c r="T55" i="52"/>
  <c r="N55" i="52"/>
  <c r="J55" i="52"/>
  <c r="O55" i="52" s="1"/>
  <c r="Z55" i="52" s="1"/>
  <c r="Y54" i="52"/>
  <c r="X54" i="52"/>
  <c r="T54" i="52"/>
  <c r="N54" i="52"/>
  <c r="J54" i="52"/>
  <c r="W53" i="52"/>
  <c r="V53" i="52"/>
  <c r="U53" i="52"/>
  <c r="S53" i="52"/>
  <c r="R53" i="52"/>
  <c r="Q53" i="52"/>
  <c r="M53" i="52"/>
  <c r="L53" i="52"/>
  <c r="K53" i="52"/>
  <c r="I53" i="52"/>
  <c r="H53" i="52"/>
  <c r="G53" i="52"/>
  <c r="X52" i="52"/>
  <c r="T52" i="52"/>
  <c r="N52" i="52"/>
  <c r="J52" i="52"/>
  <c r="X51" i="52"/>
  <c r="T51" i="52"/>
  <c r="N51" i="52"/>
  <c r="J51" i="52"/>
  <c r="Y50" i="52"/>
  <c r="X50" i="52"/>
  <c r="T50" i="52"/>
  <c r="N50" i="52"/>
  <c r="O50" i="52" s="1"/>
  <c r="Z50" i="52" s="1"/>
  <c r="J50" i="52"/>
  <c r="X49" i="52"/>
  <c r="T49" i="52"/>
  <c r="N49" i="52"/>
  <c r="J49" i="52"/>
  <c r="X48" i="52"/>
  <c r="T48" i="52"/>
  <c r="N48" i="52"/>
  <c r="J48" i="52"/>
  <c r="X47" i="52"/>
  <c r="T47" i="52"/>
  <c r="N47" i="52"/>
  <c r="J47" i="52"/>
  <c r="W46" i="52"/>
  <c r="V46" i="52"/>
  <c r="U46" i="52"/>
  <c r="S46" i="52"/>
  <c r="R46" i="52"/>
  <c r="Q46" i="52"/>
  <c r="M46" i="52"/>
  <c r="L46" i="52"/>
  <c r="K46" i="52"/>
  <c r="I46" i="52"/>
  <c r="H46" i="52"/>
  <c r="G46" i="52"/>
  <c r="Y45" i="52"/>
  <c r="X45" i="52"/>
  <c r="T45" i="52"/>
  <c r="N45" i="52"/>
  <c r="J45" i="52"/>
  <c r="X44" i="52"/>
  <c r="T44" i="52"/>
  <c r="N44" i="52"/>
  <c r="J44" i="52"/>
  <c r="X43" i="52"/>
  <c r="T43" i="52"/>
  <c r="Y43" i="52" s="1"/>
  <c r="N43" i="52"/>
  <c r="J43" i="52"/>
  <c r="X42" i="52"/>
  <c r="T42" i="52"/>
  <c r="Y42" i="52" s="1"/>
  <c r="N42" i="52"/>
  <c r="J42" i="52"/>
  <c r="X41" i="52"/>
  <c r="T41" i="52"/>
  <c r="Y41" i="52" s="1"/>
  <c r="N41" i="52"/>
  <c r="J41" i="52"/>
  <c r="X40" i="52"/>
  <c r="Y40" i="52" s="1"/>
  <c r="T40" i="52"/>
  <c r="N40" i="52"/>
  <c r="J40" i="52"/>
  <c r="X39" i="52"/>
  <c r="T39" i="52"/>
  <c r="N39" i="52"/>
  <c r="J39" i="52"/>
  <c r="X38" i="52"/>
  <c r="T38" i="52"/>
  <c r="Y38" i="52" s="1"/>
  <c r="N38" i="52"/>
  <c r="J38" i="52"/>
  <c r="X37" i="52"/>
  <c r="T37" i="52"/>
  <c r="Y37" i="52" s="1"/>
  <c r="N37" i="52"/>
  <c r="J37" i="52"/>
  <c r="X36" i="52"/>
  <c r="T36" i="52"/>
  <c r="Y36" i="52" s="1"/>
  <c r="N36" i="52"/>
  <c r="J36" i="52"/>
  <c r="X35" i="52"/>
  <c r="T35" i="52"/>
  <c r="N35" i="52"/>
  <c r="J35" i="52"/>
  <c r="X34" i="52"/>
  <c r="T34" i="52"/>
  <c r="N34" i="52"/>
  <c r="J34" i="52"/>
  <c r="X33" i="52"/>
  <c r="Y33" i="52" s="1"/>
  <c r="T33" i="52"/>
  <c r="N33" i="52"/>
  <c r="J33" i="52"/>
  <c r="Q32" i="52"/>
  <c r="W31" i="52"/>
  <c r="V31" i="52"/>
  <c r="U31" i="52"/>
  <c r="S31" i="52"/>
  <c r="R31" i="52"/>
  <c r="Q31" i="52"/>
  <c r="M31" i="52"/>
  <c r="L31" i="52"/>
  <c r="K31" i="52"/>
  <c r="I31" i="52"/>
  <c r="H31" i="52"/>
  <c r="G31" i="52"/>
  <c r="Y30" i="52"/>
  <c r="X30" i="52"/>
  <c r="T30" i="52"/>
  <c r="N30" i="52"/>
  <c r="J30" i="52"/>
  <c r="X29" i="52"/>
  <c r="X31" i="52" s="1"/>
  <c r="T29" i="52"/>
  <c r="Y29" i="52" s="1"/>
  <c r="Y31" i="52" s="1"/>
  <c r="N29" i="52"/>
  <c r="J29" i="52"/>
  <c r="W28" i="52"/>
  <c r="V28" i="52"/>
  <c r="U28" i="52"/>
  <c r="S28" i="52"/>
  <c r="R28" i="52"/>
  <c r="Q28" i="52"/>
  <c r="M28" i="52"/>
  <c r="L28" i="52"/>
  <c r="K28" i="52"/>
  <c r="I28" i="52"/>
  <c r="H28" i="52"/>
  <c r="G28" i="52"/>
  <c r="X27" i="52"/>
  <c r="T27" i="52"/>
  <c r="N27" i="52"/>
  <c r="J27" i="52"/>
  <c r="X26" i="52"/>
  <c r="X28" i="52" s="1"/>
  <c r="T26" i="52"/>
  <c r="T28" i="52" s="1"/>
  <c r="N26" i="52"/>
  <c r="J26" i="52"/>
  <c r="J28" i="52" s="1"/>
  <c r="X25" i="52"/>
  <c r="T25" i="52"/>
  <c r="Y25" i="52" s="1"/>
  <c r="N25" i="52"/>
  <c r="J25" i="52"/>
  <c r="X24" i="52"/>
  <c r="T24" i="52"/>
  <c r="Y24" i="52" s="1"/>
  <c r="N24" i="52"/>
  <c r="J24" i="52"/>
  <c r="O24" i="52" s="1"/>
  <c r="X23" i="52"/>
  <c r="T23" i="52"/>
  <c r="N23" i="52"/>
  <c r="J23" i="52"/>
  <c r="Y22" i="52"/>
  <c r="X22" i="52"/>
  <c r="T22" i="52"/>
  <c r="N22" i="52"/>
  <c r="J22" i="52"/>
  <c r="W21" i="52"/>
  <c r="V21" i="52"/>
  <c r="U21" i="52"/>
  <c r="S21" i="52"/>
  <c r="R21" i="52"/>
  <c r="Q21" i="52"/>
  <c r="M21" i="52"/>
  <c r="M32" i="52" s="1"/>
  <c r="L21" i="52"/>
  <c r="K21" i="52"/>
  <c r="I21" i="52"/>
  <c r="H21" i="52"/>
  <c r="G21" i="52"/>
  <c r="G32" i="52" s="1"/>
  <c r="X20" i="52"/>
  <c r="T20" i="52"/>
  <c r="N20" i="52"/>
  <c r="J20" i="52"/>
  <c r="X19" i="52"/>
  <c r="X21" i="52" s="1"/>
  <c r="T19" i="52"/>
  <c r="Y19" i="52" s="1"/>
  <c r="N19" i="52"/>
  <c r="J19" i="52"/>
  <c r="W18" i="52"/>
  <c r="V18" i="52"/>
  <c r="U18" i="52"/>
  <c r="S18" i="52"/>
  <c r="R18" i="52"/>
  <c r="Q18" i="52"/>
  <c r="M18" i="52"/>
  <c r="L18" i="52"/>
  <c r="K18" i="52"/>
  <c r="I18" i="52"/>
  <c r="H18" i="52"/>
  <c r="G18" i="52"/>
  <c r="X17" i="52"/>
  <c r="T17" i="52"/>
  <c r="N17" i="52"/>
  <c r="J17" i="52"/>
  <c r="X16" i="52"/>
  <c r="X18" i="52" s="1"/>
  <c r="T16" i="52"/>
  <c r="N16" i="52"/>
  <c r="J16" i="52"/>
  <c r="W15" i="52"/>
  <c r="V15" i="52"/>
  <c r="V14" i="52" s="1"/>
  <c r="U15" i="52"/>
  <c r="U14" i="52" s="1"/>
  <c r="S15" i="52"/>
  <c r="R15" i="52"/>
  <c r="R14" i="52" s="1"/>
  <c r="Q15" i="52"/>
  <c r="Q14" i="52" s="1"/>
  <c r="M15" i="52"/>
  <c r="M14" i="52" s="1"/>
  <c r="L15" i="52"/>
  <c r="K15" i="52"/>
  <c r="K14" i="52" s="1"/>
  <c r="I15" i="52"/>
  <c r="I14" i="52" s="1"/>
  <c r="H15" i="52"/>
  <c r="G15" i="52"/>
  <c r="W14" i="52"/>
  <c r="S14" i="52"/>
  <c r="X13" i="52"/>
  <c r="X12" i="52" s="1"/>
  <c r="T13" i="52"/>
  <c r="N13" i="52"/>
  <c r="N12" i="52" s="1"/>
  <c r="J13" i="52"/>
  <c r="W12" i="52"/>
  <c r="V12" i="52"/>
  <c r="U12" i="52"/>
  <c r="S12" i="52"/>
  <c r="R12" i="52"/>
  <c r="Q12" i="52"/>
  <c r="M12" i="52"/>
  <c r="L12" i="52"/>
  <c r="K12" i="52"/>
  <c r="I12" i="52"/>
  <c r="H12" i="52"/>
  <c r="G12" i="52"/>
  <c r="X11" i="52"/>
  <c r="Y11" i="52" s="1"/>
  <c r="T11" i="52"/>
  <c r="N11" i="52"/>
  <c r="N10" i="52" s="1"/>
  <c r="J11" i="52"/>
  <c r="J10" i="52" s="1"/>
  <c r="X10" i="52"/>
  <c r="W10" i="52"/>
  <c r="V10" i="52"/>
  <c r="U10" i="52"/>
  <c r="T10" i="52"/>
  <c r="S10" i="52"/>
  <c r="R10" i="52"/>
  <c r="Q10" i="52"/>
  <c r="M10" i="52"/>
  <c r="L10" i="52"/>
  <c r="K10" i="52"/>
  <c r="I10" i="52"/>
  <c r="H10" i="52"/>
  <c r="G10" i="52"/>
  <c r="X9" i="52"/>
  <c r="X8" i="52" s="1"/>
  <c r="T9" i="52"/>
  <c r="N9" i="52"/>
  <c r="J9" i="52"/>
  <c r="J8" i="52" s="1"/>
  <c r="W8" i="52"/>
  <c r="V8" i="52"/>
  <c r="U8" i="52"/>
  <c r="S8" i="52"/>
  <c r="R8" i="52"/>
  <c r="Q8" i="52"/>
  <c r="N8" i="52"/>
  <c r="M8" i="52"/>
  <c r="L8" i="52"/>
  <c r="K8" i="52"/>
  <c r="I8" i="52"/>
  <c r="H8" i="52"/>
  <c r="G8" i="52"/>
  <c r="X7" i="52"/>
  <c r="X6" i="52" s="1"/>
  <c r="T7" i="52"/>
  <c r="T6" i="52" s="1"/>
  <c r="N7" i="52"/>
  <c r="J7" i="52"/>
  <c r="J6" i="52" s="1"/>
  <c r="W6" i="52"/>
  <c r="V6" i="52"/>
  <c r="U6" i="52"/>
  <c r="S6" i="52"/>
  <c r="R6" i="52"/>
  <c r="Q6" i="52"/>
  <c r="N6" i="52"/>
  <c r="M6" i="52"/>
  <c r="L6" i="52"/>
  <c r="K6" i="52"/>
  <c r="I6" i="52"/>
  <c r="H6" i="52"/>
  <c r="G6" i="52"/>
  <c r="X3" i="52"/>
  <c r="W3" i="52"/>
  <c r="V3" i="52"/>
  <c r="U3" i="52"/>
  <c r="S3" i="52"/>
  <c r="R3" i="52"/>
  <c r="Q3" i="52"/>
  <c r="N3" i="52"/>
  <c r="M3" i="52"/>
  <c r="L3" i="52"/>
  <c r="K3" i="52"/>
  <c r="J3" i="52"/>
  <c r="I3" i="52"/>
  <c r="H3" i="52"/>
  <c r="G3" i="52"/>
  <c r="X74" i="51"/>
  <c r="T74" i="51"/>
  <c r="N74" i="51"/>
  <c r="J74" i="51"/>
  <c r="X73" i="51"/>
  <c r="T73" i="51"/>
  <c r="N73" i="51"/>
  <c r="J73" i="51"/>
  <c r="W68" i="51"/>
  <c r="V68" i="51"/>
  <c r="U68" i="51"/>
  <c r="S68" i="51"/>
  <c r="R68" i="51"/>
  <c r="Q68" i="51"/>
  <c r="M68" i="51"/>
  <c r="L68" i="51"/>
  <c r="K68" i="51"/>
  <c r="I68" i="51"/>
  <c r="H68" i="51"/>
  <c r="G68" i="51"/>
  <c r="X67" i="51"/>
  <c r="T67" i="51"/>
  <c r="Y67" i="51" s="1"/>
  <c r="N67" i="51"/>
  <c r="J67" i="51"/>
  <c r="Y66" i="51"/>
  <c r="X66" i="51"/>
  <c r="T66" i="51"/>
  <c r="N66" i="51"/>
  <c r="J66" i="51"/>
  <c r="X65" i="51"/>
  <c r="T65" i="51"/>
  <c r="N65" i="51"/>
  <c r="J65" i="51"/>
  <c r="X64" i="51"/>
  <c r="T64" i="51"/>
  <c r="N64" i="51"/>
  <c r="J64" i="51"/>
  <c r="O64" i="51" s="1"/>
  <c r="X63" i="51"/>
  <c r="T63" i="51"/>
  <c r="Y63" i="51" s="1"/>
  <c r="N63" i="51"/>
  <c r="J63" i="51"/>
  <c r="X62" i="51"/>
  <c r="Y62" i="51" s="1"/>
  <c r="T62" i="51"/>
  <c r="N62" i="51"/>
  <c r="J62" i="51"/>
  <c r="X61" i="51"/>
  <c r="T61" i="51"/>
  <c r="Y61" i="51" s="1"/>
  <c r="N61" i="51"/>
  <c r="J61" i="51"/>
  <c r="X60" i="51"/>
  <c r="T60" i="51"/>
  <c r="Y60" i="51" s="1"/>
  <c r="N60" i="51"/>
  <c r="J60" i="51"/>
  <c r="O60" i="51" s="1"/>
  <c r="Z60" i="51" s="1"/>
  <c r="Y59" i="51"/>
  <c r="X59" i="51"/>
  <c r="T59" i="51"/>
  <c r="N59" i="51"/>
  <c r="J59" i="51"/>
  <c r="W58" i="51"/>
  <c r="V58" i="51"/>
  <c r="U58" i="51"/>
  <c r="S58" i="51"/>
  <c r="R58" i="51"/>
  <c r="Q58" i="51"/>
  <c r="M58" i="51"/>
  <c r="L58" i="51"/>
  <c r="K58" i="51"/>
  <c r="I58" i="51"/>
  <c r="H58" i="51"/>
  <c r="G58" i="51"/>
  <c r="X57" i="51"/>
  <c r="Y57" i="51" s="1"/>
  <c r="T57" i="51"/>
  <c r="N57" i="51"/>
  <c r="J57" i="51"/>
  <c r="X56" i="51"/>
  <c r="T56" i="51"/>
  <c r="Y56" i="51" s="1"/>
  <c r="N56" i="51"/>
  <c r="J56" i="51"/>
  <c r="X55" i="51"/>
  <c r="T55" i="51"/>
  <c r="N55" i="51"/>
  <c r="J55" i="51"/>
  <c r="O55" i="51" s="1"/>
  <c r="Y54" i="51"/>
  <c r="X54" i="51"/>
  <c r="T54" i="51"/>
  <c r="N54" i="51"/>
  <c r="J54" i="51"/>
  <c r="W53" i="51"/>
  <c r="V53" i="51"/>
  <c r="U53" i="51"/>
  <c r="S53" i="51"/>
  <c r="R53" i="51"/>
  <c r="Q53" i="51"/>
  <c r="M53" i="51"/>
  <c r="L53" i="51"/>
  <c r="K53" i="51"/>
  <c r="I53" i="51"/>
  <c r="H53" i="51"/>
  <c r="G53" i="51"/>
  <c r="X52" i="51"/>
  <c r="Y52" i="51" s="1"/>
  <c r="T52" i="51"/>
  <c r="N52" i="51"/>
  <c r="J52" i="51"/>
  <c r="X51" i="51"/>
  <c r="T51" i="51"/>
  <c r="N51" i="51"/>
  <c r="J51" i="51"/>
  <c r="O51" i="51" s="1"/>
  <c r="X50" i="51"/>
  <c r="T50" i="51"/>
  <c r="Y50" i="51" s="1"/>
  <c r="N50" i="51"/>
  <c r="J50" i="51"/>
  <c r="X49" i="51"/>
  <c r="T49" i="51"/>
  <c r="Y49" i="51" s="1"/>
  <c r="N49" i="51"/>
  <c r="J49" i="51"/>
  <c r="X48" i="51"/>
  <c r="T48" i="51"/>
  <c r="Y48" i="51" s="1"/>
  <c r="N48" i="51"/>
  <c r="J48" i="51"/>
  <c r="O48" i="51" s="1"/>
  <c r="X47" i="51"/>
  <c r="T47" i="51"/>
  <c r="N47" i="51"/>
  <c r="J47" i="51"/>
  <c r="W46" i="51"/>
  <c r="V46" i="51"/>
  <c r="U46" i="51"/>
  <c r="S46" i="51"/>
  <c r="R46" i="51"/>
  <c r="Q46" i="51"/>
  <c r="M46" i="51"/>
  <c r="L46" i="51"/>
  <c r="K46" i="51"/>
  <c r="I46" i="51"/>
  <c r="H46" i="51"/>
  <c r="G46" i="51"/>
  <c r="X45" i="51"/>
  <c r="T45" i="51"/>
  <c r="N45" i="51"/>
  <c r="J45" i="51"/>
  <c r="O45" i="51" s="1"/>
  <c r="X44" i="51"/>
  <c r="T44" i="51"/>
  <c r="Y44" i="51" s="1"/>
  <c r="N44" i="51"/>
  <c r="J44" i="51"/>
  <c r="X43" i="51"/>
  <c r="T43" i="51"/>
  <c r="N43" i="51"/>
  <c r="J43" i="51"/>
  <c r="X42" i="51"/>
  <c r="T42" i="51"/>
  <c r="N42" i="51"/>
  <c r="J42" i="51"/>
  <c r="X41" i="51"/>
  <c r="T41" i="51"/>
  <c r="N41" i="51"/>
  <c r="J41" i="51"/>
  <c r="O41" i="51" s="1"/>
  <c r="X40" i="51"/>
  <c r="Y40" i="51" s="1"/>
  <c r="T40" i="51"/>
  <c r="N40" i="51"/>
  <c r="J40" i="51"/>
  <c r="X39" i="51"/>
  <c r="T39" i="51"/>
  <c r="N39" i="51"/>
  <c r="J39" i="51"/>
  <c r="X38" i="51"/>
  <c r="T38" i="51"/>
  <c r="N38" i="51"/>
  <c r="J38" i="51"/>
  <c r="X37" i="51"/>
  <c r="T37" i="51"/>
  <c r="Y37" i="51" s="1"/>
  <c r="N37" i="51"/>
  <c r="J37" i="51"/>
  <c r="X36" i="51"/>
  <c r="T36" i="51"/>
  <c r="Y36" i="51" s="1"/>
  <c r="N36" i="51"/>
  <c r="J36" i="51"/>
  <c r="X35" i="51"/>
  <c r="T35" i="51"/>
  <c r="N35" i="51"/>
  <c r="J35" i="51"/>
  <c r="O35" i="51" s="1"/>
  <c r="X34" i="51"/>
  <c r="T34" i="51"/>
  <c r="N34" i="51"/>
  <c r="J34" i="51"/>
  <c r="X33" i="51"/>
  <c r="T33" i="51"/>
  <c r="N33" i="51"/>
  <c r="J33" i="51"/>
  <c r="O33" i="51" s="1"/>
  <c r="W31" i="51"/>
  <c r="V31" i="51"/>
  <c r="U31" i="51"/>
  <c r="S31" i="51"/>
  <c r="R31" i="51"/>
  <c r="Q31" i="51"/>
  <c r="M31" i="51"/>
  <c r="L31" i="51"/>
  <c r="K31" i="51"/>
  <c r="I31" i="51"/>
  <c r="H31" i="51"/>
  <c r="G31" i="51"/>
  <c r="X30" i="51"/>
  <c r="T30" i="51"/>
  <c r="Y30" i="51" s="1"/>
  <c r="N30" i="51"/>
  <c r="J30" i="51"/>
  <c r="Y29" i="51"/>
  <c r="X29" i="51"/>
  <c r="X31" i="51" s="1"/>
  <c r="T29" i="51"/>
  <c r="N29" i="51"/>
  <c r="J29" i="51"/>
  <c r="W28" i="51"/>
  <c r="V28" i="51"/>
  <c r="U28" i="51"/>
  <c r="S28" i="51"/>
  <c r="R28" i="51"/>
  <c r="Q28" i="51"/>
  <c r="M28" i="51"/>
  <c r="L28" i="51"/>
  <c r="K28" i="51"/>
  <c r="I28" i="51"/>
  <c r="H28" i="51"/>
  <c r="G28" i="51"/>
  <c r="X27" i="51"/>
  <c r="X28" i="51" s="1"/>
  <c r="T27" i="51"/>
  <c r="N27" i="51"/>
  <c r="J27" i="51"/>
  <c r="X26" i="51"/>
  <c r="T26" i="51"/>
  <c r="N26" i="51"/>
  <c r="N28" i="51" s="1"/>
  <c r="J26" i="51"/>
  <c r="X25" i="51"/>
  <c r="T25" i="51"/>
  <c r="Y25" i="51" s="1"/>
  <c r="N25" i="51"/>
  <c r="J25" i="51"/>
  <c r="X24" i="51"/>
  <c r="T24" i="51"/>
  <c r="N24" i="51"/>
  <c r="J24" i="51"/>
  <c r="X23" i="51"/>
  <c r="T23" i="51"/>
  <c r="N23" i="51"/>
  <c r="J23" i="51"/>
  <c r="X22" i="51"/>
  <c r="T22" i="51"/>
  <c r="N22" i="51"/>
  <c r="J22" i="51"/>
  <c r="W21" i="51"/>
  <c r="W32" i="51" s="1"/>
  <c r="V21" i="51"/>
  <c r="U21" i="51"/>
  <c r="S21" i="51"/>
  <c r="S32" i="51" s="1"/>
  <c r="S69" i="51" s="1"/>
  <c r="R21" i="51"/>
  <c r="R32" i="51" s="1"/>
  <c r="R69" i="51" s="1"/>
  <c r="Q21" i="51"/>
  <c r="Q32" i="51" s="1"/>
  <c r="M21" i="51"/>
  <c r="M32" i="51" s="1"/>
  <c r="L21" i="51"/>
  <c r="K21" i="51"/>
  <c r="K32" i="51" s="1"/>
  <c r="I21" i="51"/>
  <c r="H21" i="51"/>
  <c r="H32" i="51" s="1"/>
  <c r="G21" i="51"/>
  <c r="X20" i="51"/>
  <c r="T20" i="51"/>
  <c r="Y20" i="51" s="1"/>
  <c r="N20" i="51"/>
  <c r="J20" i="51"/>
  <c r="X19" i="51"/>
  <c r="T19" i="51"/>
  <c r="T21" i="51" s="1"/>
  <c r="N19" i="51"/>
  <c r="J19" i="51"/>
  <c r="W18" i="51"/>
  <c r="V18" i="51"/>
  <c r="U18" i="51"/>
  <c r="S18" i="51"/>
  <c r="R18" i="51"/>
  <c r="Q18" i="51"/>
  <c r="M18" i="51"/>
  <c r="L18" i="51"/>
  <c r="K18" i="51"/>
  <c r="I18" i="51"/>
  <c r="H18" i="51"/>
  <c r="G18" i="51"/>
  <c r="X17" i="51"/>
  <c r="X18" i="51" s="1"/>
  <c r="T17" i="51"/>
  <c r="N17" i="51"/>
  <c r="J17" i="51"/>
  <c r="O17" i="51" s="1"/>
  <c r="X16" i="51"/>
  <c r="T16" i="51"/>
  <c r="Y16" i="51" s="1"/>
  <c r="N16" i="51"/>
  <c r="J16" i="51"/>
  <c r="W15" i="51"/>
  <c r="W14" i="51" s="1"/>
  <c r="V15" i="51"/>
  <c r="V14" i="51" s="1"/>
  <c r="U15" i="51"/>
  <c r="S15" i="51"/>
  <c r="R15" i="51"/>
  <c r="R14" i="51" s="1"/>
  <c r="Q15" i="51"/>
  <c r="Q14" i="51" s="1"/>
  <c r="M15" i="51"/>
  <c r="L15" i="51"/>
  <c r="L14" i="51" s="1"/>
  <c r="K15" i="51"/>
  <c r="K14" i="51" s="1"/>
  <c r="I15" i="51"/>
  <c r="H15" i="51"/>
  <c r="G15" i="51"/>
  <c r="G14" i="51" s="1"/>
  <c r="S14" i="51"/>
  <c r="X13" i="51"/>
  <c r="X12" i="51" s="1"/>
  <c r="T13" i="51"/>
  <c r="N13" i="51"/>
  <c r="J13" i="51"/>
  <c r="J12" i="51" s="1"/>
  <c r="W12" i="51"/>
  <c r="V12" i="51"/>
  <c r="U12" i="51"/>
  <c r="S12" i="51"/>
  <c r="R12" i="51"/>
  <c r="Q12" i="51"/>
  <c r="N12" i="51"/>
  <c r="M12" i="51"/>
  <c r="L12" i="51"/>
  <c r="K12" i="51"/>
  <c r="I12" i="51"/>
  <c r="H12" i="51"/>
  <c r="G12" i="51"/>
  <c r="X11" i="51"/>
  <c r="X10" i="51" s="1"/>
  <c r="T11" i="51"/>
  <c r="Y11" i="51" s="1"/>
  <c r="N11" i="51"/>
  <c r="N10" i="51" s="1"/>
  <c r="J11" i="51"/>
  <c r="W10" i="51"/>
  <c r="V10" i="51"/>
  <c r="U10" i="51"/>
  <c r="S10" i="51"/>
  <c r="R10" i="51"/>
  <c r="Q10" i="51"/>
  <c r="M10" i="51"/>
  <c r="L10" i="51"/>
  <c r="K10" i="51"/>
  <c r="I10" i="51"/>
  <c r="H10" i="51"/>
  <c r="G10" i="51"/>
  <c r="X9" i="51"/>
  <c r="X8" i="51" s="1"/>
  <c r="T9" i="51"/>
  <c r="N9" i="51"/>
  <c r="J9" i="51"/>
  <c r="J8" i="51" s="1"/>
  <c r="W8" i="51"/>
  <c r="V8" i="51"/>
  <c r="U8" i="51"/>
  <c r="S8" i="51"/>
  <c r="R8" i="51"/>
  <c r="Q8" i="51"/>
  <c r="N8" i="51"/>
  <c r="M8" i="51"/>
  <c r="L8" i="51"/>
  <c r="K8" i="51"/>
  <c r="I8" i="51"/>
  <c r="H8" i="51"/>
  <c r="G8" i="51"/>
  <c r="X7" i="51"/>
  <c r="T7" i="51"/>
  <c r="Y7" i="51" s="1"/>
  <c r="N7" i="51"/>
  <c r="J7" i="51"/>
  <c r="X6" i="51"/>
  <c r="W6" i="51"/>
  <c r="V6" i="51"/>
  <c r="U6" i="51"/>
  <c r="S6" i="51"/>
  <c r="R6" i="51"/>
  <c r="Q6" i="51"/>
  <c r="M6" i="51"/>
  <c r="L6" i="51"/>
  <c r="K6" i="51"/>
  <c r="I6" i="51"/>
  <c r="H6" i="51"/>
  <c r="G6" i="51"/>
  <c r="X3" i="51"/>
  <c r="W3" i="51"/>
  <c r="V3" i="51"/>
  <c r="U3" i="51"/>
  <c r="T3" i="51"/>
  <c r="S3" i="51"/>
  <c r="R3" i="51"/>
  <c r="Q3" i="51"/>
  <c r="N3" i="51"/>
  <c r="M3" i="51"/>
  <c r="L3" i="51"/>
  <c r="K3" i="51"/>
  <c r="J3" i="51"/>
  <c r="I3" i="51"/>
  <c r="H3" i="51"/>
  <c r="G3" i="51"/>
  <c r="X74" i="50"/>
  <c r="T74" i="50"/>
  <c r="N74" i="50"/>
  <c r="J74" i="50"/>
  <c r="X73" i="50"/>
  <c r="T73" i="50"/>
  <c r="N73" i="50"/>
  <c r="O73" i="50" s="1"/>
  <c r="J73" i="50"/>
  <c r="W68" i="50"/>
  <c r="V68" i="50"/>
  <c r="U68" i="50"/>
  <c r="S68" i="50"/>
  <c r="R68" i="50"/>
  <c r="Q68" i="50"/>
  <c r="M68" i="50"/>
  <c r="L68" i="50"/>
  <c r="K68" i="50"/>
  <c r="I68" i="50"/>
  <c r="H68" i="50"/>
  <c r="G68" i="50"/>
  <c r="X67" i="50"/>
  <c r="T67" i="50"/>
  <c r="N67" i="50"/>
  <c r="J67" i="50"/>
  <c r="X66" i="50"/>
  <c r="T66" i="50"/>
  <c r="N66" i="50"/>
  <c r="J66" i="50"/>
  <c r="X65" i="50"/>
  <c r="T65" i="50"/>
  <c r="Y65" i="50" s="1"/>
  <c r="N65" i="50"/>
  <c r="J65" i="50"/>
  <c r="X64" i="50"/>
  <c r="Y64" i="50" s="1"/>
  <c r="T64" i="50"/>
  <c r="N64" i="50"/>
  <c r="J64" i="50"/>
  <c r="X63" i="50"/>
  <c r="T63" i="50"/>
  <c r="N63" i="50"/>
  <c r="J63" i="50"/>
  <c r="X62" i="50"/>
  <c r="T62" i="50"/>
  <c r="N62" i="50"/>
  <c r="J62" i="50"/>
  <c r="X61" i="50"/>
  <c r="T61" i="50"/>
  <c r="N61" i="50"/>
  <c r="J61" i="50"/>
  <c r="X60" i="50"/>
  <c r="Y60" i="50" s="1"/>
  <c r="T60" i="50"/>
  <c r="N60" i="50"/>
  <c r="J60" i="50"/>
  <c r="X59" i="50"/>
  <c r="T59" i="50"/>
  <c r="N59" i="50"/>
  <c r="J59" i="50"/>
  <c r="W58" i="50"/>
  <c r="V58" i="50"/>
  <c r="U58" i="50"/>
  <c r="S58" i="50"/>
  <c r="R58" i="50"/>
  <c r="Q58" i="50"/>
  <c r="M58" i="50"/>
  <c r="L58" i="50"/>
  <c r="K58" i="50"/>
  <c r="I58" i="50"/>
  <c r="H58" i="50"/>
  <c r="G58" i="50"/>
  <c r="X57" i="50"/>
  <c r="T57" i="50"/>
  <c r="Y57" i="50" s="1"/>
  <c r="N57" i="50"/>
  <c r="J57" i="50"/>
  <c r="X56" i="50"/>
  <c r="T56" i="50"/>
  <c r="Y56" i="50" s="1"/>
  <c r="N56" i="50"/>
  <c r="J56" i="50"/>
  <c r="X55" i="50"/>
  <c r="T55" i="50"/>
  <c r="Y55" i="50" s="1"/>
  <c r="N55" i="50"/>
  <c r="J55" i="50"/>
  <c r="X54" i="50"/>
  <c r="T54" i="50"/>
  <c r="N54" i="50"/>
  <c r="J54" i="50"/>
  <c r="W53" i="50"/>
  <c r="V53" i="50"/>
  <c r="U53" i="50"/>
  <c r="S53" i="50"/>
  <c r="R53" i="50"/>
  <c r="Q53" i="50"/>
  <c r="M53" i="50"/>
  <c r="L53" i="50"/>
  <c r="K53" i="50"/>
  <c r="I53" i="50"/>
  <c r="H53" i="50"/>
  <c r="G53" i="50"/>
  <c r="X52" i="50"/>
  <c r="T52" i="50"/>
  <c r="N52" i="50"/>
  <c r="J52" i="50"/>
  <c r="X51" i="50"/>
  <c r="T51" i="50"/>
  <c r="N51" i="50"/>
  <c r="J51" i="50"/>
  <c r="O51" i="50" s="1"/>
  <c r="Y50" i="50"/>
  <c r="X50" i="50"/>
  <c r="T50" i="50"/>
  <c r="N50" i="50"/>
  <c r="J50" i="50"/>
  <c r="Y49" i="50"/>
  <c r="X49" i="50"/>
  <c r="T49" i="50"/>
  <c r="N49" i="50"/>
  <c r="J49" i="50"/>
  <c r="X48" i="50"/>
  <c r="T48" i="50"/>
  <c r="Y48" i="50" s="1"/>
  <c r="N48" i="50"/>
  <c r="J48" i="50"/>
  <c r="X47" i="50"/>
  <c r="T47" i="50"/>
  <c r="N47" i="50"/>
  <c r="J47" i="50"/>
  <c r="O47" i="50" s="1"/>
  <c r="W46" i="50"/>
  <c r="V46" i="50"/>
  <c r="U46" i="50"/>
  <c r="S46" i="50"/>
  <c r="R46" i="50"/>
  <c r="Q46" i="50"/>
  <c r="M46" i="50"/>
  <c r="L46" i="50"/>
  <c r="K46" i="50"/>
  <c r="I46" i="50"/>
  <c r="H46" i="50"/>
  <c r="G46" i="50"/>
  <c r="Y45" i="50"/>
  <c r="X45" i="50"/>
  <c r="T45" i="50"/>
  <c r="N45" i="50"/>
  <c r="J45" i="50"/>
  <c r="O45" i="50" s="1"/>
  <c r="Z45" i="50" s="1"/>
  <c r="X44" i="50"/>
  <c r="Y44" i="50" s="1"/>
  <c r="T44" i="50"/>
  <c r="N44" i="50"/>
  <c r="J44" i="50"/>
  <c r="X43" i="50"/>
  <c r="T43" i="50"/>
  <c r="N43" i="50"/>
  <c r="J43" i="50"/>
  <c r="X42" i="50"/>
  <c r="T42" i="50"/>
  <c r="Y42" i="50" s="1"/>
  <c r="N42" i="50"/>
  <c r="J42" i="50"/>
  <c r="X41" i="50"/>
  <c r="T41" i="50"/>
  <c r="Y41" i="50" s="1"/>
  <c r="N41" i="50"/>
  <c r="J41" i="50"/>
  <c r="X40" i="50"/>
  <c r="T40" i="50"/>
  <c r="Y40" i="50" s="1"/>
  <c r="N40" i="50"/>
  <c r="J40" i="50"/>
  <c r="X39" i="50"/>
  <c r="T39" i="50"/>
  <c r="N39" i="50"/>
  <c r="J39" i="50"/>
  <c r="X38" i="50"/>
  <c r="T38" i="50"/>
  <c r="Y38" i="50" s="1"/>
  <c r="N38" i="50"/>
  <c r="J38" i="50"/>
  <c r="X37" i="50"/>
  <c r="Y37" i="50" s="1"/>
  <c r="T37" i="50"/>
  <c r="N37" i="50"/>
  <c r="J37" i="50"/>
  <c r="X36" i="50"/>
  <c r="Y36" i="50" s="1"/>
  <c r="T36" i="50"/>
  <c r="N36" i="50"/>
  <c r="J36" i="50"/>
  <c r="X35" i="50"/>
  <c r="T35" i="50"/>
  <c r="N35" i="50"/>
  <c r="J35" i="50"/>
  <c r="X34" i="50"/>
  <c r="T34" i="50"/>
  <c r="N34" i="50"/>
  <c r="J34" i="50"/>
  <c r="O34" i="50" s="1"/>
  <c r="Y33" i="50"/>
  <c r="X33" i="50"/>
  <c r="T33" i="50"/>
  <c r="N33" i="50"/>
  <c r="J33" i="50"/>
  <c r="W31" i="50"/>
  <c r="V31" i="50"/>
  <c r="U31" i="50"/>
  <c r="T31" i="50"/>
  <c r="S31" i="50"/>
  <c r="R31" i="50"/>
  <c r="Q31" i="50"/>
  <c r="M31" i="50"/>
  <c r="L31" i="50"/>
  <c r="K31" i="50"/>
  <c r="I31" i="50"/>
  <c r="H31" i="50"/>
  <c r="G31" i="50"/>
  <c r="X30" i="50"/>
  <c r="T30" i="50"/>
  <c r="N30" i="50"/>
  <c r="J30" i="50"/>
  <c r="X29" i="50"/>
  <c r="X31" i="50" s="1"/>
  <c r="T29" i="50"/>
  <c r="N29" i="50"/>
  <c r="N31" i="50" s="1"/>
  <c r="J29" i="50"/>
  <c r="W28" i="50"/>
  <c r="V28" i="50"/>
  <c r="U28" i="50"/>
  <c r="S28" i="50"/>
  <c r="R28" i="50"/>
  <c r="Q28" i="50"/>
  <c r="M28" i="50"/>
  <c r="L28" i="50"/>
  <c r="K28" i="50"/>
  <c r="I28" i="50"/>
  <c r="H28" i="50"/>
  <c r="G28" i="50"/>
  <c r="X27" i="50"/>
  <c r="T27" i="50"/>
  <c r="Y27" i="50" s="1"/>
  <c r="N27" i="50"/>
  <c r="J27" i="50"/>
  <c r="O27" i="50" s="1"/>
  <c r="X26" i="50"/>
  <c r="X28" i="50" s="1"/>
  <c r="T26" i="50"/>
  <c r="Y26" i="50" s="1"/>
  <c r="Y28" i="50" s="1"/>
  <c r="N26" i="50"/>
  <c r="J26" i="50"/>
  <c r="X25" i="50"/>
  <c r="Y25" i="50" s="1"/>
  <c r="T25" i="50"/>
  <c r="N25" i="50"/>
  <c r="J25" i="50"/>
  <c r="X24" i="50"/>
  <c r="T24" i="50"/>
  <c r="Y24" i="50" s="1"/>
  <c r="N24" i="50"/>
  <c r="J24" i="50"/>
  <c r="X23" i="50"/>
  <c r="T23" i="50"/>
  <c r="Y23" i="50" s="1"/>
  <c r="N23" i="50"/>
  <c r="J23" i="50"/>
  <c r="X22" i="50"/>
  <c r="T22" i="50"/>
  <c r="Y22" i="50" s="1"/>
  <c r="N22" i="50"/>
  <c r="J22" i="50"/>
  <c r="W21" i="50"/>
  <c r="W32" i="50" s="1"/>
  <c r="V21" i="50"/>
  <c r="V32" i="50" s="1"/>
  <c r="V69" i="50" s="1"/>
  <c r="U21" i="50"/>
  <c r="U32" i="50" s="1"/>
  <c r="S21" i="50"/>
  <c r="R21" i="50"/>
  <c r="Q21" i="50"/>
  <c r="Q32" i="50" s="1"/>
  <c r="M21" i="50"/>
  <c r="L21" i="50"/>
  <c r="L32" i="50" s="1"/>
  <c r="K21" i="50"/>
  <c r="K32" i="50" s="1"/>
  <c r="I21" i="50"/>
  <c r="I32" i="50" s="1"/>
  <c r="H21" i="50"/>
  <c r="G21" i="50"/>
  <c r="X20" i="50"/>
  <c r="Y20" i="50" s="1"/>
  <c r="T20" i="50"/>
  <c r="N20" i="50"/>
  <c r="J20" i="50"/>
  <c r="X19" i="50"/>
  <c r="T19" i="50"/>
  <c r="T21" i="50" s="1"/>
  <c r="N19" i="50"/>
  <c r="J19" i="50"/>
  <c r="W18" i="50"/>
  <c r="V18" i="50"/>
  <c r="U18" i="50"/>
  <c r="S18" i="50"/>
  <c r="R18" i="50"/>
  <c r="Q18" i="50"/>
  <c r="M18" i="50"/>
  <c r="L18" i="50"/>
  <c r="K18" i="50"/>
  <c r="I18" i="50"/>
  <c r="H18" i="50"/>
  <c r="G18" i="50"/>
  <c r="X17" i="50"/>
  <c r="T17" i="50"/>
  <c r="N17" i="50"/>
  <c r="J17" i="50"/>
  <c r="X16" i="50"/>
  <c r="X18" i="50" s="1"/>
  <c r="T16" i="50"/>
  <c r="O16" i="50"/>
  <c r="N16" i="50"/>
  <c r="J16" i="50"/>
  <c r="W15" i="50"/>
  <c r="V15" i="50"/>
  <c r="U15" i="50"/>
  <c r="U14" i="50" s="1"/>
  <c r="S15" i="50"/>
  <c r="S14" i="50" s="1"/>
  <c r="R15" i="50"/>
  <c r="R14" i="50" s="1"/>
  <c r="Q15" i="50"/>
  <c r="Q14" i="50" s="1"/>
  <c r="M15" i="50"/>
  <c r="M14" i="50" s="1"/>
  <c r="L15" i="50"/>
  <c r="K15" i="50"/>
  <c r="K14" i="50" s="1"/>
  <c r="I15" i="50"/>
  <c r="I14" i="50" s="1"/>
  <c r="H15" i="50"/>
  <c r="G15" i="50"/>
  <c r="G14" i="50" s="1"/>
  <c r="W14" i="50"/>
  <c r="V14" i="50"/>
  <c r="X13" i="50"/>
  <c r="T13" i="50"/>
  <c r="N13" i="50"/>
  <c r="J13" i="50"/>
  <c r="J12" i="50" s="1"/>
  <c r="X12" i="50"/>
  <c r="W12" i="50"/>
  <c r="V12" i="50"/>
  <c r="U12" i="50"/>
  <c r="S12" i="50"/>
  <c r="R12" i="50"/>
  <c r="Q12" i="50"/>
  <c r="M12" i="50"/>
  <c r="L12" i="50"/>
  <c r="K12" i="50"/>
  <c r="I12" i="50"/>
  <c r="H12" i="50"/>
  <c r="G12" i="50"/>
  <c r="X11" i="50"/>
  <c r="X10" i="50" s="1"/>
  <c r="T11" i="50"/>
  <c r="N11" i="50"/>
  <c r="N10" i="50" s="1"/>
  <c r="J11" i="50"/>
  <c r="J10" i="50" s="1"/>
  <c r="W10" i="50"/>
  <c r="V10" i="50"/>
  <c r="U10" i="50"/>
  <c r="T10" i="50"/>
  <c r="S10" i="50"/>
  <c r="R10" i="50"/>
  <c r="Q10" i="50"/>
  <c r="M10" i="50"/>
  <c r="L10" i="50"/>
  <c r="K10" i="50"/>
  <c r="I10" i="50"/>
  <c r="H10" i="50"/>
  <c r="G10" i="50"/>
  <c r="X9" i="50"/>
  <c r="T9" i="50"/>
  <c r="N9" i="50"/>
  <c r="J9" i="50"/>
  <c r="O9" i="50" s="1"/>
  <c r="X8" i="50"/>
  <c r="W8" i="50"/>
  <c r="V8" i="50"/>
  <c r="U8" i="50"/>
  <c r="S8" i="50"/>
  <c r="R8" i="50"/>
  <c r="Q8" i="50"/>
  <c r="M8" i="50"/>
  <c r="L8" i="50"/>
  <c r="K8" i="50"/>
  <c r="J8" i="50"/>
  <c r="I8" i="50"/>
  <c r="H8" i="50"/>
  <c r="G8" i="50"/>
  <c r="X7" i="50"/>
  <c r="Y7" i="50" s="1"/>
  <c r="T7" i="50"/>
  <c r="T15" i="50" s="1"/>
  <c r="T14" i="50" s="1"/>
  <c r="N7" i="50"/>
  <c r="N6" i="50" s="1"/>
  <c r="J7" i="50"/>
  <c r="J6" i="50" s="1"/>
  <c r="X6" i="50"/>
  <c r="W6" i="50"/>
  <c r="V6" i="50"/>
  <c r="U6" i="50"/>
  <c r="T6" i="50"/>
  <c r="S6" i="50"/>
  <c r="R6" i="50"/>
  <c r="Q6" i="50"/>
  <c r="M6" i="50"/>
  <c r="L6" i="50"/>
  <c r="K6" i="50"/>
  <c r="I6" i="50"/>
  <c r="H6" i="50"/>
  <c r="G6" i="50"/>
  <c r="X3" i="50"/>
  <c r="W3" i="50"/>
  <c r="V3" i="50"/>
  <c r="U3" i="50"/>
  <c r="S3" i="50"/>
  <c r="R3" i="50"/>
  <c r="Q3" i="50"/>
  <c r="N3" i="50"/>
  <c r="M3" i="50"/>
  <c r="L3" i="50"/>
  <c r="K3" i="50"/>
  <c r="J3" i="50"/>
  <c r="I3" i="50"/>
  <c r="H3" i="50"/>
  <c r="G3" i="50"/>
  <c r="X74" i="49"/>
  <c r="T74" i="49"/>
  <c r="N74" i="49"/>
  <c r="J74" i="49"/>
  <c r="X73" i="49"/>
  <c r="T73" i="49"/>
  <c r="N73" i="49"/>
  <c r="J73" i="49"/>
  <c r="O73" i="49" s="1"/>
  <c r="W68" i="49"/>
  <c r="V68" i="49"/>
  <c r="U68" i="49"/>
  <c r="S68" i="49"/>
  <c r="R68" i="49"/>
  <c r="Q68" i="49"/>
  <c r="M68" i="49"/>
  <c r="L68" i="49"/>
  <c r="K68" i="49"/>
  <c r="I68" i="49"/>
  <c r="H68" i="49"/>
  <c r="G68" i="49"/>
  <c r="X67" i="49"/>
  <c r="Y67" i="49" s="1"/>
  <c r="T67" i="49"/>
  <c r="N67" i="49"/>
  <c r="J67" i="49"/>
  <c r="X66" i="49"/>
  <c r="T66" i="49"/>
  <c r="Y66" i="49" s="1"/>
  <c r="N66" i="49"/>
  <c r="J66" i="49"/>
  <c r="X65" i="49"/>
  <c r="T65" i="49"/>
  <c r="N65" i="49"/>
  <c r="J65" i="49"/>
  <c r="Y64" i="49"/>
  <c r="X64" i="49"/>
  <c r="T64" i="49"/>
  <c r="N64" i="49"/>
  <c r="J64" i="49"/>
  <c r="X63" i="49"/>
  <c r="T63" i="49"/>
  <c r="N63" i="49"/>
  <c r="J63" i="49"/>
  <c r="X62" i="49"/>
  <c r="T62" i="49"/>
  <c r="N62" i="49"/>
  <c r="J62" i="49"/>
  <c r="X61" i="49"/>
  <c r="T61" i="49"/>
  <c r="N61" i="49"/>
  <c r="O61" i="49" s="1"/>
  <c r="J61" i="49"/>
  <c r="Y60" i="49"/>
  <c r="X60" i="49"/>
  <c r="T60" i="49"/>
  <c r="N60" i="49"/>
  <c r="J60" i="49"/>
  <c r="X59" i="49"/>
  <c r="T59" i="49"/>
  <c r="N59" i="49"/>
  <c r="J59" i="49"/>
  <c r="W58" i="49"/>
  <c r="V58" i="49"/>
  <c r="U58" i="49"/>
  <c r="S58" i="49"/>
  <c r="R58" i="49"/>
  <c r="Q58" i="49"/>
  <c r="M58" i="49"/>
  <c r="L58" i="49"/>
  <c r="K58" i="49"/>
  <c r="I58" i="49"/>
  <c r="H58" i="49"/>
  <c r="G58" i="49"/>
  <c r="X57" i="49"/>
  <c r="T57" i="49"/>
  <c r="N57" i="49"/>
  <c r="J57" i="49"/>
  <c r="X56" i="49"/>
  <c r="T56" i="49"/>
  <c r="Y56" i="49" s="1"/>
  <c r="N56" i="49"/>
  <c r="J56" i="49"/>
  <c r="O56" i="49" s="1"/>
  <c r="Y55" i="49"/>
  <c r="X55" i="49"/>
  <c r="T55" i="49"/>
  <c r="N55" i="49"/>
  <c r="J55" i="49"/>
  <c r="X54" i="49"/>
  <c r="T54" i="49"/>
  <c r="N54" i="49"/>
  <c r="N58" i="49" s="1"/>
  <c r="J54" i="49"/>
  <c r="W53" i="49"/>
  <c r="V53" i="49"/>
  <c r="U53" i="49"/>
  <c r="S53" i="49"/>
  <c r="R53" i="49"/>
  <c r="Q53" i="49"/>
  <c r="M53" i="49"/>
  <c r="L53" i="49"/>
  <c r="K53" i="49"/>
  <c r="I53" i="49"/>
  <c r="H53" i="49"/>
  <c r="G53" i="49"/>
  <c r="X52" i="49"/>
  <c r="T52" i="49"/>
  <c r="N52" i="49"/>
  <c r="J52" i="49"/>
  <c r="X51" i="49"/>
  <c r="T51" i="49"/>
  <c r="Y51" i="49" s="1"/>
  <c r="N51" i="49"/>
  <c r="J51" i="49"/>
  <c r="Y50" i="49"/>
  <c r="X50" i="49"/>
  <c r="T50" i="49"/>
  <c r="N50" i="49"/>
  <c r="J50" i="49"/>
  <c r="X49" i="49"/>
  <c r="Y49" i="49" s="1"/>
  <c r="T49" i="49"/>
  <c r="N49" i="49"/>
  <c r="J49" i="49"/>
  <c r="X48" i="49"/>
  <c r="T48" i="49"/>
  <c r="N48" i="49"/>
  <c r="J48" i="49"/>
  <c r="X47" i="49"/>
  <c r="T47" i="49"/>
  <c r="N47" i="49"/>
  <c r="O47" i="49" s="1"/>
  <c r="J47" i="49"/>
  <c r="W46" i="49"/>
  <c r="V46" i="49"/>
  <c r="U46" i="49"/>
  <c r="S46" i="49"/>
  <c r="R46" i="49"/>
  <c r="Q46" i="49"/>
  <c r="M46" i="49"/>
  <c r="L46" i="49"/>
  <c r="K46" i="49"/>
  <c r="I46" i="49"/>
  <c r="H46" i="49"/>
  <c r="G46" i="49"/>
  <c r="X45" i="49"/>
  <c r="T45" i="49"/>
  <c r="Y45" i="49" s="1"/>
  <c r="N45" i="49"/>
  <c r="O45" i="49" s="1"/>
  <c r="J45" i="49"/>
  <c r="X44" i="49"/>
  <c r="T44" i="49"/>
  <c r="Y44" i="49" s="1"/>
  <c r="N44" i="49"/>
  <c r="J44" i="49"/>
  <c r="X43" i="49"/>
  <c r="T43" i="49"/>
  <c r="N43" i="49"/>
  <c r="J43" i="49"/>
  <c r="X42" i="49"/>
  <c r="T42" i="49"/>
  <c r="Y42" i="49" s="1"/>
  <c r="N42" i="49"/>
  <c r="J42" i="49"/>
  <c r="Y41" i="49"/>
  <c r="X41" i="49"/>
  <c r="T41" i="49"/>
  <c r="N41" i="49"/>
  <c r="J41" i="49"/>
  <c r="X40" i="49"/>
  <c r="Y40" i="49" s="1"/>
  <c r="T40" i="49"/>
  <c r="N40" i="49"/>
  <c r="J40" i="49"/>
  <c r="X39" i="49"/>
  <c r="T39" i="49"/>
  <c r="N39" i="49"/>
  <c r="J39" i="49"/>
  <c r="X38" i="49"/>
  <c r="T38" i="49"/>
  <c r="N38" i="49"/>
  <c r="J38" i="49"/>
  <c r="X37" i="49"/>
  <c r="T37" i="49"/>
  <c r="Y37" i="49" s="1"/>
  <c r="N37" i="49"/>
  <c r="J37" i="49"/>
  <c r="Y36" i="49"/>
  <c r="X36" i="49"/>
  <c r="T36" i="49"/>
  <c r="N36" i="49"/>
  <c r="J36" i="49"/>
  <c r="X35" i="49"/>
  <c r="T35" i="49"/>
  <c r="N35" i="49"/>
  <c r="J35" i="49"/>
  <c r="X34" i="49"/>
  <c r="T34" i="49"/>
  <c r="N34" i="49"/>
  <c r="J34" i="49"/>
  <c r="Y33" i="49"/>
  <c r="X33" i="49"/>
  <c r="T33" i="49"/>
  <c r="N33" i="49"/>
  <c r="J33" i="49"/>
  <c r="W31" i="49"/>
  <c r="V31" i="49"/>
  <c r="U31" i="49"/>
  <c r="S31" i="49"/>
  <c r="R31" i="49"/>
  <c r="Q31" i="49"/>
  <c r="M31" i="49"/>
  <c r="L31" i="49"/>
  <c r="K31" i="49"/>
  <c r="I31" i="49"/>
  <c r="H31" i="49"/>
  <c r="G31" i="49"/>
  <c r="Y30" i="49"/>
  <c r="X30" i="49"/>
  <c r="T30" i="49"/>
  <c r="N30" i="49"/>
  <c r="J30" i="49"/>
  <c r="X29" i="49"/>
  <c r="X31" i="49" s="1"/>
  <c r="T29" i="49"/>
  <c r="N29" i="49"/>
  <c r="J29" i="49"/>
  <c r="W28" i="49"/>
  <c r="V28" i="49"/>
  <c r="U28" i="49"/>
  <c r="S28" i="49"/>
  <c r="R28" i="49"/>
  <c r="Q28" i="49"/>
  <c r="M28" i="49"/>
  <c r="L28" i="49"/>
  <c r="K28" i="49"/>
  <c r="I28" i="49"/>
  <c r="H28" i="49"/>
  <c r="G28" i="49"/>
  <c r="X27" i="49"/>
  <c r="T27" i="49"/>
  <c r="N27" i="49"/>
  <c r="N28" i="49" s="1"/>
  <c r="J27" i="49"/>
  <c r="X26" i="49"/>
  <c r="T26" i="49"/>
  <c r="O26" i="49"/>
  <c r="N26" i="49"/>
  <c r="J26" i="49"/>
  <c r="X25" i="49"/>
  <c r="T25" i="49"/>
  <c r="N25" i="49"/>
  <c r="J25" i="49"/>
  <c r="X24" i="49"/>
  <c r="T24" i="49"/>
  <c r="N24" i="49"/>
  <c r="J24" i="49"/>
  <c r="X23" i="49"/>
  <c r="T23" i="49"/>
  <c r="Y23" i="49" s="1"/>
  <c r="N23" i="49"/>
  <c r="J23" i="49"/>
  <c r="Y22" i="49"/>
  <c r="X22" i="49"/>
  <c r="T22" i="49"/>
  <c r="N22" i="49"/>
  <c r="J22" i="49"/>
  <c r="W21" i="49"/>
  <c r="W32" i="49" s="1"/>
  <c r="V21" i="49"/>
  <c r="U21" i="49"/>
  <c r="S21" i="49"/>
  <c r="R21" i="49"/>
  <c r="Q21" i="49"/>
  <c r="M21" i="49"/>
  <c r="L21" i="49"/>
  <c r="L32" i="49" s="1"/>
  <c r="K21" i="49"/>
  <c r="K32" i="49" s="1"/>
  <c r="I21" i="49"/>
  <c r="H21" i="49"/>
  <c r="G21" i="49"/>
  <c r="X20" i="49"/>
  <c r="Y20" i="49" s="1"/>
  <c r="T20" i="49"/>
  <c r="N20" i="49"/>
  <c r="J20" i="49"/>
  <c r="X19" i="49"/>
  <c r="X21" i="49" s="1"/>
  <c r="T19" i="49"/>
  <c r="N19" i="49"/>
  <c r="J19" i="49"/>
  <c r="W18" i="49"/>
  <c r="V18" i="49"/>
  <c r="U18" i="49"/>
  <c r="S18" i="49"/>
  <c r="R18" i="49"/>
  <c r="Q18" i="49"/>
  <c r="M18" i="49"/>
  <c r="L18" i="49"/>
  <c r="K18" i="49"/>
  <c r="I18" i="49"/>
  <c r="H18" i="49"/>
  <c r="G18" i="49"/>
  <c r="X17" i="49"/>
  <c r="T17" i="49"/>
  <c r="N17" i="49"/>
  <c r="J17" i="49"/>
  <c r="Y16" i="49"/>
  <c r="X16" i="49"/>
  <c r="X18" i="49" s="1"/>
  <c r="T16" i="49"/>
  <c r="T18" i="49" s="1"/>
  <c r="N16" i="49"/>
  <c r="J16" i="49"/>
  <c r="W15" i="49"/>
  <c r="V15" i="49"/>
  <c r="U15" i="49"/>
  <c r="U14" i="49" s="1"/>
  <c r="S15" i="49"/>
  <c r="S14" i="49" s="1"/>
  <c r="R15" i="49"/>
  <c r="R14" i="49" s="1"/>
  <c r="Q15" i="49"/>
  <c r="Q14" i="49" s="1"/>
  <c r="M15" i="49"/>
  <c r="M14" i="49" s="1"/>
  <c r="L15" i="49"/>
  <c r="K15" i="49"/>
  <c r="I15" i="49"/>
  <c r="I14" i="49" s="1"/>
  <c r="H15" i="49"/>
  <c r="G15" i="49"/>
  <c r="G14" i="49" s="1"/>
  <c r="W14" i="49"/>
  <c r="V14" i="49"/>
  <c r="X13" i="49"/>
  <c r="X12" i="49" s="1"/>
  <c r="T13" i="49"/>
  <c r="N13" i="49"/>
  <c r="N12" i="49" s="1"/>
  <c r="J13" i="49"/>
  <c r="J12" i="49" s="1"/>
  <c r="W12" i="49"/>
  <c r="V12" i="49"/>
  <c r="U12" i="49"/>
  <c r="S12" i="49"/>
  <c r="R12" i="49"/>
  <c r="Q12" i="49"/>
  <c r="M12" i="49"/>
  <c r="L12" i="49"/>
  <c r="K12" i="49"/>
  <c r="I12" i="49"/>
  <c r="H12" i="49"/>
  <c r="G12" i="49"/>
  <c r="X11" i="49"/>
  <c r="X10" i="49" s="1"/>
  <c r="T11" i="49"/>
  <c r="N11" i="49"/>
  <c r="N10" i="49" s="1"/>
  <c r="J11" i="49"/>
  <c r="W10" i="49"/>
  <c r="V10" i="49"/>
  <c r="U10" i="49"/>
  <c r="T10" i="49"/>
  <c r="S10" i="49"/>
  <c r="R10" i="49"/>
  <c r="Q10" i="49"/>
  <c r="M10" i="49"/>
  <c r="L10" i="49"/>
  <c r="K10" i="49"/>
  <c r="I10" i="49"/>
  <c r="H10" i="49"/>
  <c r="G10" i="49"/>
  <c r="X9" i="49"/>
  <c r="T9" i="49"/>
  <c r="N9" i="49"/>
  <c r="N8" i="49" s="1"/>
  <c r="J9" i="49"/>
  <c r="J8" i="49" s="1"/>
  <c r="X8" i="49"/>
  <c r="W8" i="49"/>
  <c r="V8" i="49"/>
  <c r="U8" i="49"/>
  <c r="S8" i="49"/>
  <c r="R8" i="49"/>
  <c r="Q8" i="49"/>
  <c r="M8" i="49"/>
  <c r="L8" i="49"/>
  <c r="K8" i="49"/>
  <c r="I8" i="49"/>
  <c r="H8" i="49"/>
  <c r="G8" i="49"/>
  <c r="X7" i="49"/>
  <c r="X15" i="49" s="1"/>
  <c r="T7" i="49"/>
  <c r="N7" i="49"/>
  <c r="N6" i="49" s="1"/>
  <c r="J7" i="49"/>
  <c r="W6" i="49"/>
  <c r="V6" i="49"/>
  <c r="U6" i="49"/>
  <c r="T6" i="49"/>
  <c r="S6" i="49"/>
  <c r="R6" i="49"/>
  <c r="Q6" i="49"/>
  <c r="M6" i="49"/>
  <c r="L6" i="49"/>
  <c r="K6" i="49"/>
  <c r="I6" i="49"/>
  <c r="H6" i="49"/>
  <c r="G6" i="49"/>
  <c r="X3" i="49"/>
  <c r="W3" i="49"/>
  <c r="V3" i="49"/>
  <c r="U3" i="49"/>
  <c r="S3" i="49"/>
  <c r="R3" i="49"/>
  <c r="Q3" i="49"/>
  <c r="N3" i="49"/>
  <c r="M3" i="49"/>
  <c r="L3" i="49"/>
  <c r="K3" i="49"/>
  <c r="I3" i="49"/>
  <c r="H3" i="49"/>
  <c r="G3" i="49"/>
  <c r="X74" i="48"/>
  <c r="T74" i="48"/>
  <c r="N74" i="48"/>
  <c r="J74" i="48"/>
  <c r="X73" i="48"/>
  <c r="T73" i="48"/>
  <c r="Y73" i="48" s="1"/>
  <c r="Y3" i="48" s="1"/>
  <c r="N73" i="48"/>
  <c r="N3" i="48" s="1"/>
  <c r="J73" i="48"/>
  <c r="J3" i="48" s="1"/>
  <c r="U68" i="48"/>
  <c r="T65" i="48"/>
  <c r="T64" i="48"/>
  <c r="N64" i="48"/>
  <c r="X62" i="48"/>
  <c r="N62" i="48"/>
  <c r="T61" i="48"/>
  <c r="T60" i="48"/>
  <c r="V58" i="48"/>
  <c r="Q58" i="48"/>
  <c r="X57" i="48"/>
  <c r="T56" i="48"/>
  <c r="N56" i="48"/>
  <c r="T55" i="48"/>
  <c r="N54" i="48"/>
  <c r="W53" i="48"/>
  <c r="R53" i="48"/>
  <c r="T52" i="48"/>
  <c r="Y52" i="48" s="1"/>
  <c r="X50" i="48"/>
  <c r="T49" i="48"/>
  <c r="T48" i="48"/>
  <c r="J47" i="48"/>
  <c r="W46" i="48"/>
  <c r="R46" i="48"/>
  <c r="X44" i="48"/>
  <c r="X42" i="48"/>
  <c r="T41" i="48"/>
  <c r="T40" i="48"/>
  <c r="J39" i="48"/>
  <c r="X38" i="48"/>
  <c r="N38" i="48"/>
  <c r="X36" i="48"/>
  <c r="X35" i="48"/>
  <c r="T35" i="48"/>
  <c r="J35" i="48"/>
  <c r="V31" i="48"/>
  <c r="U31" i="48"/>
  <c r="S31" i="48"/>
  <c r="M31" i="48"/>
  <c r="X30" i="48"/>
  <c r="T30" i="48"/>
  <c r="Y30" i="48" s="1"/>
  <c r="T29" i="48"/>
  <c r="V28" i="48"/>
  <c r="U28" i="48"/>
  <c r="X26" i="48"/>
  <c r="T25" i="48"/>
  <c r="J24" i="48"/>
  <c r="N23" i="48"/>
  <c r="V21" i="48"/>
  <c r="Q21" i="48"/>
  <c r="X20" i="48"/>
  <c r="T19" i="48"/>
  <c r="V18" i="48"/>
  <c r="U18" i="48"/>
  <c r="S18" i="48"/>
  <c r="T16" i="48"/>
  <c r="U15" i="48"/>
  <c r="L15" i="48"/>
  <c r="L14" i="48" s="1"/>
  <c r="I15" i="48"/>
  <c r="U14" i="48"/>
  <c r="X13" i="48"/>
  <c r="X12" i="48" s="1"/>
  <c r="T13" i="48"/>
  <c r="W12" i="48"/>
  <c r="V12" i="48"/>
  <c r="U12" i="48"/>
  <c r="S12" i="48"/>
  <c r="R12" i="48"/>
  <c r="Q12" i="48"/>
  <c r="M12" i="48"/>
  <c r="I12" i="48"/>
  <c r="H12" i="48"/>
  <c r="G12" i="48"/>
  <c r="T11" i="48"/>
  <c r="V10" i="48"/>
  <c r="U10" i="48"/>
  <c r="S10" i="48"/>
  <c r="R10" i="48"/>
  <c r="Q10" i="48"/>
  <c r="L10" i="48"/>
  <c r="K10" i="48"/>
  <c r="H10" i="48"/>
  <c r="N9" i="48"/>
  <c r="U8" i="48"/>
  <c r="R8" i="48"/>
  <c r="Q8" i="48"/>
  <c r="M8" i="48"/>
  <c r="L8" i="48"/>
  <c r="K8" i="48"/>
  <c r="U6" i="48"/>
  <c r="S6" i="48"/>
  <c r="L6" i="48"/>
  <c r="G6" i="48"/>
  <c r="X3" i="48"/>
  <c r="W3" i="48"/>
  <c r="V3" i="48"/>
  <c r="U3" i="48"/>
  <c r="S3" i="48"/>
  <c r="R3" i="48"/>
  <c r="Q3" i="48"/>
  <c r="M3" i="48"/>
  <c r="L3" i="48"/>
  <c r="K3" i="48"/>
  <c r="I3" i="48"/>
  <c r="H3" i="48"/>
  <c r="G3" i="48"/>
  <c r="X74" i="47"/>
  <c r="T74" i="47"/>
  <c r="Y74" i="47" s="1"/>
  <c r="N74" i="47"/>
  <c r="O74" i="47" s="1"/>
  <c r="Z74" i="47" s="1"/>
  <c r="J74" i="47"/>
  <c r="X73" i="47"/>
  <c r="T73" i="47"/>
  <c r="T3" i="47" s="1"/>
  <c r="N73" i="47"/>
  <c r="N3" i="47" s="1"/>
  <c r="J73" i="47"/>
  <c r="X67" i="47"/>
  <c r="T64" i="47"/>
  <c r="N64" i="47"/>
  <c r="T62" i="47"/>
  <c r="N61" i="47"/>
  <c r="J61" i="47"/>
  <c r="T60" i="47"/>
  <c r="N60" i="47"/>
  <c r="X59" i="47"/>
  <c r="V58" i="47"/>
  <c r="M58" i="47"/>
  <c r="N57" i="47"/>
  <c r="J57" i="47"/>
  <c r="X55" i="47"/>
  <c r="T55" i="47"/>
  <c r="N55" i="47"/>
  <c r="W53" i="47"/>
  <c r="N51" i="47"/>
  <c r="J51" i="47"/>
  <c r="N50" i="47"/>
  <c r="N48" i="47"/>
  <c r="W46" i="47"/>
  <c r="X45" i="47"/>
  <c r="T44" i="47"/>
  <c r="N44" i="47"/>
  <c r="X42" i="47"/>
  <c r="X39" i="47"/>
  <c r="J39" i="47"/>
  <c r="N37" i="47"/>
  <c r="X36" i="47"/>
  <c r="Y36" i="47" s="1"/>
  <c r="N34" i="47"/>
  <c r="J34" i="47"/>
  <c r="N33" i="47"/>
  <c r="V31" i="47"/>
  <c r="S31" i="47"/>
  <c r="R31" i="47"/>
  <c r="K31" i="47"/>
  <c r="H31" i="47"/>
  <c r="X30" i="47"/>
  <c r="T29" i="47"/>
  <c r="N29" i="47"/>
  <c r="J29" i="47"/>
  <c r="V28" i="47"/>
  <c r="Q28" i="47"/>
  <c r="M28" i="47"/>
  <c r="H28" i="47"/>
  <c r="N26" i="47"/>
  <c r="T25" i="47"/>
  <c r="X24" i="47"/>
  <c r="T22" i="47"/>
  <c r="V21" i="47"/>
  <c r="U21" i="47"/>
  <c r="U32" i="47" s="1"/>
  <c r="L21" i="47"/>
  <c r="H21" i="47"/>
  <c r="X20" i="47"/>
  <c r="T20" i="47"/>
  <c r="J19" i="47"/>
  <c r="V18" i="47"/>
  <c r="U18" i="47"/>
  <c r="S18" i="47"/>
  <c r="L18" i="47"/>
  <c r="H18" i="47"/>
  <c r="X17" i="47"/>
  <c r="N16" i="47"/>
  <c r="W15" i="47"/>
  <c r="W14" i="47" s="1"/>
  <c r="R15" i="47"/>
  <c r="R14" i="47" s="1"/>
  <c r="I15" i="47"/>
  <c r="I14" i="47" s="1"/>
  <c r="G15" i="47"/>
  <c r="G14" i="47" s="1"/>
  <c r="T13" i="47"/>
  <c r="V12" i="47"/>
  <c r="U12" i="47"/>
  <c r="S12" i="47"/>
  <c r="R12" i="47"/>
  <c r="Q12" i="47"/>
  <c r="M12" i="47"/>
  <c r="K12" i="47"/>
  <c r="I12" i="47"/>
  <c r="G12" i="47"/>
  <c r="X11" i="47"/>
  <c r="X10" i="47" s="1"/>
  <c r="W10" i="47"/>
  <c r="V10" i="47"/>
  <c r="U10" i="47"/>
  <c r="S10" i="47"/>
  <c r="R10" i="47"/>
  <c r="N9" i="47"/>
  <c r="J9" i="47"/>
  <c r="W8" i="47"/>
  <c r="V8" i="47"/>
  <c r="S8" i="47"/>
  <c r="R8" i="47"/>
  <c r="Q8" i="47"/>
  <c r="M8" i="47"/>
  <c r="K8" i="47"/>
  <c r="I8" i="47"/>
  <c r="H8" i="47"/>
  <c r="G8" i="47"/>
  <c r="W6" i="47"/>
  <c r="V6" i="47"/>
  <c r="U6" i="47"/>
  <c r="S6" i="47"/>
  <c r="R6" i="47"/>
  <c r="Q6" i="47"/>
  <c r="L6" i="47"/>
  <c r="G6" i="47"/>
  <c r="X3" i="47"/>
  <c r="W3" i="47"/>
  <c r="V3" i="47"/>
  <c r="U3" i="47"/>
  <c r="S3" i="47"/>
  <c r="R3" i="47"/>
  <c r="Q3" i="47"/>
  <c r="M3" i="47"/>
  <c r="L3" i="47"/>
  <c r="K3" i="47"/>
  <c r="I3" i="47"/>
  <c r="H3" i="47"/>
  <c r="G3" i="47"/>
  <c r="T74" i="46"/>
  <c r="N74" i="46"/>
  <c r="X73" i="46"/>
  <c r="X3" i="46" s="1"/>
  <c r="J73" i="46"/>
  <c r="W58" i="46"/>
  <c r="S58" i="46"/>
  <c r="X54" i="46"/>
  <c r="N48" i="46"/>
  <c r="X47" i="46"/>
  <c r="X43" i="46"/>
  <c r="X39" i="46"/>
  <c r="X35" i="46"/>
  <c r="T33" i="46"/>
  <c r="V31" i="46"/>
  <c r="X29" i="46"/>
  <c r="W28" i="46"/>
  <c r="V28" i="46"/>
  <c r="R28" i="46"/>
  <c r="T25" i="46"/>
  <c r="T22" i="46"/>
  <c r="V21" i="46"/>
  <c r="U21" i="46"/>
  <c r="X20" i="46"/>
  <c r="V18" i="46"/>
  <c r="U18" i="46"/>
  <c r="X17" i="46"/>
  <c r="W15" i="46"/>
  <c r="R15" i="46"/>
  <c r="R14" i="46" s="1"/>
  <c r="W12" i="46"/>
  <c r="V12" i="46"/>
  <c r="R12" i="46"/>
  <c r="Q12" i="46"/>
  <c r="V10" i="46"/>
  <c r="U10" i="46"/>
  <c r="S10" i="46"/>
  <c r="R10" i="46"/>
  <c r="V8" i="46"/>
  <c r="R8" i="46"/>
  <c r="U6" i="46"/>
  <c r="R6" i="46"/>
  <c r="W3" i="46"/>
  <c r="V3" i="46"/>
  <c r="U3" i="46"/>
  <c r="S3" i="46"/>
  <c r="R3" i="46"/>
  <c r="Q3" i="46"/>
  <c r="L3" i="46"/>
  <c r="K3" i="46"/>
  <c r="I3" i="46"/>
  <c r="H3" i="46"/>
  <c r="G3" i="46"/>
  <c r="X74" i="45"/>
  <c r="T74" i="45"/>
  <c r="N74" i="45"/>
  <c r="J74" i="45"/>
  <c r="O74" i="45" s="1"/>
  <c r="X73" i="45"/>
  <c r="T73" i="45"/>
  <c r="N73" i="45"/>
  <c r="J73" i="45"/>
  <c r="O73" i="45" s="1"/>
  <c r="O3" i="45" s="1"/>
  <c r="W68" i="45"/>
  <c r="V68" i="45"/>
  <c r="U68" i="45"/>
  <c r="S68" i="45"/>
  <c r="R68" i="45"/>
  <c r="Q68" i="45"/>
  <c r="M68" i="45"/>
  <c r="L68" i="45"/>
  <c r="K68" i="45"/>
  <c r="I68" i="45"/>
  <c r="H68" i="45"/>
  <c r="G68" i="45"/>
  <c r="X67" i="45"/>
  <c r="Y67" i="45" s="1"/>
  <c r="T67" i="45"/>
  <c r="N67" i="45"/>
  <c r="J67" i="45"/>
  <c r="O67" i="45" s="1"/>
  <c r="X66" i="45"/>
  <c r="T66" i="45"/>
  <c r="Y66" i="45" s="1"/>
  <c r="N66" i="45"/>
  <c r="J66" i="45"/>
  <c r="X65" i="45"/>
  <c r="T65" i="45"/>
  <c r="N65" i="45"/>
  <c r="J65" i="45"/>
  <c r="O65" i="45" s="1"/>
  <c r="X64" i="45"/>
  <c r="Y64" i="45" s="1"/>
  <c r="T64" i="45"/>
  <c r="N64" i="45"/>
  <c r="J64" i="45"/>
  <c r="X63" i="45"/>
  <c r="T63" i="45"/>
  <c r="N63" i="45"/>
  <c r="J63" i="45"/>
  <c r="O63" i="45" s="1"/>
  <c r="X62" i="45"/>
  <c r="T62" i="45"/>
  <c r="N62" i="45"/>
  <c r="J62" i="45"/>
  <c r="X61" i="45"/>
  <c r="T61" i="45"/>
  <c r="N61" i="45"/>
  <c r="J61" i="45"/>
  <c r="Y60" i="45"/>
  <c r="X60" i="45"/>
  <c r="T60" i="45"/>
  <c r="N60" i="45"/>
  <c r="O60" i="45" s="1"/>
  <c r="J60" i="45"/>
  <c r="X59" i="45"/>
  <c r="T59" i="45"/>
  <c r="T68" i="45" s="1"/>
  <c r="N59" i="45"/>
  <c r="J59" i="45"/>
  <c r="W58" i="45"/>
  <c r="V58" i="45"/>
  <c r="U58" i="45"/>
  <c r="S58" i="45"/>
  <c r="R58" i="45"/>
  <c r="Q58" i="45"/>
  <c r="M58" i="45"/>
  <c r="L58" i="45"/>
  <c r="K58" i="45"/>
  <c r="I58" i="45"/>
  <c r="H58" i="45"/>
  <c r="G58" i="45"/>
  <c r="X57" i="45"/>
  <c r="T57" i="45"/>
  <c r="Y57" i="45" s="1"/>
  <c r="N57" i="45"/>
  <c r="J57" i="45"/>
  <c r="X56" i="45"/>
  <c r="T56" i="45"/>
  <c r="N56" i="45"/>
  <c r="J56" i="45"/>
  <c r="Y55" i="45"/>
  <c r="X55" i="45"/>
  <c r="T55" i="45"/>
  <c r="N55" i="45"/>
  <c r="J55" i="45"/>
  <c r="X54" i="45"/>
  <c r="T54" i="45"/>
  <c r="N54" i="45"/>
  <c r="J54" i="45"/>
  <c r="W53" i="45"/>
  <c r="V53" i="45"/>
  <c r="U53" i="45"/>
  <c r="S53" i="45"/>
  <c r="R53" i="45"/>
  <c r="Q53" i="45"/>
  <c r="M53" i="45"/>
  <c r="L53" i="45"/>
  <c r="K53" i="45"/>
  <c r="I53" i="45"/>
  <c r="H53" i="45"/>
  <c r="G53" i="45"/>
  <c r="X52" i="45"/>
  <c r="T52" i="45"/>
  <c r="N52" i="45"/>
  <c r="J52" i="45"/>
  <c r="X51" i="45"/>
  <c r="T51" i="45"/>
  <c r="N51" i="45"/>
  <c r="J51" i="45"/>
  <c r="O51" i="45" s="1"/>
  <c r="Y50" i="45"/>
  <c r="X50" i="45"/>
  <c r="T50" i="45"/>
  <c r="N50" i="45"/>
  <c r="O50" i="45" s="1"/>
  <c r="J50" i="45"/>
  <c r="X49" i="45"/>
  <c r="T49" i="45"/>
  <c r="Y49" i="45" s="1"/>
  <c r="N49" i="45"/>
  <c r="J49" i="45"/>
  <c r="X48" i="45"/>
  <c r="T48" i="45"/>
  <c r="N48" i="45"/>
  <c r="J48" i="45"/>
  <c r="X47" i="45"/>
  <c r="T47" i="45"/>
  <c r="Y47" i="45" s="1"/>
  <c r="N47" i="45"/>
  <c r="J47" i="45"/>
  <c r="O47" i="45" s="1"/>
  <c r="W46" i="45"/>
  <c r="V46" i="45"/>
  <c r="U46" i="45"/>
  <c r="S46" i="45"/>
  <c r="R46" i="45"/>
  <c r="Q46" i="45"/>
  <c r="M46" i="45"/>
  <c r="L46" i="45"/>
  <c r="K46" i="45"/>
  <c r="I46" i="45"/>
  <c r="H46" i="45"/>
  <c r="G46" i="45"/>
  <c r="X45" i="45"/>
  <c r="Y45" i="45" s="1"/>
  <c r="T45" i="45"/>
  <c r="N45" i="45"/>
  <c r="J45" i="45"/>
  <c r="O45" i="45" s="1"/>
  <c r="X44" i="45"/>
  <c r="T44" i="45"/>
  <c r="Y44" i="45" s="1"/>
  <c r="N44" i="45"/>
  <c r="J44" i="45"/>
  <c r="X43" i="45"/>
  <c r="T43" i="45"/>
  <c r="N43" i="45"/>
  <c r="J43" i="45"/>
  <c r="O43" i="45" s="1"/>
  <c r="X42" i="45"/>
  <c r="T42" i="45"/>
  <c r="Y42" i="45" s="1"/>
  <c r="N42" i="45"/>
  <c r="J42" i="45"/>
  <c r="O42" i="45" s="1"/>
  <c r="Z42" i="45" s="1"/>
  <c r="Y41" i="45"/>
  <c r="X41" i="45"/>
  <c r="T41" i="45"/>
  <c r="N41" i="45"/>
  <c r="J41" i="45"/>
  <c r="X40" i="45"/>
  <c r="Y40" i="45" s="1"/>
  <c r="T40" i="45"/>
  <c r="N40" i="45"/>
  <c r="J40" i="45"/>
  <c r="X39" i="45"/>
  <c r="T39" i="45"/>
  <c r="Y39" i="45" s="1"/>
  <c r="N39" i="45"/>
  <c r="J39" i="45"/>
  <c r="O39" i="45" s="1"/>
  <c r="X38" i="45"/>
  <c r="T38" i="45"/>
  <c r="N38" i="45"/>
  <c r="O38" i="45" s="1"/>
  <c r="J38" i="45"/>
  <c r="X37" i="45"/>
  <c r="T37" i="45"/>
  <c r="Y37" i="45" s="1"/>
  <c r="N37" i="45"/>
  <c r="J37" i="45"/>
  <c r="Y36" i="45"/>
  <c r="X36" i="45"/>
  <c r="T36" i="45"/>
  <c r="N36" i="45"/>
  <c r="J36" i="45"/>
  <c r="O36" i="45" s="1"/>
  <c r="Z36" i="45" s="1"/>
  <c r="X35" i="45"/>
  <c r="T35" i="45"/>
  <c r="N35" i="45"/>
  <c r="J35" i="45"/>
  <c r="X34" i="45"/>
  <c r="T34" i="45"/>
  <c r="N34" i="45"/>
  <c r="J34" i="45"/>
  <c r="O34" i="45" s="1"/>
  <c r="X33" i="45"/>
  <c r="T33" i="45"/>
  <c r="N33" i="45"/>
  <c r="J33" i="45"/>
  <c r="W31" i="45"/>
  <c r="V31" i="45"/>
  <c r="U31" i="45"/>
  <c r="S31" i="45"/>
  <c r="R31" i="45"/>
  <c r="Q31" i="45"/>
  <c r="M31" i="45"/>
  <c r="L31" i="45"/>
  <c r="K31" i="45"/>
  <c r="I31" i="45"/>
  <c r="H31" i="45"/>
  <c r="G31" i="45"/>
  <c r="X30" i="45"/>
  <c r="T30" i="45"/>
  <c r="Y30" i="45" s="1"/>
  <c r="N30" i="45"/>
  <c r="J30" i="45"/>
  <c r="O30" i="45" s="1"/>
  <c r="X29" i="45"/>
  <c r="X31" i="45" s="1"/>
  <c r="T29" i="45"/>
  <c r="T31" i="45" s="1"/>
  <c r="N29" i="45"/>
  <c r="J29" i="45"/>
  <c r="W28" i="45"/>
  <c r="V28" i="45"/>
  <c r="U28" i="45"/>
  <c r="S28" i="45"/>
  <c r="R28" i="45"/>
  <c r="Q28" i="45"/>
  <c r="M28" i="45"/>
  <c r="L28" i="45"/>
  <c r="K28" i="45"/>
  <c r="I28" i="45"/>
  <c r="H28" i="45"/>
  <c r="G28" i="45"/>
  <c r="X27" i="45"/>
  <c r="T27" i="45"/>
  <c r="N27" i="45"/>
  <c r="J27" i="45"/>
  <c r="O27" i="45" s="1"/>
  <c r="X26" i="45"/>
  <c r="T26" i="45"/>
  <c r="N26" i="45"/>
  <c r="J26" i="45"/>
  <c r="X25" i="45"/>
  <c r="Y25" i="45" s="1"/>
  <c r="T25" i="45"/>
  <c r="N25" i="45"/>
  <c r="J25" i="45"/>
  <c r="O25" i="45" s="1"/>
  <c r="X24" i="45"/>
  <c r="T24" i="45"/>
  <c r="N24" i="45"/>
  <c r="J24" i="45"/>
  <c r="X23" i="45"/>
  <c r="T23" i="45"/>
  <c r="Y23" i="45" s="1"/>
  <c r="N23" i="45"/>
  <c r="J23" i="45"/>
  <c r="O23" i="45" s="1"/>
  <c r="Z23" i="45" s="1"/>
  <c r="Y22" i="45"/>
  <c r="X22" i="45"/>
  <c r="T22" i="45"/>
  <c r="N22" i="45"/>
  <c r="J22" i="45"/>
  <c r="W21" i="45"/>
  <c r="W32" i="45" s="1"/>
  <c r="V21" i="45"/>
  <c r="U21" i="45"/>
  <c r="S21" i="45"/>
  <c r="R21" i="45"/>
  <c r="Q21" i="45"/>
  <c r="M21" i="45"/>
  <c r="M32" i="45" s="1"/>
  <c r="L21" i="45"/>
  <c r="K21" i="45"/>
  <c r="I21" i="45"/>
  <c r="H21" i="45"/>
  <c r="G21" i="45"/>
  <c r="X20" i="45"/>
  <c r="T20" i="45"/>
  <c r="Y20" i="45" s="1"/>
  <c r="Y21" i="45" s="1"/>
  <c r="N20" i="45"/>
  <c r="J20" i="45"/>
  <c r="X19" i="45"/>
  <c r="X21" i="45" s="1"/>
  <c r="T19" i="45"/>
  <c r="Y19" i="45" s="1"/>
  <c r="N19" i="45"/>
  <c r="J19" i="45"/>
  <c r="W18" i="45"/>
  <c r="V18" i="45"/>
  <c r="U18" i="45"/>
  <c r="S18" i="45"/>
  <c r="R18" i="45"/>
  <c r="Q18" i="45"/>
  <c r="M18" i="45"/>
  <c r="L18" i="45"/>
  <c r="K18" i="45"/>
  <c r="I18" i="45"/>
  <c r="H18" i="45"/>
  <c r="G18" i="45"/>
  <c r="X17" i="45"/>
  <c r="T17" i="45"/>
  <c r="N17" i="45"/>
  <c r="J17" i="45"/>
  <c r="J18" i="45" s="1"/>
  <c r="Y16" i="45"/>
  <c r="X16" i="45"/>
  <c r="X18" i="45" s="1"/>
  <c r="T16" i="45"/>
  <c r="T18" i="45" s="1"/>
  <c r="N16" i="45"/>
  <c r="N18" i="45" s="1"/>
  <c r="J16" i="45"/>
  <c r="O16" i="45" s="1"/>
  <c r="W15" i="45"/>
  <c r="V15" i="45"/>
  <c r="V14" i="45" s="1"/>
  <c r="U15" i="45"/>
  <c r="U14" i="45" s="1"/>
  <c r="S15" i="45"/>
  <c r="S14" i="45" s="1"/>
  <c r="R15" i="45"/>
  <c r="R14" i="45" s="1"/>
  <c r="Q15" i="45"/>
  <c r="Q14" i="45" s="1"/>
  <c r="M15" i="45"/>
  <c r="M14" i="45" s="1"/>
  <c r="L15" i="45"/>
  <c r="K15" i="45"/>
  <c r="I15" i="45"/>
  <c r="I14" i="45" s="1"/>
  <c r="H15" i="45"/>
  <c r="G15" i="45"/>
  <c r="W14" i="45"/>
  <c r="G14" i="45"/>
  <c r="X13" i="45"/>
  <c r="T13" i="45"/>
  <c r="N13" i="45"/>
  <c r="N12" i="45" s="1"/>
  <c r="J13" i="45"/>
  <c r="J12" i="45" s="1"/>
  <c r="X12" i="45"/>
  <c r="W12" i="45"/>
  <c r="V12" i="45"/>
  <c r="U12" i="45"/>
  <c r="S12" i="45"/>
  <c r="R12" i="45"/>
  <c r="Q12" i="45"/>
  <c r="M12" i="45"/>
  <c r="L12" i="45"/>
  <c r="K12" i="45"/>
  <c r="I12" i="45"/>
  <c r="H12" i="45"/>
  <c r="G12" i="45"/>
  <c r="X11" i="45"/>
  <c r="T11" i="45"/>
  <c r="T10" i="45" s="1"/>
  <c r="N11" i="45"/>
  <c r="N10" i="45" s="1"/>
  <c r="J11" i="45"/>
  <c r="J10" i="45" s="1"/>
  <c r="X10" i="45"/>
  <c r="W10" i="45"/>
  <c r="V10" i="45"/>
  <c r="U10" i="45"/>
  <c r="S10" i="45"/>
  <c r="R10" i="45"/>
  <c r="Q10" i="45"/>
  <c r="M10" i="45"/>
  <c r="L10" i="45"/>
  <c r="K10" i="45"/>
  <c r="I10" i="45"/>
  <c r="H10" i="45"/>
  <c r="G10" i="45"/>
  <c r="X9" i="45"/>
  <c r="T9" i="45"/>
  <c r="N9" i="45"/>
  <c r="N8" i="45" s="1"/>
  <c r="J9" i="45"/>
  <c r="J8" i="45" s="1"/>
  <c r="X8" i="45"/>
  <c r="W8" i="45"/>
  <c r="V8" i="45"/>
  <c r="U8" i="45"/>
  <c r="S8" i="45"/>
  <c r="R8" i="45"/>
  <c r="Q8" i="45"/>
  <c r="M8" i="45"/>
  <c r="L8" i="45"/>
  <c r="K8" i="45"/>
  <c r="I8" i="45"/>
  <c r="H8" i="45"/>
  <c r="G8" i="45"/>
  <c r="X7" i="45"/>
  <c r="T7" i="45"/>
  <c r="T15" i="45" s="1"/>
  <c r="T14" i="45" s="1"/>
  <c r="N7" i="45"/>
  <c r="J7" i="45"/>
  <c r="J6" i="45" s="1"/>
  <c r="X6" i="45"/>
  <c r="W6" i="45"/>
  <c r="V6" i="45"/>
  <c r="U6" i="45"/>
  <c r="S6" i="45"/>
  <c r="R6" i="45"/>
  <c r="Q6" i="45"/>
  <c r="M6" i="45"/>
  <c r="L6" i="45"/>
  <c r="K6" i="45"/>
  <c r="I6" i="45"/>
  <c r="H6" i="45"/>
  <c r="G6" i="45"/>
  <c r="X3" i="45"/>
  <c r="W3" i="45"/>
  <c r="V3" i="45"/>
  <c r="U3" i="45"/>
  <c r="S3" i="45"/>
  <c r="R3" i="45"/>
  <c r="Q3" i="45"/>
  <c r="N3" i="45"/>
  <c r="M3" i="45"/>
  <c r="L3" i="45"/>
  <c r="K3" i="45"/>
  <c r="J3" i="45"/>
  <c r="I3" i="45"/>
  <c r="H3" i="45"/>
  <c r="G3" i="45"/>
  <c r="X74" i="44"/>
  <c r="Y74" i="44" s="1"/>
  <c r="T74" i="44"/>
  <c r="N74" i="44"/>
  <c r="J74" i="44"/>
  <c r="X73" i="44"/>
  <c r="T73" i="44"/>
  <c r="N73" i="44"/>
  <c r="J73" i="44"/>
  <c r="J3" i="44" s="1"/>
  <c r="W68" i="44"/>
  <c r="V68" i="44"/>
  <c r="U68" i="44"/>
  <c r="S68" i="44"/>
  <c r="R68" i="44"/>
  <c r="Q68" i="44"/>
  <c r="M68" i="44"/>
  <c r="L68" i="44"/>
  <c r="K68" i="44"/>
  <c r="I68" i="44"/>
  <c r="H68" i="44"/>
  <c r="G68" i="44"/>
  <c r="X67" i="44"/>
  <c r="T67" i="44"/>
  <c r="Y67" i="44" s="1"/>
  <c r="N67" i="44"/>
  <c r="J67" i="44"/>
  <c r="X66" i="44"/>
  <c r="Y66" i="44" s="1"/>
  <c r="T66" i="44"/>
  <c r="N66" i="44"/>
  <c r="J66" i="44"/>
  <c r="X65" i="44"/>
  <c r="T65" i="44"/>
  <c r="N65" i="44"/>
  <c r="J65" i="44"/>
  <c r="X64" i="44"/>
  <c r="T64" i="44"/>
  <c r="N64" i="44"/>
  <c r="J64" i="44"/>
  <c r="X63" i="44"/>
  <c r="T63" i="44"/>
  <c r="Y63" i="44" s="1"/>
  <c r="N63" i="44"/>
  <c r="J63" i="44"/>
  <c r="X62" i="44"/>
  <c r="T62" i="44"/>
  <c r="Y62" i="44" s="1"/>
  <c r="N62" i="44"/>
  <c r="J62" i="44"/>
  <c r="X61" i="44"/>
  <c r="Y61" i="44" s="1"/>
  <c r="T61" i="44"/>
  <c r="N61" i="44"/>
  <c r="J61" i="44"/>
  <c r="X60" i="44"/>
  <c r="T60" i="44"/>
  <c r="Y60" i="44" s="1"/>
  <c r="N60" i="44"/>
  <c r="J60" i="44"/>
  <c r="X59" i="44"/>
  <c r="T59" i="44"/>
  <c r="N59" i="44"/>
  <c r="J59" i="44"/>
  <c r="W58" i="44"/>
  <c r="V58" i="44"/>
  <c r="U58" i="44"/>
  <c r="S58" i="44"/>
  <c r="R58" i="44"/>
  <c r="Q58" i="44"/>
  <c r="M58" i="44"/>
  <c r="L58" i="44"/>
  <c r="K58" i="44"/>
  <c r="I58" i="44"/>
  <c r="H58" i="44"/>
  <c r="G58" i="44"/>
  <c r="X57" i="44"/>
  <c r="T57" i="44"/>
  <c r="Y57" i="44" s="1"/>
  <c r="N57" i="44"/>
  <c r="J57" i="44"/>
  <c r="X56" i="44"/>
  <c r="Y56" i="44" s="1"/>
  <c r="T56" i="44"/>
  <c r="O56" i="44"/>
  <c r="N56" i="44"/>
  <c r="J56" i="44"/>
  <c r="X55" i="44"/>
  <c r="T55" i="44"/>
  <c r="Y55" i="44" s="1"/>
  <c r="N55" i="44"/>
  <c r="N58" i="44" s="1"/>
  <c r="J55" i="44"/>
  <c r="X54" i="44"/>
  <c r="T54" i="44"/>
  <c r="N54" i="44"/>
  <c r="J54" i="44"/>
  <c r="O54" i="44" s="1"/>
  <c r="W53" i="44"/>
  <c r="V53" i="44"/>
  <c r="U53" i="44"/>
  <c r="S53" i="44"/>
  <c r="R53" i="44"/>
  <c r="Q53" i="44"/>
  <c r="M53" i="44"/>
  <c r="L53" i="44"/>
  <c r="K53" i="44"/>
  <c r="I53" i="44"/>
  <c r="H53" i="44"/>
  <c r="G53" i="44"/>
  <c r="X52" i="44"/>
  <c r="T52" i="44"/>
  <c r="N52" i="44"/>
  <c r="J52" i="44"/>
  <c r="X51" i="44"/>
  <c r="T51" i="44"/>
  <c r="N51" i="44"/>
  <c r="J51" i="44"/>
  <c r="X50" i="44"/>
  <c r="T50" i="44"/>
  <c r="Y50" i="44" s="1"/>
  <c r="N50" i="44"/>
  <c r="J50" i="44"/>
  <c r="O50" i="44" s="1"/>
  <c r="X49" i="44"/>
  <c r="T49" i="44"/>
  <c r="N49" i="44"/>
  <c r="J49" i="44"/>
  <c r="O49" i="44" s="1"/>
  <c r="X48" i="44"/>
  <c r="T48" i="44"/>
  <c r="Y48" i="44" s="1"/>
  <c r="N48" i="44"/>
  <c r="J48" i="44"/>
  <c r="X47" i="44"/>
  <c r="T47" i="44"/>
  <c r="N47" i="44"/>
  <c r="J47" i="44"/>
  <c r="W46" i="44"/>
  <c r="V46" i="44"/>
  <c r="U46" i="44"/>
  <c r="S46" i="44"/>
  <c r="R46" i="44"/>
  <c r="Q46" i="44"/>
  <c r="M46" i="44"/>
  <c r="L46" i="44"/>
  <c r="K46" i="44"/>
  <c r="I46" i="44"/>
  <c r="H46" i="44"/>
  <c r="G46" i="44"/>
  <c r="X45" i="44"/>
  <c r="T45" i="44"/>
  <c r="N45" i="44"/>
  <c r="J45" i="44"/>
  <c r="X44" i="44"/>
  <c r="T44" i="44"/>
  <c r="Y44" i="44" s="1"/>
  <c r="N44" i="44"/>
  <c r="J44" i="44"/>
  <c r="X43" i="44"/>
  <c r="T43" i="44"/>
  <c r="Y43" i="44" s="1"/>
  <c r="N43" i="44"/>
  <c r="J43" i="44"/>
  <c r="X42" i="44"/>
  <c r="Y42" i="44" s="1"/>
  <c r="T42" i="44"/>
  <c r="O42" i="44"/>
  <c r="N42" i="44"/>
  <c r="J42" i="44"/>
  <c r="X41" i="44"/>
  <c r="T41" i="44"/>
  <c r="Y41" i="44" s="1"/>
  <c r="N41" i="44"/>
  <c r="J41" i="44"/>
  <c r="X40" i="44"/>
  <c r="T40" i="44"/>
  <c r="N40" i="44"/>
  <c r="J40" i="44"/>
  <c r="X39" i="44"/>
  <c r="T39" i="44"/>
  <c r="N39" i="44"/>
  <c r="J39" i="44"/>
  <c r="X38" i="44"/>
  <c r="T38" i="44"/>
  <c r="N38" i="44"/>
  <c r="J38" i="44"/>
  <c r="O38" i="44" s="1"/>
  <c r="X37" i="44"/>
  <c r="T37" i="44"/>
  <c r="N37" i="44"/>
  <c r="J37" i="44"/>
  <c r="X36" i="44"/>
  <c r="T36" i="44"/>
  <c r="Y36" i="44" s="1"/>
  <c r="N36" i="44"/>
  <c r="J36" i="44"/>
  <c r="O36" i="44" s="1"/>
  <c r="Z36" i="44" s="1"/>
  <c r="Y35" i="44"/>
  <c r="X35" i="44"/>
  <c r="T35" i="44"/>
  <c r="N35" i="44"/>
  <c r="J35" i="44"/>
  <c r="X34" i="44"/>
  <c r="Y34" i="44" s="1"/>
  <c r="T34" i="44"/>
  <c r="N34" i="44"/>
  <c r="J34" i="44"/>
  <c r="Y33" i="44"/>
  <c r="X33" i="44"/>
  <c r="T33" i="44"/>
  <c r="N33" i="44"/>
  <c r="J33" i="44"/>
  <c r="W31" i="44"/>
  <c r="V31" i="44"/>
  <c r="U31" i="44"/>
  <c r="S31" i="44"/>
  <c r="R31" i="44"/>
  <c r="Q31" i="44"/>
  <c r="M31" i="44"/>
  <c r="L31" i="44"/>
  <c r="K31" i="44"/>
  <c r="I31" i="44"/>
  <c r="H31" i="44"/>
  <c r="G31" i="44"/>
  <c r="X30" i="44"/>
  <c r="X31" i="44" s="1"/>
  <c r="T30" i="44"/>
  <c r="N30" i="44"/>
  <c r="J30" i="44"/>
  <c r="X29" i="44"/>
  <c r="T29" i="44"/>
  <c r="N29" i="44"/>
  <c r="J29" i="44"/>
  <c r="W28" i="44"/>
  <c r="V28" i="44"/>
  <c r="U28" i="44"/>
  <c r="S28" i="44"/>
  <c r="R28" i="44"/>
  <c r="Q28" i="44"/>
  <c r="M28" i="44"/>
  <c r="L28" i="44"/>
  <c r="K28" i="44"/>
  <c r="I28" i="44"/>
  <c r="H28" i="44"/>
  <c r="G28" i="44"/>
  <c r="X27" i="44"/>
  <c r="X28" i="44" s="1"/>
  <c r="T27" i="44"/>
  <c r="T28" i="44" s="1"/>
  <c r="N27" i="44"/>
  <c r="J27" i="44"/>
  <c r="X26" i="44"/>
  <c r="T26" i="44"/>
  <c r="Y26" i="44" s="1"/>
  <c r="N26" i="44"/>
  <c r="N28" i="44" s="1"/>
  <c r="J26" i="44"/>
  <c r="X25" i="44"/>
  <c r="T25" i="44"/>
  <c r="N25" i="44"/>
  <c r="J25" i="44"/>
  <c r="X24" i="44"/>
  <c r="T24" i="44"/>
  <c r="Y24" i="44" s="1"/>
  <c r="N24" i="44"/>
  <c r="J24" i="44"/>
  <c r="X23" i="44"/>
  <c r="Y23" i="44" s="1"/>
  <c r="T23" i="44"/>
  <c r="N23" i="44"/>
  <c r="J23" i="44"/>
  <c r="X22" i="44"/>
  <c r="T22" i="44"/>
  <c r="Y22" i="44" s="1"/>
  <c r="N22" i="44"/>
  <c r="J22" i="44"/>
  <c r="W21" i="44"/>
  <c r="V21" i="44"/>
  <c r="U21" i="44"/>
  <c r="S21" i="44"/>
  <c r="S32" i="44" s="1"/>
  <c r="R21" i="44"/>
  <c r="R32" i="44" s="1"/>
  <c r="Q21" i="44"/>
  <c r="M21" i="44"/>
  <c r="L21" i="44"/>
  <c r="K21" i="44"/>
  <c r="I21" i="44"/>
  <c r="I32" i="44" s="1"/>
  <c r="H21" i="44"/>
  <c r="G21" i="44"/>
  <c r="G32" i="44" s="1"/>
  <c r="X20" i="44"/>
  <c r="T20" i="44"/>
  <c r="N20" i="44"/>
  <c r="J20" i="44"/>
  <c r="X19" i="44"/>
  <c r="X21" i="44" s="1"/>
  <c r="T19" i="44"/>
  <c r="T21" i="44" s="1"/>
  <c r="N19" i="44"/>
  <c r="J19" i="44"/>
  <c r="J21" i="44" s="1"/>
  <c r="W18" i="44"/>
  <c r="V18" i="44"/>
  <c r="U18" i="44"/>
  <c r="T18" i="44"/>
  <c r="S18" i="44"/>
  <c r="R18" i="44"/>
  <c r="Q18" i="44"/>
  <c r="M18" i="44"/>
  <c r="L18" i="44"/>
  <c r="K18" i="44"/>
  <c r="I18" i="44"/>
  <c r="H18" i="44"/>
  <c r="G18" i="44"/>
  <c r="X17" i="44"/>
  <c r="Y17" i="44" s="1"/>
  <c r="T17" i="44"/>
  <c r="N17" i="44"/>
  <c r="J17" i="44"/>
  <c r="X16" i="44"/>
  <c r="T16" i="44"/>
  <c r="N16" i="44"/>
  <c r="J16" i="44"/>
  <c r="W15" i="44"/>
  <c r="V15" i="44"/>
  <c r="U15" i="44"/>
  <c r="S15" i="44"/>
  <c r="S14" i="44" s="1"/>
  <c r="R15" i="44"/>
  <c r="Q15" i="44"/>
  <c r="Q14" i="44" s="1"/>
  <c r="M15" i="44"/>
  <c r="L15" i="44"/>
  <c r="L14" i="44" s="1"/>
  <c r="K15" i="44"/>
  <c r="K14" i="44" s="1"/>
  <c r="I15" i="44"/>
  <c r="H15" i="44"/>
  <c r="H14" i="44" s="1"/>
  <c r="G15" i="44"/>
  <c r="G14" i="44" s="1"/>
  <c r="W14" i="44"/>
  <c r="U14" i="44"/>
  <c r="X13" i="44"/>
  <c r="T13" i="44"/>
  <c r="N13" i="44"/>
  <c r="J13" i="44"/>
  <c r="J12" i="44" s="1"/>
  <c r="W12" i="44"/>
  <c r="V12" i="44"/>
  <c r="U12" i="44"/>
  <c r="S12" i="44"/>
  <c r="R12" i="44"/>
  <c r="Q12" i="44"/>
  <c r="M12" i="44"/>
  <c r="L12" i="44"/>
  <c r="K12" i="44"/>
  <c r="I12" i="44"/>
  <c r="H12" i="44"/>
  <c r="G12" i="44"/>
  <c r="X11" i="44"/>
  <c r="X10" i="44" s="1"/>
  <c r="T11" i="44"/>
  <c r="N11" i="44"/>
  <c r="J11" i="44"/>
  <c r="W10" i="44"/>
  <c r="V10" i="44"/>
  <c r="U10" i="44"/>
  <c r="S10" i="44"/>
  <c r="R10" i="44"/>
  <c r="Q10" i="44"/>
  <c r="M10" i="44"/>
  <c r="L10" i="44"/>
  <c r="K10" i="44"/>
  <c r="I10" i="44"/>
  <c r="H10" i="44"/>
  <c r="G10" i="44"/>
  <c r="X9" i="44"/>
  <c r="T9" i="44"/>
  <c r="T8" i="44" s="1"/>
  <c r="N9" i="44"/>
  <c r="J9" i="44"/>
  <c r="W8" i="44"/>
  <c r="V8" i="44"/>
  <c r="U8" i="44"/>
  <c r="S8" i="44"/>
  <c r="R8" i="44"/>
  <c r="Q8" i="44"/>
  <c r="N8" i="44"/>
  <c r="M8" i="44"/>
  <c r="L8" i="44"/>
  <c r="K8" i="44"/>
  <c r="I8" i="44"/>
  <c r="H8" i="44"/>
  <c r="G8" i="44"/>
  <c r="X7" i="44"/>
  <c r="X6" i="44" s="1"/>
  <c r="T7" i="44"/>
  <c r="N7" i="44"/>
  <c r="N6" i="44" s="1"/>
  <c r="J7" i="44"/>
  <c r="J6" i="44" s="1"/>
  <c r="W6" i="44"/>
  <c r="V6" i="44"/>
  <c r="U6" i="44"/>
  <c r="S6" i="44"/>
  <c r="R6" i="44"/>
  <c r="Q6" i="44"/>
  <c r="M6" i="44"/>
  <c r="L6" i="44"/>
  <c r="K6" i="44"/>
  <c r="I6" i="44"/>
  <c r="H6" i="44"/>
  <c r="G6" i="44"/>
  <c r="X3" i="44"/>
  <c r="W3" i="44"/>
  <c r="V3" i="44"/>
  <c r="U3" i="44"/>
  <c r="T3" i="44"/>
  <c r="S3" i="44"/>
  <c r="R3" i="44"/>
  <c r="Q3" i="44"/>
  <c r="M3" i="44"/>
  <c r="L3" i="44"/>
  <c r="K3" i="44"/>
  <c r="I3" i="44"/>
  <c r="H3" i="44"/>
  <c r="G3" i="44"/>
  <c r="Y74" i="43"/>
  <c r="X74" i="43"/>
  <c r="T74" i="43"/>
  <c r="N74" i="43"/>
  <c r="O74" i="43" s="1"/>
  <c r="J74" i="43"/>
  <c r="X73" i="43"/>
  <c r="X3" i="43" s="1"/>
  <c r="T73" i="43"/>
  <c r="T8" i="43" s="1"/>
  <c r="N73" i="43"/>
  <c r="J73" i="43"/>
  <c r="J3" i="43" s="1"/>
  <c r="W68" i="43"/>
  <c r="V68" i="43"/>
  <c r="U68" i="43"/>
  <c r="S68" i="43"/>
  <c r="R68" i="43"/>
  <c r="Q68" i="43"/>
  <c r="M68" i="43"/>
  <c r="L68" i="43"/>
  <c r="K68" i="43"/>
  <c r="I68" i="43"/>
  <c r="H68" i="43"/>
  <c r="G68" i="43"/>
  <c r="X67" i="43"/>
  <c r="T67" i="43"/>
  <c r="N67" i="43"/>
  <c r="J67" i="43"/>
  <c r="X66" i="43"/>
  <c r="T66" i="43"/>
  <c r="Y66" i="43" s="1"/>
  <c r="N66" i="43"/>
  <c r="J66" i="43"/>
  <c r="X65" i="43"/>
  <c r="Y65" i="43" s="1"/>
  <c r="T65" i="43"/>
  <c r="N65" i="43"/>
  <c r="J65" i="43"/>
  <c r="X64" i="43"/>
  <c r="T64" i="43"/>
  <c r="Y64" i="43" s="1"/>
  <c r="N64" i="43"/>
  <c r="J64" i="43"/>
  <c r="X63" i="43"/>
  <c r="T63" i="43"/>
  <c r="N63" i="43"/>
  <c r="J63" i="43"/>
  <c r="X62" i="43"/>
  <c r="Y62" i="43" s="1"/>
  <c r="T62" i="43"/>
  <c r="N62" i="43"/>
  <c r="J62" i="43"/>
  <c r="X61" i="43"/>
  <c r="T61" i="43"/>
  <c r="N61" i="43"/>
  <c r="J61" i="43"/>
  <c r="X60" i="43"/>
  <c r="T60" i="43"/>
  <c r="N60" i="43"/>
  <c r="J60" i="43"/>
  <c r="X59" i="43"/>
  <c r="T59" i="43"/>
  <c r="N59" i="43"/>
  <c r="J59" i="43"/>
  <c r="W58" i="43"/>
  <c r="V58" i="43"/>
  <c r="U58" i="43"/>
  <c r="S58" i="43"/>
  <c r="R58" i="43"/>
  <c r="Q58" i="43"/>
  <c r="M58" i="43"/>
  <c r="L58" i="43"/>
  <c r="K58" i="43"/>
  <c r="I58" i="43"/>
  <c r="H58" i="43"/>
  <c r="G58" i="43"/>
  <c r="X57" i="43"/>
  <c r="T57" i="43"/>
  <c r="Y57" i="43" s="1"/>
  <c r="N57" i="43"/>
  <c r="J57" i="43"/>
  <c r="X56" i="43"/>
  <c r="T56" i="43"/>
  <c r="N56" i="43"/>
  <c r="J56" i="43"/>
  <c r="O56" i="43" s="1"/>
  <c r="X55" i="43"/>
  <c r="T55" i="43"/>
  <c r="Y55" i="43" s="1"/>
  <c r="N55" i="43"/>
  <c r="J55" i="43"/>
  <c r="X54" i="43"/>
  <c r="T54" i="43"/>
  <c r="N54" i="43"/>
  <c r="J54" i="43"/>
  <c r="O54" i="43" s="1"/>
  <c r="W53" i="43"/>
  <c r="V53" i="43"/>
  <c r="U53" i="43"/>
  <c r="S53" i="43"/>
  <c r="R53" i="43"/>
  <c r="Q53" i="43"/>
  <c r="M53" i="43"/>
  <c r="L53" i="43"/>
  <c r="K53" i="43"/>
  <c r="I53" i="43"/>
  <c r="H53" i="43"/>
  <c r="G53" i="43"/>
  <c r="X52" i="43"/>
  <c r="T52" i="43"/>
  <c r="Y52" i="43" s="1"/>
  <c r="N52" i="43"/>
  <c r="J52" i="43"/>
  <c r="X51" i="43"/>
  <c r="Y51" i="43" s="1"/>
  <c r="T51" i="43"/>
  <c r="N51" i="43"/>
  <c r="J51" i="43"/>
  <c r="X50" i="43"/>
  <c r="T50" i="43"/>
  <c r="Y50" i="43" s="1"/>
  <c r="N50" i="43"/>
  <c r="J50" i="43"/>
  <c r="O50" i="43" s="1"/>
  <c r="Z50" i="43" s="1"/>
  <c r="X49" i="43"/>
  <c r="T49" i="43"/>
  <c r="N49" i="43"/>
  <c r="J49" i="43"/>
  <c r="X48" i="43"/>
  <c r="T48" i="43"/>
  <c r="Y48" i="43" s="1"/>
  <c r="N48" i="43"/>
  <c r="J48" i="43"/>
  <c r="X47" i="43"/>
  <c r="T47" i="43"/>
  <c r="N47" i="43"/>
  <c r="J47" i="43"/>
  <c r="W46" i="43"/>
  <c r="V46" i="43"/>
  <c r="U46" i="43"/>
  <c r="S46" i="43"/>
  <c r="R46" i="43"/>
  <c r="Q46" i="43"/>
  <c r="M46" i="43"/>
  <c r="L46" i="43"/>
  <c r="K46" i="43"/>
  <c r="I46" i="43"/>
  <c r="H46" i="43"/>
  <c r="G46" i="43"/>
  <c r="X45" i="43"/>
  <c r="T45" i="43"/>
  <c r="Y45" i="43" s="1"/>
  <c r="N45" i="43"/>
  <c r="J45" i="43"/>
  <c r="X44" i="43"/>
  <c r="T44" i="43"/>
  <c r="N44" i="43"/>
  <c r="J44" i="43"/>
  <c r="X43" i="43"/>
  <c r="T43" i="43"/>
  <c r="Y43" i="43" s="1"/>
  <c r="N43" i="43"/>
  <c r="J43" i="43"/>
  <c r="X42" i="43"/>
  <c r="Y42" i="43" s="1"/>
  <c r="T42" i="43"/>
  <c r="N42" i="43"/>
  <c r="J42" i="43"/>
  <c r="X41" i="43"/>
  <c r="T41" i="43"/>
  <c r="Y41" i="43" s="1"/>
  <c r="N41" i="43"/>
  <c r="J41" i="43"/>
  <c r="X40" i="43"/>
  <c r="T40" i="43"/>
  <c r="Y40" i="43" s="1"/>
  <c r="N40" i="43"/>
  <c r="J40" i="43"/>
  <c r="O40" i="43" s="1"/>
  <c r="Z40" i="43" s="1"/>
  <c r="X39" i="43"/>
  <c r="T39" i="43"/>
  <c r="N39" i="43"/>
  <c r="J39" i="43"/>
  <c r="X38" i="43"/>
  <c r="Y38" i="43" s="1"/>
  <c r="T38" i="43"/>
  <c r="N38" i="43"/>
  <c r="J38" i="43"/>
  <c r="O38" i="43" s="1"/>
  <c r="Z38" i="43" s="1"/>
  <c r="X37" i="43"/>
  <c r="T37" i="43"/>
  <c r="N37" i="43"/>
  <c r="J37" i="43"/>
  <c r="X36" i="43"/>
  <c r="T36" i="43"/>
  <c r="N36" i="43"/>
  <c r="J36" i="43"/>
  <c r="O36" i="43" s="1"/>
  <c r="X35" i="43"/>
  <c r="Y35" i="43" s="1"/>
  <c r="T35" i="43"/>
  <c r="N35" i="43"/>
  <c r="J35" i="43"/>
  <c r="X34" i="43"/>
  <c r="T34" i="43"/>
  <c r="N34" i="43"/>
  <c r="J34" i="43"/>
  <c r="Y33" i="43"/>
  <c r="X33" i="43"/>
  <c r="T33" i="43"/>
  <c r="N33" i="43"/>
  <c r="J33" i="43"/>
  <c r="W31" i="43"/>
  <c r="V31" i="43"/>
  <c r="U31" i="43"/>
  <c r="S31" i="43"/>
  <c r="R31" i="43"/>
  <c r="Q31" i="43"/>
  <c r="M31" i="43"/>
  <c r="L31" i="43"/>
  <c r="K31" i="43"/>
  <c r="I31" i="43"/>
  <c r="H31" i="43"/>
  <c r="G31" i="43"/>
  <c r="X30" i="43"/>
  <c r="X31" i="43" s="1"/>
  <c r="T30" i="43"/>
  <c r="Y30" i="43" s="1"/>
  <c r="N30" i="43"/>
  <c r="J30" i="43"/>
  <c r="X29" i="43"/>
  <c r="T29" i="43"/>
  <c r="T31" i="43" s="1"/>
  <c r="N29" i="43"/>
  <c r="N31" i="43" s="1"/>
  <c r="J29" i="43"/>
  <c r="J31" i="43" s="1"/>
  <c r="W28" i="43"/>
  <c r="V28" i="43"/>
  <c r="U28" i="43"/>
  <c r="S28" i="43"/>
  <c r="R28" i="43"/>
  <c r="R32" i="43" s="1"/>
  <c r="Q28" i="43"/>
  <c r="M28" i="43"/>
  <c r="L28" i="43"/>
  <c r="K28" i="43"/>
  <c r="I28" i="43"/>
  <c r="H28" i="43"/>
  <c r="G28" i="43"/>
  <c r="X27" i="43"/>
  <c r="T27" i="43"/>
  <c r="N27" i="43"/>
  <c r="J27" i="43"/>
  <c r="X26" i="43"/>
  <c r="T26" i="43"/>
  <c r="Y26" i="43" s="1"/>
  <c r="N26" i="43"/>
  <c r="N28" i="43" s="1"/>
  <c r="J26" i="43"/>
  <c r="X25" i="43"/>
  <c r="T25" i="43"/>
  <c r="N25" i="43"/>
  <c r="J25" i="43"/>
  <c r="X24" i="43"/>
  <c r="T24" i="43"/>
  <c r="N24" i="43"/>
  <c r="J24" i="43"/>
  <c r="X23" i="43"/>
  <c r="T23" i="43"/>
  <c r="N23" i="43"/>
  <c r="J23" i="43"/>
  <c r="X22" i="43"/>
  <c r="T22" i="43"/>
  <c r="N22" i="43"/>
  <c r="J22" i="43"/>
  <c r="W21" i="43"/>
  <c r="V21" i="43"/>
  <c r="U21" i="43"/>
  <c r="U32" i="43" s="1"/>
  <c r="S21" i="43"/>
  <c r="S32" i="43" s="1"/>
  <c r="S69" i="43" s="1"/>
  <c r="R21" i="43"/>
  <c r="Q21" i="43"/>
  <c r="M21" i="43"/>
  <c r="L21" i="43"/>
  <c r="K21" i="43"/>
  <c r="I21" i="43"/>
  <c r="H21" i="43"/>
  <c r="G21" i="43"/>
  <c r="X20" i="43"/>
  <c r="T20" i="43"/>
  <c r="Y20" i="43" s="1"/>
  <c r="N20" i="43"/>
  <c r="J20" i="43"/>
  <c r="X19" i="43"/>
  <c r="X21" i="43" s="1"/>
  <c r="T19" i="43"/>
  <c r="T21" i="43" s="1"/>
  <c r="N19" i="43"/>
  <c r="J19" i="43"/>
  <c r="W18" i="43"/>
  <c r="V18" i="43"/>
  <c r="U18" i="43"/>
  <c r="S18" i="43"/>
  <c r="R18" i="43"/>
  <c r="Q18" i="43"/>
  <c r="M18" i="43"/>
  <c r="L18" i="43"/>
  <c r="K18" i="43"/>
  <c r="I18" i="43"/>
  <c r="H18" i="43"/>
  <c r="G18" i="43"/>
  <c r="X17" i="43"/>
  <c r="Y17" i="43" s="1"/>
  <c r="T17" i="43"/>
  <c r="N17" i="43"/>
  <c r="J17" i="43"/>
  <c r="Y16" i="43"/>
  <c r="X16" i="43"/>
  <c r="X18" i="43" s="1"/>
  <c r="T16" i="43"/>
  <c r="T18" i="43" s="1"/>
  <c r="N16" i="43"/>
  <c r="J16" i="43"/>
  <c r="W15" i="43"/>
  <c r="V15" i="43"/>
  <c r="U15" i="43"/>
  <c r="U14" i="43" s="1"/>
  <c r="T15" i="43"/>
  <c r="S15" i="43"/>
  <c r="S14" i="43" s="1"/>
  <c r="R15" i="43"/>
  <c r="Q15" i="43"/>
  <c r="Q14" i="43" s="1"/>
  <c r="M15" i="43"/>
  <c r="L15" i="43"/>
  <c r="L14" i="43" s="1"/>
  <c r="K15" i="43"/>
  <c r="K14" i="43" s="1"/>
  <c r="I15" i="43"/>
  <c r="H15" i="43"/>
  <c r="H14" i="43" s="1"/>
  <c r="G15" i="43"/>
  <c r="G14" i="43" s="1"/>
  <c r="W14" i="43"/>
  <c r="X13" i="43"/>
  <c r="T13" i="43"/>
  <c r="N13" i="43"/>
  <c r="N12" i="43" s="1"/>
  <c r="J13" i="43"/>
  <c r="O13" i="43" s="1"/>
  <c r="W12" i="43"/>
  <c r="V12" i="43"/>
  <c r="U12" i="43"/>
  <c r="T12" i="43"/>
  <c r="S12" i="43"/>
  <c r="R12" i="43"/>
  <c r="Q12" i="43"/>
  <c r="M12" i="43"/>
  <c r="L12" i="43"/>
  <c r="K12" i="43"/>
  <c r="I12" i="43"/>
  <c r="H12" i="43"/>
  <c r="G12" i="43"/>
  <c r="X11" i="43"/>
  <c r="T11" i="43"/>
  <c r="N11" i="43"/>
  <c r="J11" i="43"/>
  <c r="J10" i="43" s="1"/>
  <c r="W10" i="43"/>
  <c r="V10" i="43"/>
  <c r="U10" i="43"/>
  <c r="S10" i="43"/>
  <c r="R10" i="43"/>
  <c r="Q10" i="43"/>
  <c r="N10" i="43"/>
  <c r="M10" i="43"/>
  <c r="L10" i="43"/>
  <c r="K10" i="43"/>
  <c r="I10" i="43"/>
  <c r="H10" i="43"/>
  <c r="G10" i="43"/>
  <c r="X9" i="43"/>
  <c r="T9" i="43"/>
  <c r="N9" i="43"/>
  <c r="J9" i="43"/>
  <c r="J8" i="43" s="1"/>
  <c r="W8" i="43"/>
  <c r="V8" i="43"/>
  <c r="U8" i="43"/>
  <c r="S8" i="43"/>
  <c r="R8" i="43"/>
  <c r="Q8" i="43"/>
  <c r="M8" i="43"/>
  <c r="L8" i="43"/>
  <c r="K8" i="43"/>
  <c r="I8" i="43"/>
  <c r="H8" i="43"/>
  <c r="G8" i="43"/>
  <c r="X7" i="43"/>
  <c r="X6" i="43" s="1"/>
  <c r="T7" i="43"/>
  <c r="Y7" i="43" s="1"/>
  <c r="N7" i="43"/>
  <c r="N6" i="43" s="1"/>
  <c r="J7" i="43"/>
  <c r="J6" i="43" s="1"/>
  <c r="W6" i="43"/>
  <c r="V6" i="43"/>
  <c r="U6" i="43"/>
  <c r="S6" i="43"/>
  <c r="R6" i="43"/>
  <c r="Q6" i="43"/>
  <c r="M6" i="43"/>
  <c r="L6" i="43"/>
  <c r="K6" i="43"/>
  <c r="I6" i="43"/>
  <c r="H6" i="43"/>
  <c r="G6" i="43"/>
  <c r="W3" i="43"/>
  <c r="V3" i="43"/>
  <c r="U3" i="43"/>
  <c r="T3" i="43"/>
  <c r="S3" i="43"/>
  <c r="R3" i="43"/>
  <c r="Q3" i="43"/>
  <c r="N3" i="43"/>
  <c r="M3" i="43"/>
  <c r="L3" i="43"/>
  <c r="K3" i="43"/>
  <c r="I3" i="43"/>
  <c r="H3" i="43"/>
  <c r="G3" i="43"/>
  <c r="Y74" i="42"/>
  <c r="X74" i="42"/>
  <c r="T74" i="42"/>
  <c r="N74" i="42"/>
  <c r="J74" i="42"/>
  <c r="X73" i="42"/>
  <c r="T73" i="42"/>
  <c r="N73" i="42"/>
  <c r="J73" i="42"/>
  <c r="J3" i="42" s="1"/>
  <c r="W68" i="42"/>
  <c r="V68" i="42"/>
  <c r="U68" i="42"/>
  <c r="S68" i="42"/>
  <c r="R68" i="42"/>
  <c r="Q68" i="42"/>
  <c r="M68" i="42"/>
  <c r="L68" i="42"/>
  <c r="K68" i="42"/>
  <c r="I68" i="42"/>
  <c r="H68" i="42"/>
  <c r="G68" i="42"/>
  <c r="X67" i="42"/>
  <c r="T67" i="42"/>
  <c r="Y67" i="42" s="1"/>
  <c r="N67" i="42"/>
  <c r="J67" i="42"/>
  <c r="X66" i="42"/>
  <c r="T66" i="42"/>
  <c r="N66" i="42"/>
  <c r="J66" i="42"/>
  <c r="X65" i="42"/>
  <c r="Y65" i="42" s="1"/>
  <c r="T65" i="42"/>
  <c r="N65" i="42"/>
  <c r="J65" i="42"/>
  <c r="X64" i="42"/>
  <c r="T64" i="42"/>
  <c r="N64" i="42"/>
  <c r="J64" i="42"/>
  <c r="X63" i="42"/>
  <c r="T63" i="42"/>
  <c r="N63" i="42"/>
  <c r="J63" i="42"/>
  <c r="O63" i="42" s="1"/>
  <c r="Y62" i="42"/>
  <c r="X62" i="42"/>
  <c r="T62" i="42"/>
  <c r="N62" i="42"/>
  <c r="O62" i="42" s="1"/>
  <c r="J62" i="42"/>
  <c r="X61" i="42"/>
  <c r="Y61" i="42" s="1"/>
  <c r="T61" i="42"/>
  <c r="N61" i="42"/>
  <c r="J61" i="42"/>
  <c r="O61" i="42" s="1"/>
  <c r="X60" i="42"/>
  <c r="T60" i="42"/>
  <c r="Y60" i="42" s="1"/>
  <c r="N60" i="42"/>
  <c r="J60" i="42"/>
  <c r="X59" i="42"/>
  <c r="T59" i="42"/>
  <c r="N59" i="42"/>
  <c r="J59" i="42"/>
  <c r="W58" i="42"/>
  <c r="V58" i="42"/>
  <c r="U58" i="42"/>
  <c r="S58" i="42"/>
  <c r="R58" i="42"/>
  <c r="Q58" i="42"/>
  <c r="M58" i="42"/>
  <c r="L58" i="42"/>
  <c r="K58" i="42"/>
  <c r="I58" i="42"/>
  <c r="H58" i="42"/>
  <c r="G58" i="42"/>
  <c r="X57" i="42"/>
  <c r="T57" i="42"/>
  <c r="Y57" i="42" s="1"/>
  <c r="N57" i="42"/>
  <c r="J57" i="42"/>
  <c r="X56" i="42"/>
  <c r="Y56" i="42" s="1"/>
  <c r="T56" i="42"/>
  <c r="N56" i="42"/>
  <c r="J56" i="42"/>
  <c r="X55" i="42"/>
  <c r="Y55" i="42" s="1"/>
  <c r="T55" i="42"/>
  <c r="N55" i="42"/>
  <c r="J55" i="42"/>
  <c r="X54" i="42"/>
  <c r="T54" i="42"/>
  <c r="N54" i="42"/>
  <c r="J54" i="42"/>
  <c r="W53" i="42"/>
  <c r="V53" i="42"/>
  <c r="U53" i="42"/>
  <c r="S53" i="42"/>
  <c r="R53" i="42"/>
  <c r="Q53" i="42"/>
  <c r="M53" i="42"/>
  <c r="L53" i="42"/>
  <c r="K53" i="42"/>
  <c r="I53" i="42"/>
  <c r="H53" i="42"/>
  <c r="G53" i="42"/>
  <c r="X52" i="42"/>
  <c r="T52" i="42"/>
  <c r="N52" i="42"/>
  <c r="J52" i="42"/>
  <c r="X51" i="42"/>
  <c r="T51" i="42"/>
  <c r="N51" i="42"/>
  <c r="J51" i="42"/>
  <c r="X50" i="42"/>
  <c r="T50" i="42"/>
  <c r="Y50" i="42" s="1"/>
  <c r="N50" i="42"/>
  <c r="J50" i="42"/>
  <c r="X49" i="42"/>
  <c r="T49" i="42"/>
  <c r="N49" i="42"/>
  <c r="J49" i="42"/>
  <c r="X48" i="42"/>
  <c r="Y48" i="42" s="1"/>
  <c r="T48" i="42"/>
  <c r="N48" i="42"/>
  <c r="J48" i="42"/>
  <c r="X47" i="42"/>
  <c r="T47" i="42"/>
  <c r="N47" i="42"/>
  <c r="N53" i="42" s="1"/>
  <c r="J47" i="42"/>
  <c r="O47" i="42" s="1"/>
  <c r="W46" i="42"/>
  <c r="V46" i="42"/>
  <c r="U46" i="42"/>
  <c r="S46" i="42"/>
  <c r="R46" i="42"/>
  <c r="Q46" i="42"/>
  <c r="M46" i="42"/>
  <c r="L46" i="42"/>
  <c r="K46" i="42"/>
  <c r="I46" i="42"/>
  <c r="H46" i="42"/>
  <c r="G46" i="42"/>
  <c r="X45" i="42"/>
  <c r="T45" i="42"/>
  <c r="N45" i="42"/>
  <c r="J45" i="42"/>
  <c r="X44" i="42"/>
  <c r="T44" i="42"/>
  <c r="Y44" i="42" s="1"/>
  <c r="N44" i="42"/>
  <c r="J44" i="42"/>
  <c r="X43" i="42"/>
  <c r="T43" i="42"/>
  <c r="Y43" i="42" s="1"/>
  <c r="N43" i="42"/>
  <c r="J43" i="42"/>
  <c r="X42" i="42"/>
  <c r="Y42" i="42" s="1"/>
  <c r="T42" i="42"/>
  <c r="N42" i="42"/>
  <c r="J42" i="42"/>
  <c r="X41" i="42"/>
  <c r="Y41" i="42" s="1"/>
  <c r="T41" i="42"/>
  <c r="N41" i="42"/>
  <c r="J41" i="42"/>
  <c r="X40" i="42"/>
  <c r="T40" i="42"/>
  <c r="O40" i="42"/>
  <c r="N40" i="42"/>
  <c r="J40" i="42"/>
  <c r="X39" i="42"/>
  <c r="T39" i="42"/>
  <c r="N39" i="42"/>
  <c r="J39" i="42"/>
  <c r="X38" i="42"/>
  <c r="T38" i="42"/>
  <c r="N38" i="42"/>
  <c r="J38" i="42"/>
  <c r="X37" i="42"/>
  <c r="T37" i="42"/>
  <c r="N37" i="42"/>
  <c r="J37" i="42"/>
  <c r="X36" i="42"/>
  <c r="T36" i="42"/>
  <c r="Y36" i="42" s="1"/>
  <c r="N36" i="42"/>
  <c r="J36" i="42"/>
  <c r="Y35" i="42"/>
  <c r="X35" i="42"/>
  <c r="T35" i="42"/>
  <c r="N35" i="42"/>
  <c r="J35" i="42"/>
  <c r="X34" i="42"/>
  <c r="Y34" i="42" s="1"/>
  <c r="T34" i="42"/>
  <c r="N34" i="42"/>
  <c r="J34" i="42"/>
  <c r="X33" i="42"/>
  <c r="T33" i="42"/>
  <c r="N33" i="42"/>
  <c r="J33" i="42"/>
  <c r="W31" i="42"/>
  <c r="V31" i="42"/>
  <c r="U31" i="42"/>
  <c r="S31" i="42"/>
  <c r="R31" i="42"/>
  <c r="Q31" i="42"/>
  <c r="M31" i="42"/>
  <c r="L31" i="42"/>
  <c r="K31" i="42"/>
  <c r="I31" i="42"/>
  <c r="H31" i="42"/>
  <c r="G31" i="42"/>
  <c r="X30" i="42"/>
  <c r="T30" i="42"/>
  <c r="N30" i="42"/>
  <c r="J30" i="42"/>
  <c r="X29" i="42"/>
  <c r="X31" i="42" s="1"/>
  <c r="T29" i="42"/>
  <c r="T31" i="42" s="1"/>
  <c r="N29" i="42"/>
  <c r="J29" i="42"/>
  <c r="W28" i="42"/>
  <c r="V28" i="42"/>
  <c r="U28" i="42"/>
  <c r="S28" i="42"/>
  <c r="R28" i="42"/>
  <c r="Q28" i="42"/>
  <c r="M28" i="42"/>
  <c r="L28" i="42"/>
  <c r="K28" i="42"/>
  <c r="I28" i="42"/>
  <c r="H28" i="42"/>
  <c r="G28" i="42"/>
  <c r="X27" i="42"/>
  <c r="Y27" i="42" s="1"/>
  <c r="T27" i="42"/>
  <c r="N27" i="42"/>
  <c r="J27" i="42"/>
  <c r="X26" i="42"/>
  <c r="X28" i="42" s="1"/>
  <c r="T26" i="42"/>
  <c r="Y26" i="42" s="1"/>
  <c r="N26" i="42"/>
  <c r="N28" i="42" s="1"/>
  <c r="J26" i="42"/>
  <c r="X25" i="42"/>
  <c r="T25" i="42"/>
  <c r="Y25" i="42" s="1"/>
  <c r="N25" i="42"/>
  <c r="J25" i="42"/>
  <c r="X24" i="42"/>
  <c r="T24" i="42"/>
  <c r="N24" i="42"/>
  <c r="J24" i="42"/>
  <c r="X23" i="42"/>
  <c r="Y23" i="42" s="1"/>
  <c r="T23" i="42"/>
  <c r="N23" i="42"/>
  <c r="J23" i="42"/>
  <c r="X22" i="42"/>
  <c r="T22" i="42"/>
  <c r="Y22" i="42" s="1"/>
  <c r="N22" i="42"/>
  <c r="J22" i="42"/>
  <c r="W21" i="42"/>
  <c r="V21" i="42"/>
  <c r="U21" i="42"/>
  <c r="U32" i="42" s="1"/>
  <c r="S21" i="42"/>
  <c r="S32" i="42" s="1"/>
  <c r="R21" i="42"/>
  <c r="Q21" i="42"/>
  <c r="M21" i="42"/>
  <c r="L21" i="42"/>
  <c r="K21" i="42"/>
  <c r="I21" i="42"/>
  <c r="I32" i="42" s="1"/>
  <c r="H21" i="42"/>
  <c r="G21" i="42"/>
  <c r="X20" i="42"/>
  <c r="T20" i="42"/>
  <c r="N20" i="42"/>
  <c r="J20" i="42"/>
  <c r="X19" i="42"/>
  <c r="X21" i="42" s="1"/>
  <c r="X32" i="42" s="1"/>
  <c r="T19" i="42"/>
  <c r="T21" i="42" s="1"/>
  <c r="N19" i="42"/>
  <c r="J19" i="42"/>
  <c r="W18" i="42"/>
  <c r="V18" i="42"/>
  <c r="U18" i="42"/>
  <c r="T18" i="42"/>
  <c r="S18" i="42"/>
  <c r="R18" i="42"/>
  <c r="Q18" i="42"/>
  <c r="M18" i="42"/>
  <c r="L18" i="42"/>
  <c r="K18" i="42"/>
  <c r="I18" i="42"/>
  <c r="H18" i="42"/>
  <c r="G18" i="42"/>
  <c r="X17" i="42"/>
  <c r="T17" i="42"/>
  <c r="N17" i="42"/>
  <c r="J17" i="42"/>
  <c r="X16" i="42"/>
  <c r="X18" i="42" s="1"/>
  <c r="T16" i="42"/>
  <c r="N16" i="42"/>
  <c r="J16" i="42"/>
  <c r="W15" i="42"/>
  <c r="V15" i="42"/>
  <c r="U15" i="42"/>
  <c r="U14" i="42" s="1"/>
  <c r="S15" i="42"/>
  <c r="S14" i="42" s="1"/>
  <c r="R15" i="42"/>
  <c r="Q15" i="42"/>
  <c r="M15" i="42"/>
  <c r="L15" i="42"/>
  <c r="L14" i="42" s="1"/>
  <c r="K15" i="42"/>
  <c r="K14" i="42" s="1"/>
  <c r="I15" i="42"/>
  <c r="H15" i="42"/>
  <c r="H14" i="42" s="1"/>
  <c r="G15" i="42"/>
  <c r="G14" i="42" s="1"/>
  <c r="W14" i="42"/>
  <c r="Q14" i="42"/>
  <c r="X13" i="42"/>
  <c r="T13" i="42"/>
  <c r="T12" i="42" s="1"/>
  <c r="N13" i="42"/>
  <c r="J13" i="42"/>
  <c r="J12" i="42" s="1"/>
  <c r="W12" i="42"/>
  <c r="V12" i="42"/>
  <c r="U12" i="42"/>
  <c r="S12" i="42"/>
  <c r="R12" i="42"/>
  <c r="Q12" i="42"/>
  <c r="N12" i="42"/>
  <c r="M12" i="42"/>
  <c r="L12" i="42"/>
  <c r="K12" i="42"/>
  <c r="I12" i="42"/>
  <c r="H12" i="42"/>
  <c r="G12" i="42"/>
  <c r="X11" i="42"/>
  <c r="T11" i="42"/>
  <c r="N11" i="42"/>
  <c r="J11" i="42"/>
  <c r="O11" i="42" s="1"/>
  <c r="W10" i="42"/>
  <c r="V10" i="42"/>
  <c r="U10" i="42"/>
  <c r="S10" i="42"/>
  <c r="R10" i="42"/>
  <c r="Q10" i="42"/>
  <c r="M10" i="42"/>
  <c r="L10" i="42"/>
  <c r="K10" i="42"/>
  <c r="I10" i="42"/>
  <c r="H10" i="42"/>
  <c r="G10" i="42"/>
  <c r="X9" i="42"/>
  <c r="T9" i="42"/>
  <c r="T8" i="42" s="1"/>
  <c r="N9" i="42"/>
  <c r="J9" i="42"/>
  <c r="J8" i="42" s="1"/>
  <c r="W8" i="42"/>
  <c r="V8" i="42"/>
  <c r="U8" i="42"/>
  <c r="S8" i="42"/>
  <c r="R8" i="42"/>
  <c r="Q8" i="42"/>
  <c r="N8" i="42"/>
  <c r="M8" i="42"/>
  <c r="L8" i="42"/>
  <c r="K8" i="42"/>
  <c r="I8" i="42"/>
  <c r="H8" i="42"/>
  <c r="G8" i="42"/>
  <c r="X7" i="42"/>
  <c r="X6" i="42" s="1"/>
  <c r="T7" i="42"/>
  <c r="N7" i="42"/>
  <c r="N6" i="42" s="1"/>
  <c r="J7" i="42"/>
  <c r="W6" i="42"/>
  <c r="V6" i="42"/>
  <c r="U6" i="42"/>
  <c r="S6" i="42"/>
  <c r="R6" i="42"/>
  <c r="Q6" i="42"/>
  <c r="M6" i="42"/>
  <c r="L6" i="42"/>
  <c r="K6" i="42"/>
  <c r="I6" i="42"/>
  <c r="H6" i="42"/>
  <c r="G6" i="42"/>
  <c r="W3" i="42"/>
  <c r="V3" i="42"/>
  <c r="U3" i="42"/>
  <c r="T3" i="42"/>
  <c r="S3" i="42"/>
  <c r="R3" i="42"/>
  <c r="Q3" i="42"/>
  <c r="N3" i="42"/>
  <c r="M3" i="42"/>
  <c r="L3" i="42"/>
  <c r="K3" i="42"/>
  <c r="I3" i="42"/>
  <c r="H3" i="42"/>
  <c r="G3" i="42"/>
  <c r="J74" i="41"/>
  <c r="X73" i="41"/>
  <c r="T73" i="41"/>
  <c r="T3" i="41" s="1"/>
  <c r="J73" i="41"/>
  <c r="V68" i="41"/>
  <c r="Q68" i="41"/>
  <c r="T67" i="41"/>
  <c r="J65" i="41"/>
  <c r="X62" i="41"/>
  <c r="X61" i="41"/>
  <c r="Y61" i="41" s="1"/>
  <c r="X60" i="41"/>
  <c r="X59" i="41"/>
  <c r="J59" i="41"/>
  <c r="S58" i="41"/>
  <c r="X57" i="41"/>
  <c r="T57" i="41"/>
  <c r="X56" i="41"/>
  <c r="X55" i="41"/>
  <c r="X54" i="41"/>
  <c r="X58" i="41" s="1"/>
  <c r="J54" i="41"/>
  <c r="S53" i="41"/>
  <c r="X52" i="41"/>
  <c r="T52" i="41"/>
  <c r="Y51" i="41"/>
  <c r="N50" i="41"/>
  <c r="X48" i="41"/>
  <c r="T48" i="41"/>
  <c r="T47" i="41"/>
  <c r="V46" i="41"/>
  <c r="X45" i="41"/>
  <c r="J45" i="41"/>
  <c r="X43" i="41"/>
  <c r="N42" i="41"/>
  <c r="X39" i="41"/>
  <c r="X38" i="41"/>
  <c r="Y38" i="41" s="1"/>
  <c r="T38" i="41"/>
  <c r="X37" i="41"/>
  <c r="T35" i="41"/>
  <c r="Y35" i="41" s="1"/>
  <c r="J34" i="41"/>
  <c r="X33" i="41"/>
  <c r="U31" i="41"/>
  <c r="R31" i="41"/>
  <c r="L31" i="41"/>
  <c r="K31" i="41"/>
  <c r="X29" i="41"/>
  <c r="X31" i="41" s="1"/>
  <c r="W28" i="41"/>
  <c r="R28" i="41"/>
  <c r="Q28" i="41"/>
  <c r="K28" i="41"/>
  <c r="N27" i="41"/>
  <c r="J26" i="41"/>
  <c r="N25" i="41"/>
  <c r="X23" i="41"/>
  <c r="W21" i="41"/>
  <c r="R21" i="41"/>
  <c r="L21" i="41"/>
  <c r="T20" i="41"/>
  <c r="Y20" i="41" s="1"/>
  <c r="J19" i="41"/>
  <c r="W18" i="41"/>
  <c r="R18" i="41"/>
  <c r="W15" i="41"/>
  <c r="W14" i="41" s="1"/>
  <c r="Q15" i="41"/>
  <c r="G15" i="41"/>
  <c r="G14" i="41" s="1"/>
  <c r="Q14" i="41"/>
  <c r="N13" i="41"/>
  <c r="W12" i="41"/>
  <c r="V12" i="41"/>
  <c r="Q12" i="41"/>
  <c r="L12" i="41"/>
  <c r="K12" i="41"/>
  <c r="H12" i="41"/>
  <c r="G12" i="41"/>
  <c r="X11" i="41"/>
  <c r="J11" i="41"/>
  <c r="W10" i="41"/>
  <c r="V10" i="41"/>
  <c r="U10" i="41"/>
  <c r="S10" i="41"/>
  <c r="R10" i="41"/>
  <c r="Q10" i="41"/>
  <c r="H10" i="41"/>
  <c r="G10" i="41"/>
  <c r="N9" i="41"/>
  <c r="W8" i="41"/>
  <c r="V8" i="41"/>
  <c r="S8" i="41"/>
  <c r="R8" i="41"/>
  <c r="Q8" i="41"/>
  <c r="M8" i="41"/>
  <c r="L8" i="41"/>
  <c r="K8" i="41"/>
  <c r="G8" i="41"/>
  <c r="X7" i="41"/>
  <c r="W6" i="41"/>
  <c r="V6" i="41"/>
  <c r="U6" i="41"/>
  <c r="S6" i="41"/>
  <c r="R6" i="41"/>
  <c r="Q6" i="41"/>
  <c r="L6" i="41"/>
  <c r="K6" i="41"/>
  <c r="G6" i="41"/>
  <c r="X3" i="41"/>
  <c r="W3" i="41"/>
  <c r="V3" i="41"/>
  <c r="U3" i="41"/>
  <c r="S3" i="41"/>
  <c r="R3" i="41"/>
  <c r="Q3" i="41"/>
  <c r="L3" i="41"/>
  <c r="K3" i="41"/>
  <c r="H3" i="41"/>
  <c r="G3" i="41"/>
  <c r="X74" i="40"/>
  <c r="T74" i="40"/>
  <c r="N74" i="40"/>
  <c r="J74" i="40"/>
  <c r="X73" i="40"/>
  <c r="T73" i="40"/>
  <c r="Y73" i="40" s="1"/>
  <c r="Y3" i="40" s="1"/>
  <c r="N73" i="40"/>
  <c r="J73" i="40"/>
  <c r="J3" i="40" s="1"/>
  <c r="W68" i="40"/>
  <c r="V68" i="40"/>
  <c r="U68" i="40"/>
  <c r="S68" i="40"/>
  <c r="R68" i="40"/>
  <c r="Q68" i="40"/>
  <c r="M68" i="40"/>
  <c r="L68" i="40"/>
  <c r="K68" i="40"/>
  <c r="I68" i="40"/>
  <c r="H68" i="40"/>
  <c r="G68" i="40"/>
  <c r="X67" i="40"/>
  <c r="T67" i="40"/>
  <c r="N67" i="40"/>
  <c r="J67" i="40"/>
  <c r="O67" i="40" s="1"/>
  <c r="X66" i="40"/>
  <c r="T66" i="40"/>
  <c r="Y66" i="40" s="1"/>
  <c r="N66" i="40"/>
  <c r="J66" i="40"/>
  <c r="X65" i="40"/>
  <c r="T65" i="40"/>
  <c r="N65" i="40"/>
  <c r="J65" i="40"/>
  <c r="O65" i="40" s="1"/>
  <c r="Y64" i="40"/>
  <c r="X64" i="40"/>
  <c r="T64" i="40"/>
  <c r="N64" i="40"/>
  <c r="J64" i="40"/>
  <c r="X63" i="40"/>
  <c r="T63" i="40"/>
  <c r="N63" i="40"/>
  <c r="J63" i="40"/>
  <c r="X62" i="40"/>
  <c r="T62" i="40"/>
  <c r="Y62" i="40" s="1"/>
  <c r="N62" i="40"/>
  <c r="J62" i="40"/>
  <c r="X61" i="40"/>
  <c r="T61" i="40"/>
  <c r="N61" i="40"/>
  <c r="J61" i="40"/>
  <c r="X60" i="40"/>
  <c r="T60" i="40"/>
  <c r="Y60" i="40" s="1"/>
  <c r="N60" i="40"/>
  <c r="J60" i="40"/>
  <c r="X59" i="40"/>
  <c r="T59" i="40"/>
  <c r="N59" i="40"/>
  <c r="J59" i="40"/>
  <c r="W58" i="40"/>
  <c r="V58" i="40"/>
  <c r="U58" i="40"/>
  <c r="S58" i="40"/>
  <c r="R58" i="40"/>
  <c r="Q58" i="40"/>
  <c r="M58" i="40"/>
  <c r="L58" i="40"/>
  <c r="K58" i="40"/>
  <c r="I58" i="40"/>
  <c r="H58" i="40"/>
  <c r="G58" i="40"/>
  <c r="X57" i="40"/>
  <c r="T57" i="40"/>
  <c r="Y57" i="40" s="1"/>
  <c r="N57" i="40"/>
  <c r="J57" i="40"/>
  <c r="X56" i="40"/>
  <c r="T56" i="40"/>
  <c r="N56" i="40"/>
  <c r="J56" i="40"/>
  <c r="O56" i="40" s="1"/>
  <c r="X55" i="40"/>
  <c r="T55" i="40"/>
  <c r="N55" i="40"/>
  <c r="J55" i="40"/>
  <c r="X54" i="40"/>
  <c r="T54" i="40"/>
  <c r="N54" i="40"/>
  <c r="J54" i="40"/>
  <c r="W53" i="40"/>
  <c r="V53" i="40"/>
  <c r="U53" i="40"/>
  <c r="S53" i="40"/>
  <c r="R53" i="40"/>
  <c r="Q53" i="40"/>
  <c r="M53" i="40"/>
  <c r="L53" i="40"/>
  <c r="K53" i="40"/>
  <c r="I53" i="40"/>
  <c r="H53" i="40"/>
  <c r="G53" i="40"/>
  <c r="X52" i="40"/>
  <c r="T52" i="40"/>
  <c r="Y52" i="40" s="1"/>
  <c r="N52" i="40"/>
  <c r="J52" i="40"/>
  <c r="X51" i="40"/>
  <c r="T51" i="40"/>
  <c r="N51" i="40"/>
  <c r="J51" i="40"/>
  <c r="X50" i="40"/>
  <c r="T50" i="40"/>
  <c r="Y50" i="40" s="1"/>
  <c r="N50" i="40"/>
  <c r="J50" i="40"/>
  <c r="X49" i="40"/>
  <c r="T49" i="40"/>
  <c r="N49" i="40"/>
  <c r="J49" i="40"/>
  <c r="X48" i="40"/>
  <c r="T48" i="40"/>
  <c r="N48" i="40"/>
  <c r="J48" i="40"/>
  <c r="X47" i="40"/>
  <c r="T47" i="40"/>
  <c r="Y47" i="40" s="1"/>
  <c r="N47" i="40"/>
  <c r="J47" i="40"/>
  <c r="W46" i="40"/>
  <c r="V46" i="40"/>
  <c r="U46" i="40"/>
  <c r="S46" i="40"/>
  <c r="R46" i="40"/>
  <c r="Q46" i="40"/>
  <c r="M46" i="40"/>
  <c r="L46" i="40"/>
  <c r="K46" i="40"/>
  <c r="I46" i="40"/>
  <c r="H46" i="40"/>
  <c r="G46" i="40"/>
  <c r="X45" i="40"/>
  <c r="Y45" i="40" s="1"/>
  <c r="T45" i="40"/>
  <c r="N45" i="40"/>
  <c r="J45" i="40"/>
  <c r="X44" i="40"/>
  <c r="T44" i="40"/>
  <c r="N44" i="40"/>
  <c r="J44" i="40"/>
  <c r="X43" i="40"/>
  <c r="T43" i="40"/>
  <c r="Y43" i="40" s="1"/>
  <c r="N43" i="40"/>
  <c r="J43" i="40"/>
  <c r="X42" i="40"/>
  <c r="T42" i="40"/>
  <c r="N42" i="40"/>
  <c r="J42" i="40"/>
  <c r="X41" i="40"/>
  <c r="T41" i="40"/>
  <c r="Y41" i="40" s="1"/>
  <c r="N41" i="40"/>
  <c r="J41" i="40"/>
  <c r="X40" i="40"/>
  <c r="T40" i="40"/>
  <c r="Y40" i="40" s="1"/>
  <c r="N40" i="40"/>
  <c r="J40" i="40"/>
  <c r="X39" i="40"/>
  <c r="T39" i="40"/>
  <c r="Y39" i="40" s="1"/>
  <c r="N39" i="40"/>
  <c r="J39" i="40"/>
  <c r="X38" i="40"/>
  <c r="T38" i="40"/>
  <c r="N38" i="40"/>
  <c r="J38" i="40"/>
  <c r="X37" i="40"/>
  <c r="T37" i="40"/>
  <c r="Y37" i="40" s="1"/>
  <c r="N37" i="40"/>
  <c r="J37" i="40"/>
  <c r="X36" i="40"/>
  <c r="T36" i="40"/>
  <c r="Y36" i="40" s="1"/>
  <c r="N36" i="40"/>
  <c r="J36" i="40"/>
  <c r="X35" i="40"/>
  <c r="T35" i="40"/>
  <c r="Y35" i="40" s="1"/>
  <c r="N35" i="40"/>
  <c r="J35" i="40"/>
  <c r="X34" i="40"/>
  <c r="Y34" i="40" s="1"/>
  <c r="T34" i="40"/>
  <c r="N34" i="40"/>
  <c r="J34" i="40"/>
  <c r="X33" i="40"/>
  <c r="T33" i="40"/>
  <c r="N33" i="40"/>
  <c r="J33" i="40"/>
  <c r="W31" i="40"/>
  <c r="V31" i="40"/>
  <c r="U31" i="40"/>
  <c r="S31" i="40"/>
  <c r="R31" i="40"/>
  <c r="Q31" i="40"/>
  <c r="M31" i="40"/>
  <c r="L31" i="40"/>
  <c r="K31" i="40"/>
  <c r="I31" i="40"/>
  <c r="H31" i="40"/>
  <c r="G31" i="40"/>
  <c r="X30" i="40"/>
  <c r="T30" i="40"/>
  <c r="Y30" i="40" s="1"/>
  <c r="N30" i="40"/>
  <c r="J30" i="40"/>
  <c r="Y29" i="40"/>
  <c r="Y31" i="40" s="1"/>
  <c r="X29" i="40"/>
  <c r="T29" i="40"/>
  <c r="T31" i="40" s="1"/>
  <c r="N29" i="40"/>
  <c r="J29" i="40"/>
  <c r="W28" i="40"/>
  <c r="V28" i="40"/>
  <c r="U28" i="40"/>
  <c r="T28" i="40"/>
  <c r="S28" i="40"/>
  <c r="R28" i="40"/>
  <c r="R32" i="40" s="1"/>
  <c r="Q28" i="40"/>
  <c r="M28" i="40"/>
  <c r="L28" i="40"/>
  <c r="K28" i="40"/>
  <c r="I28" i="40"/>
  <c r="H28" i="40"/>
  <c r="G28" i="40"/>
  <c r="X27" i="40"/>
  <c r="T27" i="40"/>
  <c r="N27" i="40"/>
  <c r="J27" i="40"/>
  <c r="X26" i="40"/>
  <c r="T26" i="40"/>
  <c r="N26" i="40"/>
  <c r="J26" i="40"/>
  <c r="X25" i="40"/>
  <c r="T25" i="40"/>
  <c r="Y25" i="40" s="1"/>
  <c r="N25" i="40"/>
  <c r="J25" i="40"/>
  <c r="X24" i="40"/>
  <c r="T24" i="40"/>
  <c r="Y24" i="40" s="1"/>
  <c r="N24" i="40"/>
  <c r="J24" i="40"/>
  <c r="X23" i="40"/>
  <c r="T23" i="40"/>
  <c r="N23" i="40"/>
  <c r="J23" i="40"/>
  <c r="Y22" i="40"/>
  <c r="X22" i="40"/>
  <c r="T22" i="40"/>
  <c r="N22" i="40"/>
  <c r="J22" i="40"/>
  <c r="W21" i="40"/>
  <c r="V21" i="40"/>
  <c r="U21" i="40"/>
  <c r="S21" i="40"/>
  <c r="S32" i="40" s="1"/>
  <c r="S69" i="40" s="1"/>
  <c r="R21" i="40"/>
  <c r="Q21" i="40"/>
  <c r="M21" i="40"/>
  <c r="L21" i="40"/>
  <c r="K21" i="40"/>
  <c r="K32" i="40" s="1"/>
  <c r="I21" i="40"/>
  <c r="H21" i="40"/>
  <c r="G21" i="40"/>
  <c r="X20" i="40"/>
  <c r="T20" i="40"/>
  <c r="N20" i="40"/>
  <c r="J20" i="40"/>
  <c r="O20" i="40" s="1"/>
  <c r="X19" i="40"/>
  <c r="T19" i="40"/>
  <c r="T21" i="40" s="1"/>
  <c r="N19" i="40"/>
  <c r="N21" i="40" s="1"/>
  <c r="J19" i="40"/>
  <c r="W18" i="40"/>
  <c r="V18" i="40"/>
  <c r="U18" i="40"/>
  <c r="S18" i="40"/>
  <c r="R18" i="40"/>
  <c r="Q18" i="40"/>
  <c r="M18" i="40"/>
  <c r="L18" i="40"/>
  <c r="K18" i="40"/>
  <c r="I18" i="40"/>
  <c r="H18" i="40"/>
  <c r="G18" i="40"/>
  <c r="X17" i="40"/>
  <c r="X18" i="40" s="1"/>
  <c r="T17" i="40"/>
  <c r="N17" i="40"/>
  <c r="J17" i="40"/>
  <c r="X16" i="40"/>
  <c r="T16" i="40"/>
  <c r="Y16" i="40" s="1"/>
  <c r="N16" i="40"/>
  <c r="J16" i="40"/>
  <c r="W15" i="40"/>
  <c r="V15" i="40"/>
  <c r="U15" i="40"/>
  <c r="U14" i="40" s="1"/>
  <c r="S15" i="40"/>
  <c r="R15" i="40"/>
  <c r="Q15" i="40"/>
  <c r="M15" i="40"/>
  <c r="L15" i="40"/>
  <c r="K15" i="40"/>
  <c r="I15" i="40"/>
  <c r="H15" i="40"/>
  <c r="H14" i="40" s="1"/>
  <c r="G15" i="40"/>
  <c r="W14" i="40"/>
  <c r="S14" i="40"/>
  <c r="Q14" i="40"/>
  <c r="L14" i="40"/>
  <c r="X13" i="40"/>
  <c r="X12" i="40" s="1"/>
  <c r="T13" i="40"/>
  <c r="N13" i="40"/>
  <c r="N12" i="40" s="1"/>
  <c r="J13" i="40"/>
  <c r="J12" i="40" s="1"/>
  <c r="W12" i="40"/>
  <c r="V12" i="40"/>
  <c r="U12" i="40"/>
  <c r="T12" i="40"/>
  <c r="S12" i="40"/>
  <c r="R12" i="40"/>
  <c r="Q12" i="40"/>
  <c r="M12" i="40"/>
  <c r="L12" i="40"/>
  <c r="K12" i="40"/>
  <c r="I12" i="40"/>
  <c r="H12" i="40"/>
  <c r="G12" i="40"/>
  <c r="X11" i="40"/>
  <c r="X10" i="40" s="1"/>
  <c r="T11" i="40"/>
  <c r="N11" i="40"/>
  <c r="J11" i="40"/>
  <c r="J10" i="40" s="1"/>
  <c r="W10" i="40"/>
  <c r="V10" i="40"/>
  <c r="U10" i="40"/>
  <c r="S10" i="40"/>
  <c r="R10" i="40"/>
  <c r="Q10" i="40"/>
  <c r="N10" i="40"/>
  <c r="M10" i="40"/>
  <c r="L10" i="40"/>
  <c r="K10" i="40"/>
  <c r="I10" i="40"/>
  <c r="H10" i="40"/>
  <c r="G10" i="40"/>
  <c r="X9" i="40"/>
  <c r="X8" i="40" s="1"/>
  <c r="T9" i="40"/>
  <c r="N9" i="40"/>
  <c r="N8" i="40" s="1"/>
  <c r="J9" i="40"/>
  <c r="J8" i="40" s="1"/>
  <c r="W8" i="40"/>
  <c r="V8" i="40"/>
  <c r="U8" i="40"/>
  <c r="T8" i="40"/>
  <c r="S8" i="40"/>
  <c r="R8" i="40"/>
  <c r="Q8" i="40"/>
  <c r="M8" i="40"/>
  <c r="L8" i="40"/>
  <c r="K8" i="40"/>
  <c r="I8" i="40"/>
  <c r="H8" i="40"/>
  <c r="G8" i="40"/>
  <c r="X7" i="40"/>
  <c r="X6" i="40" s="1"/>
  <c r="T7" i="40"/>
  <c r="T15" i="40" s="1"/>
  <c r="N7" i="40"/>
  <c r="N6" i="40" s="1"/>
  <c r="J7" i="40"/>
  <c r="J6" i="40" s="1"/>
  <c r="W6" i="40"/>
  <c r="V6" i="40"/>
  <c r="U6" i="40"/>
  <c r="T6" i="40"/>
  <c r="S6" i="40"/>
  <c r="R6" i="40"/>
  <c r="Q6" i="40"/>
  <c r="M6" i="40"/>
  <c r="L6" i="40"/>
  <c r="K6" i="40"/>
  <c r="I6" i="40"/>
  <c r="H6" i="40"/>
  <c r="G6" i="40"/>
  <c r="X3" i="40"/>
  <c r="W3" i="40"/>
  <c r="V3" i="40"/>
  <c r="U3" i="40"/>
  <c r="S3" i="40"/>
  <c r="R3" i="40"/>
  <c r="Q3" i="40"/>
  <c r="N3" i="40"/>
  <c r="M3" i="40"/>
  <c r="L3" i="40"/>
  <c r="K3" i="40"/>
  <c r="I3" i="40"/>
  <c r="H3" i="40"/>
  <c r="G3" i="40"/>
  <c r="X74" i="39"/>
  <c r="T74" i="39"/>
  <c r="Y74" i="39" s="1"/>
  <c r="N74" i="39"/>
  <c r="J74" i="39"/>
  <c r="O74" i="39" s="1"/>
  <c r="Z74" i="39" s="1"/>
  <c r="X73" i="39"/>
  <c r="T73" i="39"/>
  <c r="Y73" i="39" s="1"/>
  <c r="Y3" i="39" s="1"/>
  <c r="O73" i="39"/>
  <c r="O3" i="39" s="1"/>
  <c r="N73" i="39"/>
  <c r="J73" i="39"/>
  <c r="W68" i="39"/>
  <c r="V68" i="39"/>
  <c r="U68" i="39"/>
  <c r="S68" i="39"/>
  <c r="R68" i="39"/>
  <c r="Q68" i="39"/>
  <c r="M68" i="39"/>
  <c r="L68" i="39"/>
  <c r="K68" i="39"/>
  <c r="I68" i="39"/>
  <c r="H68" i="39"/>
  <c r="G68" i="39"/>
  <c r="X67" i="39"/>
  <c r="T67" i="39"/>
  <c r="N67" i="39"/>
  <c r="J67" i="39"/>
  <c r="X66" i="39"/>
  <c r="T66" i="39"/>
  <c r="N66" i="39"/>
  <c r="J66" i="39"/>
  <c r="X65" i="39"/>
  <c r="T65" i="39"/>
  <c r="Y65" i="39" s="1"/>
  <c r="N65" i="39"/>
  <c r="J65" i="39"/>
  <c r="X64" i="39"/>
  <c r="T64" i="39"/>
  <c r="Y64" i="39" s="1"/>
  <c r="N64" i="39"/>
  <c r="J64" i="39"/>
  <c r="X63" i="39"/>
  <c r="T63" i="39"/>
  <c r="N63" i="39"/>
  <c r="J63" i="39"/>
  <c r="X62" i="39"/>
  <c r="T62" i="39"/>
  <c r="N62" i="39"/>
  <c r="J62" i="39"/>
  <c r="X61" i="39"/>
  <c r="T61" i="39"/>
  <c r="Y61" i="39" s="1"/>
  <c r="N61" i="39"/>
  <c r="J61" i="39"/>
  <c r="X60" i="39"/>
  <c r="Y60" i="39" s="1"/>
  <c r="T60" i="39"/>
  <c r="N60" i="39"/>
  <c r="J60" i="39"/>
  <c r="X59" i="39"/>
  <c r="T59" i="39"/>
  <c r="Y59" i="39" s="1"/>
  <c r="N59" i="39"/>
  <c r="J59" i="39"/>
  <c r="W58" i="39"/>
  <c r="V58" i="39"/>
  <c r="U58" i="39"/>
  <c r="S58" i="39"/>
  <c r="R58" i="39"/>
  <c r="Q58" i="39"/>
  <c r="M58" i="39"/>
  <c r="L58" i="39"/>
  <c r="K58" i="39"/>
  <c r="I58" i="39"/>
  <c r="H58" i="39"/>
  <c r="G58" i="39"/>
  <c r="X57" i="39"/>
  <c r="T57" i="39"/>
  <c r="N57" i="39"/>
  <c r="J57" i="39"/>
  <c r="X56" i="39"/>
  <c r="T56" i="39"/>
  <c r="Y56" i="39" s="1"/>
  <c r="N56" i="39"/>
  <c r="J56" i="39"/>
  <c r="X55" i="39"/>
  <c r="T55" i="39"/>
  <c r="Y55" i="39" s="1"/>
  <c r="N55" i="39"/>
  <c r="J55" i="39"/>
  <c r="X54" i="39"/>
  <c r="T54" i="39"/>
  <c r="N54" i="39"/>
  <c r="J54" i="39"/>
  <c r="W53" i="39"/>
  <c r="V53" i="39"/>
  <c r="U53" i="39"/>
  <c r="S53" i="39"/>
  <c r="R53" i="39"/>
  <c r="Q53" i="39"/>
  <c r="M53" i="39"/>
  <c r="L53" i="39"/>
  <c r="K53" i="39"/>
  <c r="I53" i="39"/>
  <c r="H53" i="39"/>
  <c r="G53" i="39"/>
  <c r="X52" i="39"/>
  <c r="T52" i="39"/>
  <c r="N52" i="39"/>
  <c r="J52" i="39"/>
  <c r="X51" i="39"/>
  <c r="T51" i="39"/>
  <c r="Y51" i="39" s="1"/>
  <c r="N51" i="39"/>
  <c r="J51" i="39"/>
  <c r="X50" i="39"/>
  <c r="T50" i="39"/>
  <c r="Y50" i="39" s="1"/>
  <c r="N50" i="39"/>
  <c r="J50" i="39"/>
  <c r="X49" i="39"/>
  <c r="T49" i="39"/>
  <c r="Y49" i="39" s="1"/>
  <c r="N49" i="39"/>
  <c r="J49" i="39"/>
  <c r="X48" i="39"/>
  <c r="T48" i="39"/>
  <c r="N48" i="39"/>
  <c r="J48" i="39"/>
  <c r="X47" i="39"/>
  <c r="T47" i="39"/>
  <c r="Y47" i="39" s="1"/>
  <c r="N47" i="39"/>
  <c r="J47" i="39"/>
  <c r="W46" i="39"/>
  <c r="V46" i="39"/>
  <c r="U46" i="39"/>
  <c r="S46" i="39"/>
  <c r="R46" i="39"/>
  <c r="Q46" i="39"/>
  <c r="M46" i="39"/>
  <c r="L46" i="39"/>
  <c r="K46" i="39"/>
  <c r="I46" i="39"/>
  <c r="H46" i="39"/>
  <c r="G46" i="39"/>
  <c r="Y45" i="39"/>
  <c r="X45" i="39"/>
  <c r="T45" i="39"/>
  <c r="N45" i="39"/>
  <c r="J45" i="39"/>
  <c r="X44" i="39"/>
  <c r="T44" i="39"/>
  <c r="Y44" i="39" s="1"/>
  <c r="N44" i="39"/>
  <c r="J44" i="39"/>
  <c r="X43" i="39"/>
  <c r="T43" i="39"/>
  <c r="N43" i="39"/>
  <c r="J43" i="39"/>
  <c r="X42" i="39"/>
  <c r="T42" i="39"/>
  <c r="Y42" i="39" s="1"/>
  <c r="N42" i="39"/>
  <c r="J42" i="39"/>
  <c r="X41" i="39"/>
  <c r="T41" i="39"/>
  <c r="Y41" i="39" s="1"/>
  <c r="N41" i="39"/>
  <c r="J41" i="39"/>
  <c r="X40" i="39"/>
  <c r="T40" i="39"/>
  <c r="N40" i="39"/>
  <c r="J40" i="39"/>
  <c r="X39" i="39"/>
  <c r="T39" i="39"/>
  <c r="Y39" i="39" s="1"/>
  <c r="N39" i="39"/>
  <c r="J39" i="39"/>
  <c r="X38" i="39"/>
  <c r="T38" i="39"/>
  <c r="Y38" i="39" s="1"/>
  <c r="N38" i="39"/>
  <c r="J38" i="39"/>
  <c r="X37" i="39"/>
  <c r="T37" i="39"/>
  <c r="Y37" i="39" s="1"/>
  <c r="N37" i="39"/>
  <c r="J37" i="39"/>
  <c r="X36" i="39"/>
  <c r="T36" i="39"/>
  <c r="Y36" i="39" s="1"/>
  <c r="N36" i="39"/>
  <c r="J36" i="39"/>
  <c r="X35" i="39"/>
  <c r="T35" i="39"/>
  <c r="N35" i="39"/>
  <c r="J35" i="39"/>
  <c r="X34" i="39"/>
  <c r="T34" i="39"/>
  <c r="N34" i="39"/>
  <c r="J34" i="39"/>
  <c r="Y33" i="39"/>
  <c r="X33" i="39"/>
  <c r="T33" i="39"/>
  <c r="N33" i="39"/>
  <c r="J33" i="39"/>
  <c r="W31" i="39"/>
  <c r="V31" i="39"/>
  <c r="U31" i="39"/>
  <c r="U32" i="39" s="1"/>
  <c r="S31" i="39"/>
  <c r="R31" i="39"/>
  <c r="Q31" i="39"/>
  <c r="M31" i="39"/>
  <c r="L31" i="39"/>
  <c r="K31" i="39"/>
  <c r="I31" i="39"/>
  <c r="H31" i="39"/>
  <c r="G31" i="39"/>
  <c r="X30" i="39"/>
  <c r="T30" i="39"/>
  <c r="Y30" i="39" s="1"/>
  <c r="N30" i="39"/>
  <c r="J30" i="39"/>
  <c r="X29" i="39"/>
  <c r="X31" i="39" s="1"/>
  <c r="T29" i="39"/>
  <c r="T31" i="39" s="1"/>
  <c r="N29" i="39"/>
  <c r="J29" i="39"/>
  <c r="W28" i="39"/>
  <c r="V28" i="39"/>
  <c r="U28" i="39"/>
  <c r="S28" i="39"/>
  <c r="R28" i="39"/>
  <c r="Q28" i="39"/>
  <c r="M28" i="39"/>
  <c r="L28" i="39"/>
  <c r="K28" i="39"/>
  <c r="I28" i="39"/>
  <c r="H28" i="39"/>
  <c r="G28" i="39"/>
  <c r="X27" i="39"/>
  <c r="T27" i="39"/>
  <c r="Y27" i="39" s="1"/>
  <c r="N27" i="39"/>
  <c r="J27" i="39"/>
  <c r="X26" i="39"/>
  <c r="X28" i="39" s="1"/>
  <c r="T26" i="39"/>
  <c r="Y26" i="39" s="1"/>
  <c r="N26" i="39"/>
  <c r="N28" i="39" s="1"/>
  <c r="J26" i="39"/>
  <c r="X25" i="39"/>
  <c r="T25" i="39"/>
  <c r="N25" i="39"/>
  <c r="J25" i="39"/>
  <c r="X24" i="39"/>
  <c r="T24" i="39"/>
  <c r="N24" i="39"/>
  <c r="J24" i="39"/>
  <c r="X23" i="39"/>
  <c r="T23" i="39"/>
  <c r="N23" i="39"/>
  <c r="J23" i="39"/>
  <c r="X22" i="39"/>
  <c r="T22" i="39"/>
  <c r="Y22" i="39" s="1"/>
  <c r="N22" i="39"/>
  <c r="J22" i="39"/>
  <c r="W21" i="39"/>
  <c r="W32" i="39" s="1"/>
  <c r="V21" i="39"/>
  <c r="U21" i="39"/>
  <c r="S21" i="39"/>
  <c r="R21" i="39"/>
  <c r="Q21" i="39"/>
  <c r="Q32" i="39" s="1"/>
  <c r="M21" i="39"/>
  <c r="M32" i="39" s="1"/>
  <c r="L21" i="39"/>
  <c r="K21" i="39"/>
  <c r="K32" i="39" s="1"/>
  <c r="I21" i="39"/>
  <c r="I32" i="39" s="1"/>
  <c r="H21" i="39"/>
  <c r="G21" i="39"/>
  <c r="X20" i="39"/>
  <c r="T20" i="39"/>
  <c r="Y20" i="39" s="1"/>
  <c r="N20" i="39"/>
  <c r="J20" i="39"/>
  <c r="X19" i="39"/>
  <c r="X21" i="39" s="1"/>
  <c r="T19" i="39"/>
  <c r="N19" i="39"/>
  <c r="J19" i="39"/>
  <c r="W18" i="39"/>
  <c r="V18" i="39"/>
  <c r="U18" i="39"/>
  <c r="S18" i="39"/>
  <c r="R18" i="39"/>
  <c r="Q18" i="39"/>
  <c r="M18" i="39"/>
  <c r="L18" i="39"/>
  <c r="K18" i="39"/>
  <c r="I18" i="39"/>
  <c r="H18" i="39"/>
  <c r="G18" i="39"/>
  <c r="X17" i="39"/>
  <c r="T17" i="39"/>
  <c r="N17" i="39"/>
  <c r="J17" i="39"/>
  <c r="Y16" i="39"/>
  <c r="X16" i="39"/>
  <c r="T16" i="39"/>
  <c r="T18" i="39" s="1"/>
  <c r="N16" i="39"/>
  <c r="J16" i="39"/>
  <c r="W15" i="39"/>
  <c r="W14" i="39" s="1"/>
  <c r="V15" i="39"/>
  <c r="U15" i="39"/>
  <c r="U14" i="39" s="1"/>
  <c r="S15" i="39"/>
  <c r="R15" i="39"/>
  <c r="Q15" i="39"/>
  <c r="Q14" i="39" s="1"/>
  <c r="M15" i="39"/>
  <c r="M14" i="39" s="1"/>
  <c r="L15" i="39"/>
  <c r="K15" i="39"/>
  <c r="I15" i="39"/>
  <c r="I14" i="39" s="1"/>
  <c r="H15" i="39"/>
  <c r="G15" i="39"/>
  <c r="G14" i="39" s="1"/>
  <c r="V14" i="39"/>
  <c r="S14" i="39"/>
  <c r="R14" i="39"/>
  <c r="X13" i="39"/>
  <c r="T13" i="39"/>
  <c r="N13" i="39"/>
  <c r="N12" i="39" s="1"/>
  <c r="J13" i="39"/>
  <c r="J12" i="39" s="1"/>
  <c r="X12" i="39"/>
  <c r="W12" i="39"/>
  <c r="V12" i="39"/>
  <c r="U12" i="39"/>
  <c r="S12" i="39"/>
  <c r="R12" i="39"/>
  <c r="Q12" i="39"/>
  <c r="M12" i="39"/>
  <c r="L12" i="39"/>
  <c r="K12" i="39"/>
  <c r="I12" i="39"/>
  <c r="H12" i="39"/>
  <c r="G12" i="39"/>
  <c r="X11" i="39"/>
  <c r="Y11" i="39" s="1"/>
  <c r="Y10" i="39" s="1"/>
  <c r="T11" i="39"/>
  <c r="N11" i="39"/>
  <c r="N10" i="39" s="1"/>
  <c r="J11" i="39"/>
  <c r="W10" i="39"/>
  <c r="V10" i="39"/>
  <c r="U10" i="39"/>
  <c r="T10" i="39"/>
  <c r="S10" i="39"/>
  <c r="R10" i="39"/>
  <c r="Q10" i="39"/>
  <c r="M10" i="39"/>
  <c r="L10" i="39"/>
  <c r="K10" i="39"/>
  <c r="I10" i="39"/>
  <c r="H10" i="39"/>
  <c r="G10" i="39"/>
  <c r="X9" i="39"/>
  <c r="T9" i="39"/>
  <c r="N9" i="39"/>
  <c r="N8" i="39" s="1"/>
  <c r="J9" i="39"/>
  <c r="J8" i="39" s="1"/>
  <c r="X8" i="39"/>
  <c r="W8" i="39"/>
  <c r="V8" i="39"/>
  <c r="U8" i="39"/>
  <c r="S8" i="39"/>
  <c r="R8" i="39"/>
  <c r="Q8" i="39"/>
  <c r="M8" i="39"/>
  <c r="L8" i="39"/>
  <c r="K8" i="39"/>
  <c r="I8" i="39"/>
  <c r="H8" i="39"/>
  <c r="G8" i="39"/>
  <c r="X7" i="39"/>
  <c r="T7" i="39"/>
  <c r="T6" i="39" s="1"/>
  <c r="N7" i="39"/>
  <c r="J7" i="39"/>
  <c r="W6" i="39"/>
  <c r="V6" i="39"/>
  <c r="U6" i="39"/>
  <c r="S6" i="39"/>
  <c r="R6" i="39"/>
  <c r="Q6" i="39"/>
  <c r="N6" i="39"/>
  <c r="M6" i="39"/>
  <c r="L6" i="39"/>
  <c r="K6" i="39"/>
  <c r="I6" i="39"/>
  <c r="H6" i="39"/>
  <c r="G6" i="39"/>
  <c r="X3" i="39"/>
  <c r="W3" i="39"/>
  <c r="V3" i="39"/>
  <c r="U3" i="39"/>
  <c r="S3" i="39"/>
  <c r="R3" i="39"/>
  <c r="Q3" i="39"/>
  <c r="N3" i="39"/>
  <c r="M3" i="39"/>
  <c r="L3" i="39"/>
  <c r="K3" i="39"/>
  <c r="J3" i="39"/>
  <c r="I3" i="39"/>
  <c r="H3" i="39"/>
  <c r="G3" i="39"/>
  <c r="N74" i="38"/>
  <c r="X73" i="38"/>
  <c r="J73" i="38"/>
  <c r="J3" i="38" s="1"/>
  <c r="V68" i="38"/>
  <c r="S68" i="38"/>
  <c r="Q68" i="38"/>
  <c r="T67" i="38"/>
  <c r="T66" i="38"/>
  <c r="N66" i="38"/>
  <c r="X65" i="38"/>
  <c r="J65" i="38"/>
  <c r="T64" i="38"/>
  <c r="T63" i="38"/>
  <c r="T62" i="38"/>
  <c r="T61" i="38"/>
  <c r="N61" i="38"/>
  <c r="T60" i="38"/>
  <c r="N60" i="38"/>
  <c r="X59" i="38"/>
  <c r="V58" i="38"/>
  <c r="S58" i="38"/>
  <c r="Q58" i="38"/>
  <c r="M58" i="38"/>
  <c r="G58" i="38"/>
  <c r="X57" i="38"/>
  <c r="J57" i="38"/>
  <c r="T56" i="38"/>
  <c r="J56" i="38"/>
  <c r="X55" i="38"/>
  <c r="T54" i="38"/>
  <c r="W53" i="38"/>
  <c r="U53" i="38"/>
  <c r="R53" i="38"/>
  <c r="X52" i="38"/>
  <c r="T51" i="38"/>
  <c r="X50" i="38"/>
  <c r="X49" i="38"/>
  <c r="X48" i="38"/>
  <c r="N48" i="38"/>
  <c r="T47" i="38"/>
  <c r="W46" i="38"/>
  <c r="U46" i="38"/>
  <c r="R46" i="38"/>
  <c r="T45" i="38"/>
  <c r="T44" i="38"/>
  <c r="N44" i="38"/>
  <c r="T43" i="38"/>
  <c r="X42" i="38"/>
  <c r="J42" i="38"/>
  <c r="T41" i="38"/>
  <c r="T40" i="38"/>
  <c r="X39" i="38"/>
  <c r="X38" i="38"/>
  <c r="J38" i="38"/>
  <c r="T37" i="38"/>
  <c r="T36" i="38"/>
  <c r="N36" i="38"/>
  <c r="X35" i="38"/>
  <c r="J35" i="38"/>
  <c r="T34" i="38"/>
  <c r="T33" i="38"/>
  <c r="N33" i="38"/>
  <c r="W31" i="38"/>
  <c r="U31" i="38"/>
  <c r="R31" i="38"/>
  <c r="L31" i="38"/>
  <c r="H31" i="38"/>
  <c r="X30" i="38"/>
  <c r="T29" i="38"/>
  <c r="V28" i="38"/>
  <c r="R28" i="38"/>
  <c r="M28" i="38"/>
  <c r="I28" i="38"/>
  <c r="G28" i="38"/>
  <c r="T27" i="38"/>
  <c r="J27" i="38"/>
  <c r="X26" i="38"/>
  <c r="X25" i="38"/>
  <c r="N25" i="38"/>
  <c r="T24" i="38"/>
  <c r="T23" i="38"/>
  <c r="N23" i="38"/>
  <c r="J23" i="38"/>
  <c r="X22" i="38"/>
  <c r="W21" i="38"/>
  <c r="U21" i="38"/>
  <c r="R21" i="38"/>
  <c r="K21" i="38"/>
  <c r="T20" i="38"/>
  <c r="T19" i="38"/>
  <c r="T21" i="38" s="1"/>
  <c r="N19" i="38"/>
  <c r="W18" i="38"/>
  <c r="U18" i="38"/>
  <c r="S18" i="38"/>
  <c r="Q18" i="38"/>
  <c r="L18" i="38"/>
  <c r="H18" i="38"/>
  <c r="T17" i="38"/>
  <c r="T16" i="38"/>
  <c r="W15" i="38"/>
  <c r="W14" i="38" s="1"/>
  <c r="U15" i="38"/>
  <c r="U14" i="38" s="1"/>
  <c r="S15" i="38"/>
  <c r="Q15" i="38"/>
  <c r="M15" i="38"/>
  <c r="K15" i="38"/>
  <c r="S14" i="38"/>
  <c r="X13" i="38"/>
  <c r="V12" i="38"/>
  <c r="U12" i="38"/>
  <c r="S12" i="38"/>
  <c r="L12" i="38"/>
  <c r="K12" i="38"/>
  <c r="H12" i="38"/>
  <c r="X11" i="38"/>
  <c r="X10" i="38" s="1"/>
  <c r="J11" i="38"/>
  <c r="V10" i="38"/>
  <c r="S10" i="38"/>
  <c r="R10" i="38"/>
  <c r="M10" i="38"/>
  <c r="K10" i="38"/>
  <c r="I10" i="38"/>
  <c r="X9" i="38"/>
  <c r="J9" i="38"/>
  <c r="W8" i="38"/>
  <c r="V8" i="38"/>
  <c r="U8" i="38"/>
  <c r="S8" i="38"/>
  <c r="R8" i="38"/>
  <c r="M8" i="38"/>
  <c r="L8" i="38"/>
  <c r="K8" i="38"/>
  <c r="I8" i="38"/>
  <c r="H8" i="38"/>
  <c r="G8" i="38"/>
  <c r="X7" i="38"/>
  <c r="X6" i="38" s="1"/>
  <c r="V6" i="38"/>
  <c r="U6" i="38"/>
  <c r="R6" i="38"/>
  <c r="L6" i="38"/>
  <c r="I6" i="38"/>
  <c r="G6" i="38"/>
  <c r="X3" i="38"/>
  <c r="V3" i="38"/>
  <c r="U3" i="38"/>
  <c r="S3" i="38"/>
  <c r="L3" i="38"/>
  <c r="K3" i="38"/>
  <c r="I3" i="38"/>
  <c r="H3" i="38"/>
  <c r="X3" i="1"/>
  <c r="W3" i="1"/>
  <c r="V3" i="1"/>
  <c r="U3" i="1"/>
  <c r="S3" i="1"/>
  <c r="R3" i="1"/>
  <c r="Q3" i="1"/>
  <c r="X74" i="1"/>
  <c r="T74" i="1"/>
  <c r="Y73" i="1"/>
  <c r="Y3" i="1" s="1"/>
  <c r="X73" i="1"/>
  <c r="T73" i="1"/>
  <c r="T3" i="1" s="1"/>
  <c r="X13" i="1"/>
  <c r="X12" i="1" s="1"/>
  <c r="V12" i="1"/>
  <c r="U12" i="1"/>
  <c r="S12" i="1"/>
  <c r="V10" i="1"/>
  <c r="R10" i="1"/>
  <c r="S8" i="1"/>
  <c r="Q8" i="1"/>
  <c r="N74" i="1"/>
  <c r="J74" i="1"/>
  <c r="M3" i="1"/>
  <c r="K3" i="1"/>
  <c r="I3" i="1"/>
  <c r="G3" i="1"/>
  <c r="H3" i="1"/>
  <c r="Y20" i="47" l="1"/>
  <c r="Q18" i="1"/>
  <c r="J66" i="47"/>
  <c r="O66" i="47" s="1"/>
  <c r="O61" i="61"/>
  <c r="O67" i="64"/>
  <c r="Z67" i="64" s="1"/>
  <c r="H66" i="1"/>
  <c r="J66" i="41"/>
  <c r="J62" i="56"/>
  <c r="O55" i="54"/>
  <c r="Z55" i="54" s="1"/>
  <c r="H58" i="41"/>
  <c r="O57" i="64"/>
  <c r="O55" i="73"/>
  <c r="O56" i="75"/>
  <c r="Z56" i="75" s="1"/>
  <c r="J55" i="41"/>
  <c r="H58" i="56"/>
  <c r="O55" i="76"/>
  <c r="O52" i="44"/>
  <c r="J50" i="48"/>
  <c r="O49" i="58"/>
  <c r="Z49" i="58" s="1"/>
  <c r="O50" i="76"/>
  <c r="J49" i="41"/>
  <c r="J52" i="48"/>
  <c r="J50" i="41"/>
  <c r="J52" i="41"/>
  <c r="O48" i="58"/>
  <c r="O52" i="58"/>
  <c r="O37" i="53"/>
  <c r="J36" i="41"/>
  <c r="O41" i="73"/>
  <c r="Z41" i="73" s="1"/>
  <c r="J34" i="48"/>
  <c r="J42" i="48"/>
  <c r="O37" i="51"/>
  <c r="O45" i="63"/>
  <c r="Z45" i="63" s="1"/>
  <c r="O45" i="72"/>
  <c r="Z45" i="72" s="1"/>
  <c r="O33" i="50"/>
  <c r="O45" i="54"/>
  <c r="J36" i="56"/>
  <c r="O38" i="68"/>
  <c r="Z38" i="68" s="1"/>
  <c r="O30" i="51"/>
  <c r="H32" i="61"/>
  <c r="H32" i="64"/>
  <c r="J31" i="40"/>
  <c r="H30" i="1"/>
  <c r="O30" i="43"/>
  <c r="Z30" i="43" s="1"/>
  <c r="O30" i="44"/>
  <c r="J28" i="57"/>
  <c r="H32" i="75"/>
  <c r="O27" i="69"/>
  <c r="O25" i="59"/>
  <c r="J21" i="59"/>
  <c r="H15" i="56"/>
  <c r="O13" i="61"/>
  <c r="J12" i="65"/>
  <c r="O13" i="42"/>
  <c r="O9" i="49"/>
  <c r="O8" i="49" s="1"/>
  <c r="G18" i="41"/>
  <c r="J18" i="75"/>
  <c r="J17" i="38"/>
  <c r="J18" i="52"/>
  <c r="J18" i="57"/>
  <c r="O16" i="61"/>
  <c r="O16" i="71"/>
  <c r="G18" i="47"/>
  <c r="J18" i="39"/>
  <c r="J18" i="69"/>
  <c r="O16" i="69"/>
  <c r="J18" i="73"/>
  <c r="J18" i="43"/>
  <c r="O17" i="44"/>
  <c r="Z17" i="44" s="1"/>
  <c r="O16" i="49"/>
  <c r="O18" i="49" s="1"/>
  <c r="M53" i="48"/>
  <c r="M68" i="48"/>
  <c r="K31" i="46"/>
  <c r="N18" i="54"/>
  <c r="O27" i="54"/>
  <c r="O41" i="54"/>
  <c r="O57" i="54"/>
  <c r="O13" i="54"/>
  <c r="O61" i="54"/>
  <c r="O63" i="54"/>
  <c r="M58" i="48"/>
  <c r="O16" i="54"/>
  <c r="O34" i="54"/>
  <c r="O36" i="54"/>
  <c r="O26" i="54"/>
  <c r="O28" i="54" s="1"/>
  <c r="O42" i="54"/>
  <c r="O44" i="54"/>
  <c r="O50" i="54"/>
  <c r="Z50" i="54" s="1"/>
  <c r="O56" i="54"/>
  <c r="Z56" i="54" s="1"/>
  <c r="O67" i="54"/>
  <c r="O25" i="54"/>
  <c r="H68" i="48"/>
  <c r="G55" i="1"/>
  <c r="I57" i="1"/>
  <c r="G64" i="1"/>
  <c r="J49" i="48"/>
  <c r="J25" i="48"/>
  <c r="J36" i="48"/>
  <c r="O64" i="54"/>
  <c r="Z64" i="54" s="1"/>
  <c r="G13" i="1"/>
  <c r="G12" i="1" s="1"/>
  <c r="G9" i="1"/>
  <c r="G8" i="1" s="1"/>
  <c r="J49" i="46"/>
  <c r="G52" i="1"/>
  <c r="O22" i="54"/>
  <c r="H32" i="54"/>
  <c r="O40" i="54"/>
  <c r="I59" i="1"/>
  <c r="H10" i="46"/>
  <c r="J43" i="46"/>
  <c r="I49" i="1"/>
  <c r="H62" i="1"/>
  <c r="I67" i="1"/>
  <c r="J39" i="46"/>
  <c r="G39" i="1"/>
  <c r="I62" i="1"/>
  <c r="H65" i="1"/>
  <c r="K12" i="48"/>
  <c r="K28" i="48"/>
  <c r="O34" i="53"/>
  <c r="O38" i="53"/>
  <c r="O42" i="53"/>
  <c r="Z42" i="53" s="1"/>
  <c r="O48" i="53"/>
  <c r="O52" i="53"/>
  <c r="O56" i="53"/>
  <c r="L34" i="1"/>
  <c r="M39" i="1"/>
  <c r="N45" i="46"/>
  <c r="K58" i="46"/>
  <c r="N57" i="46"/>
  <c r="N61" i="46"/>
  <c r="N22" i="48"/>
  <c r="N66" i="48"/>
  <c r="L44" i="1"/>
  <c r="M36" i="1"/>
  <c r="M44" i="1"/>
  <c r="K18" i="48"/>
  <c r="K32" i="53"/>
  <c r="N58" i="53"/>
  <c r="O66" i="53"/>
  <c r="Z66" i="53" s="1"/>
  <c r="L55" i="1"/>
  <c r="L39" i="1"/>
  <c r="K42" i="1"/>
  <c r="M41" i="1"/>
  <c r="K34" i="1"/>
  <c r="K58" i="48"/>
  <c r="O24" i="53"/>
  <c r="K27" i="1"/>
  <c r="K17" i="1"/>
  <c r="K28" i="46"/>
  <c r="N46" i="53"/>
  <c r="O39" i="53"/>
  <c r="O43" i="53"/>
  <c r="O51" i="53"/>
  <c r="Z51" i="53" s="1"/>
  <c r="O57" i="53"/>
  <c r="Z57" i="53" s="1"/>
  <c r="N22" i="46"/>
  <c r="M24" i="1"/>
  <c r="M53" i="46"/>
  <c r="N60" i="46"/>
  <c r="N11" i="48"/>
  <c r="N10" i="48" s="1"/>
  <c r="M18" i="48"/>
  <c r="N24" i="48"/>
  <c r="M28" i="48"/>
  <c r="N47" i="48"/>
  <c r="N52" i="48"/>
  <c r="N60" i="48"/>
  <c r="O22" i="53"/>
  <c r="H57" i="1"/>
  <c r="H51" i="1"/>
  <c r="J61" i="46"/>
  <c r="J67" i="48"/>
  <c r="J48" i="48"/>
  <c r="I8" i="46"/>
  <c r="I61" i="1"/>
  <c r="I18" i="48"/>
  <c r="I50" i="1"/>
  <c r="H25" i="1"/>
  <c r="H36" i="1"/>
  <c r="H44" i="1"/>
  <c r="H59" i="1"/>
  <c r="H67" i="1"/>
  <c r="J48" i="46"/>
  <c r="O48" i="46" s="1"/>
  <c r="J51" i="46"/>
  <c r="O51" i="46" s="1"/>
  <c r="J53" i="53"/>
  <c r="I13" i="1"/>
  <c r="I12" i="1" s="1"/>
  <c r="I25" i="1"/>
  <c r="I30" i="1"/>
  <c r="I31" i="1" s="1"/>
  <c r="I36" i="1"/>
  <c r="I44" i="1"/>
  <c r="I54" i="1"/>
  <c r="I63" i="1"/>
  <c r="I21" i="46"/>
  <c r="I16" i="1"/>
  <c r="H32" i="53"/>
  <c r="H69" i="53" s="1"/>
  <c r="O55" i="53"/>
  <c r="Z55" i="53" s="1"/>
  <c r="H56" i="1"/>
  <c r="J16" i="48"/>
  <c r="J20" i="48"/>
  <c r="J22" i="48"/>
  <c r="I53" i="48"/>
  <c r="J56" i="48"/>
  <c r="O56" i="48" s="1"/>
  <c r="J61" i="48"/>
  <c r="M6" i="46"/>
  <c r="M15" i="48"/>
  <c r="M69" i="48" s="1"/>
  <c r="J7" i="48"/>
  <c r="J6" i="48" s="1"/>
  <c r="J18" i="53"/>
  <c r="G46" i="48"/>
  <c r="O61" i="53"/>
  <c r="G51" i="1"/>
  <c r="J19" i="46"/>
  <c r="G29" i="1"/>
  <c r="G57" i="1"/>
  <c r="J11" i="48"/>
  <c r="J10" i="48" s="1"/>
  <c r="O64" i="53"/>
  <c r="O60" i="53"/>
  <c r="Z60" i="53" s="1"/>
  <c r="G62" i="1"/>
  <c r="G15" i="48"/>
  <c r="O9" i="53"/>
  <c r="O16" i="53"/>
  <c r="J68" i="53"/>
  <c r="G49" i="1"/>
  <c r="G18" i="46"/>
  <c r="J27" i="48"/>
  <c r="O27" i="48" s="1"/>
  <c r="J63" i="48"/>
  <c r="O63" i="48" s="1"/>
  <c r="J66" i="48"/>
  <c r="O66" i="48" s="1"/>
  <c r="Z66" i="48" s="1"/>
  <c r="O16" i="76"/>
  <c r="N18" i="76"/>
  <c r="O17" i="76"/>
  <c r="N18" i="75"/>
  <c r="O17" i="74"/>
  <c r="O17" i="72"/>
  <c r="N18" i="72"/>
  <c r="N18" i="70"/>
  <c r="O16" i="70"/>
  <c r="O17" i="70"/>
  <c r="J18" i="67"/>
  <c r="O16" i="65"/>
  <c r="N18" i="65"/>
  <c r="O17" i="65"/>
  <c r="Z17" i="65" s="1"/>
  <c r="O16" i="63"/>
  <c r="O17" i="62"/>
  <c r="J18" i="62"/>
  <c r="N18" i="59"/>
  <c r="O16" i="59"/>
  <c r="Z16" i="59" s="1"/>
  <c r="Z18" i="59" s="1"/>
  <c r="N16" i="56"/>
  <c r="L16" i="1"/>
  <c r="O17" i="58"/>
  <c r="K18" i="56"/>
  <c r="N18" i="57"/>
  <c r="J17" i="56"/>
  <c r="N18" i="50"/>
  <c r="O17" i="50"/>
  <c r="O18" i="50" s="1"/>
  <c r="J18" i="50"/>
  <c r="O17" i="49"/>
  <c r="N18" i="49"/>
  <c r="J18" i="49"/>
  <c r="N18" i="51"/>
  <c r="J18" i="51"/>
  <c r="N18" i="44"/>
  <c r="H17" i="1"/>
  <c r="N18" i="43"/>
  <c r="I18" i="41"/>
  <c r="N17" i="41"/>
  <c r="M18" i="41"/>
  <c r="J17" i="41"/>
  <c r="J18" i="41" s="1"/>
  <c r="H18" i="41"/>
  <c r="N17" i="38"/>
  <c r="N18" i="38" s="1"/>
  <c r="N18" i="39"/>
  <c r="O17" i="39"/>
  <c r="Z17" i="39" s="1"/>
  <c r="I18" i="38"/>
  <c r="O17" i="52"/>
  <c r="O16" i="52"/>
  <c r="Z16" i="52" s="1"/>
  <c r="O43" i="42"/>
  <c r="O49" i="42"/>
  <c r="O57" i="42"/>
  <c r="O48" i="44"/>
  <c r="Z48" i="44" s="1"/>
  <c r="O64" i="45"/>
  <c r="O23" i="49"/>
  <c r="Z23" i="49" s="1"/>
  <c r="O37" i="49"/>
  <c r="O60" i="49"/>
  <c r="Z60" i="49" s="1"/>
  <c r="O13" i="50"/>
  <c r="O47" i="55"/>
  <c r="O45" i="57"/>
  <c r="O41" i="61"/>
  <c r="O24" i="65"/>
  <c r="O47" i="69"/>
  <c r="O44" i="71"/>
  <c r="J31" i="75"/>
  <c r="O9" i="52"/>
  <c r="O9" i="57"/>
  <c r="O13" i="67"/>
  <c r="J7" i="41"/>
  <c r="O9" i="42"/>
  <c r="O39" i="43"/>
  <c r="O62" i="58"/>
  <c r="O66" i="58"/>
  <c r="Z66" i="58" s="1"/>
  <c r="O60" i="59"/>
  <c r="O64" i="59"/>
  <c r="O35" i="64"/>
  <c r="O57" i="65"/>
  <c r="Z57" i="65" s="1"/>
  <c r="O51" i="74"/>
  <c r="O48" i="75"/>
  <c r="J39" i="41"/>
  <c r="H21" i="56"/>
  <c r="H32" i="56" s="1"/>
  <c r="H31" i="56"/>
  <c r="O39" i="44"/>
  <c r="J28" i="49"/>
  <c r="O40" i="51"/>
  <c r="O47" i="52"/>
  <c r="O20" i="68"/>
  <c r="J58" i="69"/>
  <c r="O56" i="72"/>
  <c r="Z56" i="72" s="1"/>
  <c r="O61" i="74"/>
  <c r="J31" i="44"/>
  <c r="H6" i="47"/>
  <c r="J11" i="56"/>
  <c r="O35" i="58"/>
  <c r="H32" i="43"/>
  <c r="H32" i="44"/>
  <c r="H69" i="44" s="1"/>
  <c r="O37" i="45"/>
  <c r="J31" i="59"/>
  <c r="O60" i="61"/>
  <c r="J21" i="66"/>
  <c r="O22" i="69"/>
  <c r="O60" i="69"/>
  <c r="O64" i="69"/>
  <c r="O37" i="72"/>
  <c r="Z37" i="72" s="1"/>
  <c r="O23" i="74"/>
  <c r="O27" i="74"/>
  <c r="O35" i="75"/>
  <c r="H53" i="41"/>
  <c r="H46" i="56"/>
  <c r="H53" i="56"/>
  <c r="O34" i="43"/>
  <c r="O42" i="43"/>
  <c r="Z42" i="43" s="1"/>
  <c r="O34" i="44"/>
  <c r="Z34" i="44" s="1"/>
  <c r="O22" i="52"/>
  <c r="Z22" i="52" s="1"/>
  <c r="O61" i="52"/>
  <c r="Z61" i="52" s="1"/>
  <c r="O66" i="55"/>
  <c r="O55" i="59"/>
  <c r="O27" i="64"/>
  <c r="J33" i="46"/>
  <c r="J19" i="56"/>
  <c r="O19" i="56" s="1"/>
  <c r="J26" i="56"/>
  <c r="J45" i="56"/>
  <c r="J49" i="56"/>
  <c r="J65" i="56"/>
  <c r="O27" i="76"/>
  <c r="O34" i="76"/>
  <c r="O38" i="76"/>
  <c r="O9" i="76"/>
  <c r="O8" i="76" s="1"/>
  <c r="O24" i="76"/>
  <c r="O11" i="76"/>
  <c r="O10" i="76" s="1"/>
  <c r="O13" i="76"/>
  <c r="O12" i="76" s="1"/>
  <c r="O30" i="76"/>
  <c r="Z30" i="76" s="1"/>
  <c r="O37" i="76"/>
  <c r="Z37" i="76" s="1"/>
  <c r="O39" i="76"/>
  <c r="M32" i="76"/>
  <c r="N46" i="76"/>
  <c r="O43" i="76"/>
  <c r="N21" i="76"/>
  <c r="N32" i="76" s="1"/>
  <c r="N69" i="76" s="1"/>
  <c r="O51" i="76"/>
  <c r="O61" i="76"/>
  <c r="O63" i="76"/>
  <c r="O67" i="76"/>
  <c r="O22" i="76"/>
  <c r="M69" i="76"/>
  <c r="M32" i="75"/>
  <c r="O47" i="75"/>
  <c r="O49" i="75"/>
  <c r="O51" i="75"/>
  <c r="N58" i="75"/>
  <c r="O23" i="75"/>
  <c r="Z23" i="75" s="1"/>
  <c r="O25" i="75"/>
  <c r="Z25" i="75" s="1"/>
  <c r="O34" i="75"/>
  <c r="O36" i="75"/>
  <c r="O38" i="75"/>
  <c r="Z38" i="75" s="1"/>
  <c r="O40" i="75"/>
  <c r="Z40" i="75" s="1"/>
  <c r="O42" i="75"/>
  <c r="Z42" i="75" s="1"/>
  <c r="O19" i="75"/>
  <c r="O29" i="75"/>
  <c r="Z29" i="75" s="1"/>
  <c r="I32" i="75"/>
  <c r="O66" i="75"/>
  <c r="O30" i="75"/>
  <c r="O62" i="75"/>
  <c r="K32" i="74"/>
  <c r="N31" i="74"/>
  <c r="N12" i="74"/>
  <c r="O56" i="74"/>
  <c r="M32" i="74"/>
  <c r="O30" i="74"/>
  <c r="O31" i="74" s="1"/>
  <c r="O35" i="74"/>
  <c r="O39" i="74"/>
  <c r="Z39" i="74" s="1"/>
  <c r="O43" i="74"/>
  <c r="O55" i="74"/>
  <c r="O38" i="74"/>
  <c r="Z38" i="74" s="1"/>
  <c r="O50" i="74"/>
  <c r="J15" i="74"/>
  <c r="O22" i="74"/>
  <c r="Z22" i="74" s="1"/>
  <c r="J10" i="74"/>
  <c r="J53" i="74"/>
  <c r="O64" i="74"/>
  <c r="O13" i="73"/>
  <c r="O43" i="73"/>
  <c r="O25" i="73"/>
  <c r="N28" i="73"/>
  <c r="O34" i="73"/>
  <c r="Z34" i="73" s="1"/>
  <c r="O61" i="73"/>
  <c r="Z61" i="73" s="1"/>
  <c r="O63" i="73"/>
  <c r="O65" i="73"/>
  <c r="O67" i="73"/>
  <c r="Z67" i="73" s="1"/>
  <c r="O22" i="73"/>
  <c r="O37" i="73"/>
  <c r="O60" i="73"/>
  <c r="O47" i="73"/>
  <c r="Z47" i="73" s="1"/>
  <c r="M69" i="73"/>
  <c r="K32" i="72"/>
  <c r="O13" i="72"/>
  <c r="N58" i="72"/>
  <c r="O51" i="72"/>
  <c r="Z51" i="72" s="1"/>
  <c r="O55" i="72"/>
  <c r="O34" i="72"/>
  <c r="O57" i="72"/>
  <c r="Z57" i="72" s="1"/>
  <c r="N31" i="72"/>
  <c r="O38" i="72"/>
  <c r="O42" i="72"/>
  <c r="O44" i="72"/>
  <c r="Z44" i="72" s="1"/>
  <c r="O61" i="72"/>
  <c r="O65" i="72"/>
  <c r="O67" i="72"/>
  <c r="Z67" i="72" s="1"/>
  <c r="O22" i="72"/>
  <c r="Z22" i="72" s="1"/>
  <c r="J58" i="72"/>
  <c r="N15" i="71"/>
  <c r="O13" i="71"/>
  <c r="O25" i="71"/>
  <c r="O27" i="71"/>
  <c r="O29" i="71"/>
  <c r="Z29" i="71" s="1"/>
  <c r="Z31" i="71" s="1"/>
  <c r="O34" i="71"/>
  <c r="O36" i="71"/>
  <c r="O38" i="71"/>
  <c r="Z38" i="71" s="1"/>
  <c r="M32" i="71"/>
  <c r="O24" i="71"/>
  <c r="O30" i="71"/>
  <c r="Z30" i="71" s="1"/>
  <c r="O39" i="71"/>
  <c r="O49" i="71"/>
  <c r="O19" i="71"/>
  <c r="O21" i="71" s="1"/>
  <c r="O63" i="71"/>
  <c r="O65" i="71"/>
  <c r="O67" i="71"/>
  <c r="H32" i="71"/>
  <c r="O22" i="71"/>
  <c r="O64" i="71"/>
  <c r="J68" i="71"/>
  <c r="J12" i="71"/>
  <c r="G32" i="71"/>
  <c r="O34" i="70"/>
  <c r="O36" i="70"/>
  <c r="O38" i="70"/>
  <c r="O40" i="70"/>
  <c r="O50" i="70"/>
  <c r="Z50" i="70" s="1"/>
  <c r="O52" i="70"/>
  <c r="O65" i="70"/>
  <c r="Z65" i="70" s="1"/>
  <c r="O67" i="70"/>
  <c r="Z67" i="70" s="1"/>
  <c r="N31" i="70"/>
  <c r="N58" i="70"/>
  <c r="O22" i="70"/>
  <c r="O24" i="70"/>
  <c r="O30" i="70"/>
  <c r="O33" i="70"/>
  <c r="O37" i="70"/>
  <c r="Z37" i="70" s="1"/>
  <c r="O41" i="70"/>
  <c r="Z41" i="70" s="1"/>
  <c r="O43" i="70"/>
  <c r="O45" i="70"/>
  <c r="O49" i="70"/>
  <c r="O62" i="70"/>
  <c r="O64" i="70"/>
  <c r="Z64" i="70" s="1"/>
  <c r="J58" i="70"/>
  <c r="J53" i="70"/>
  <c r="J68" i="70"/>
  <c r="O65" i="69"/>
  <c r="O9" i="69"/>
  <c r="O48" i="69"/>
  <c r="O52" i="69"/>
  <c r="Z52" i="69" s="1"/>
  <c r="O56" i="69"/>
  <c r="Z56" i="69" s="1"/>
  <c r="O39" i="69"/>
  <c r="Z39" i="69" s="1"/>
  <c r="O66" i="69"/>
  <c r="O19" i="69"/>
  <c r="O25" i="69"/>
  <c r="O29" i="69"/>
  <c r="O43" i="69"/>
  <c r="J10" i="69"/>
  <c r="I32" i="69"/>
  <c r="H32" i="69"/>
  <c r="H69" i="69" s="1"/>
  <c r="O55" i="69"/>
  <c r="Z55" i="69" s="1"/>
  <c r="O37" i="69"/>
  <c r="Z37" i="69" s="1"/>
  <c r="O30" i="68"/>
  <c r="O11" i="68"/>
  <c r="Z11" i="68" s="1"/>
  <c r="O37" i="68"/>
  <c r="L32" i="68"/>
  <c r="O55" i="68"/>
  <c r="Z55" i="68" s="1"/>
  <c r="O59" i="68"/>
  <c r="O61" i="68"/>
  <c r="O63" i="68"/>
  <c r="O65" i="68"/>
  <c r="O67" i="68"/>
  <c r="O39" i="68"/>
  <c r="O43" i="68"/>
  <c r="O66" i="68"/>
  <c r="O29" i="68"/>
  <c r="O31" i="68" s="1"/>
  <c r="O19" i="68"/>
  <c r="O21" i="68" s="1"/>
  <c r="O62" i="68"/>
  <c r="Z62" i="68" s="1"/>
  <c r="M32" i="67"/>
  <c r="O39" i="67"/>
  <c r="O27" i="67"/>
  <c r="O47" i="67"/>
  <c r="O57" i="67"/>
  <c r="O34" i="67"/>
  <c r="O36" i="67"/>
  <c r="Z36" i="67" s="1"/>
  <c r="O61" i="67"/>
  <c r="O63" i="67"/>
  <c r="O37" i="67"/>
  <c r="O60" i="67"/>
  <c r="O64" i="67"/>
  <c r="J8" i="67"/>
  <c r="Z27" i="67"/>
  <c r="O45" i="67"/>
  <c r="Z45" i="67" s="1"/>
  <c r="O22" i="67"/>
  <c r="Z22" i="67" s="1"/>
  <c r="M69" i="67"/>
  <c r="K32" i="66"/>
  <c r="O56" i="66"/>
  <c r="Z56" i="66" s="1"/>
  <c r="O66" i="66"/>
  <c r="O11" i="66"/>
  <c r="O35" i="66"/>
  <c r="O41" i="66"/>
  <c r="Z41" i="66" s="1"/>
  <c r="O51" i="66"/>
  <c r="Z51" i="66" s="1"/>
  <c r="O65" i="66"/>
  <c r="Z65" i="66" s="1"/>
  <c r="J58" i="66"/>
  <c r="J31" i="66"/>
  <c r="O60" i="66"/>
  <c r="G32" i="66"/>
  <c r="O37" i="66"/>
  <c r="O45" i="66"/>
  <c r="O49" i="66"/>
  <c r="Z49" i="66" s="1"/>
  <c r="J68" i="66"/>
  <c r="O49" i="65"/>
  <c r="Z49" i="65" s="1"/>
  <c r="O51" i="65"/>
  <c r="Z51" i="65" s="1"/>
  <c r="O61" i="65"/>
  <c r="Z61" i="65" s="1"/>
  <c r="O23" i="65"/>
  <c r="Z23" i="65" s="1"/>
  <c r="O25" i="65"/>
  <c r="O27" i="65"/>
  <c r="O34" i="65"/>
  <c r="Z34" i="65" s="1"/>
  <c r="O42" i="65"/>
  <c r="Z42" i="65" s="1"/>
  <c r="O44" i="65"/>
  <c r="O67" i="65"/>
  <c r="Z67" i="65" s="1"/>
  <c r="J68" i="65"/>
  <c r="O43" i="65"/>
  <c r="O19" i="65"/>
  <c r="Z19" i="65" s="1"/>
  <c r="H32" i="65"/>
  <c r="H69" i="65" s="1"/>
  <c r="J10" i="65"/>
  <c r="I32" i="65"/>
  <c r="O7" i="65"/>
  <c r="O13" i="64"/>
  <c r="O63" i="64"/>
  <c r="O65" i="64"/>
  <c r="K32" i="64"/>
  <c r="O44" i="64"/>
  <c r="O56" i="64"/>
  <c r="Z56" i="64" s="1"/>
  <c r="O64" i="64"/>
  <c r="M32" i="64"/>
  <c r="O22" i="64"/>
  <c r="O11" i="64"/>
  <c r="N28" i="64"/>
  <c r="O37" i="64"/>
  <c r="O39" i="64"/>
  <c r="O43" i="64"/>
  <c r="Z43" i="64" s="1"/>
  <c r="J12" i="64"/>
  <c r="O24" i="64"/>
  <c r="O52" i="64"/>
  <c r="Z52" i="64" s="1"/>
  <c r="O62" i="64"/>
  <c r="O24" i="63"/>
  <c r="O26" i="63"/>
  <c r="O28" i="63" s="1"/>
  <c r="O48" i="63"/>
  <c r="O56" i="63"/>
  <c r="Z56" i="63" s="1"/>
  <c r="O60" i="63"/>
  <c r="M32" i="63"/>
  <c r="O19" i="63"/>
  <c r="O23" i="63"/>
  <c r="Z23" i="63" s="1"/>
  <c r="O27" i="63"/>
  <c r="Z27" i="63" s="1"/>
  <c r="L32" i="63"/>
  <c r="O51" i="63"/>
  <c r="Z51" i="63" s="1"/>
  <c r="O61" i="63"/>
  <c r="O63" i="63"/>
  <c r="O40" i="63"/>
  <c r="O50" i="63"/>
  <c r="Z50" i="63" s="1"/>
  <c r="O33" i="63"/>
  <c r="Z33" i="63" s="1"/>
  <c r="O65" i="63"/>
  <c r="Z65" i="63" s="1"/>
  <c r="O37" i="63"/>
  <c r="K32" i="62"/>
  <c r="O34" i="62"/>
  <c r="O38" i="62"/>
  <c r="O40" i="62"/>
  <c r="O42" i="62"/>
  <c r="O13" i="62"/>
  <c r="O12" i="62" s="1"/>
  <c r="O22" i="62"/>
  <c r="Z22" i="62" s="1"/>
  <c r="O48" i="62"/>
  <c r="O50" i="62"/>
  <c r="Z50" i="62" s="1"/>
  <c r="O52" i="62"/>
  <c r="Z52" i="62" s="1"/>
  <c r="O56" i="62"/>
  <c r="Z56" i="62" s="1"/>
  <c r="O66" i="62"/>
  <c r="O33" i="62"/>
  <c r="O41" i="62"/>
  <c r="Z41" i="62" s="1"/>
  <c r="O43" i="62"/>
  <c r="Z43" i="62" s="1"/>
  <c r="O51" i="62"/>
  <c r="Z51" i="62" s="1"/>
  <c r="J12" i="62"/>
  <c r="H32" i="62"/>
  <c r="O64" i="62"/>
  <c r="I32" i="62"/>
  <c r="I69" i="62"/>
  <c r="J6" i="62"/>
  <c r="O23" i="61"/>
  <c r="O27" i="61"/>
  <c r="Z27" i="61" s="1"/>
  <c r="O34" i="61"/>
  <c r="Z34" i="61" s="1"/>
  <c r="O38" i="61"/>
  <c r="Z38" i="61" s="1"/>
  <c r="O42" i="61"/>
  <c r="N8" i="61"/>
  <c r="N31" i="61"/>
  <c r="N32" i="61" s="1"/>
  <c r="O48" i="61"/>
  <c r="Z48" i="61" s="1"/>
  <c r="O56" i="61"/>
  <c r="Z56" i="61" s="1"/>
  <c r="O56" i="60"/>
  <c r="O62" i="61"/>
  <c r="Z62" i="61" s="1"/>
  <c r="O66" i="61"/>
  <c r="Z66" i="61" s="1"/>
  <c r="M32" i="61"/>
  <c r="O26" i="61"/>
  <c r="Z26" i="61" s="1"/>
  <c r="O33" i="61"/>
  <c r="O43" i="61"/>
  <c r="Z43" i="61" s="1"/>
  <c r="G32" i="61"/>
  <c r="O47" i="61"/>
  <c r="Z47" i="61" s="1"/>
  <c r="O65" i="61"/>
  <c r="Z65" i="61" s="1"/>
  <c r="M69" i="61"/>
  <c r="O63" i="60"/>
  <c r="Z63" i="60" s="1"/>
  <c r="O39" i="59"/>
  <c r="O13" i="59"/>
  <c r="O57" i="59"/>
  <c r="O61" i="59"/>
  <c r="O63" i="59"/>
  <c r="O34" i="59"/>
  <c r="Z34" i="59" s="1"/>
  <c r="O38" i="59"/>
  <c r="O67" i="59"/>
  <c r="Z67" i="59" s="1"/>
  <c r="O28" i="59"/>
  <c r="O50" i="59"/>
  <c r="O56" i="59"/>
  <c r="G32" i="59"/>
  <c r="I32" i="59"/>
  <c r="O45" i="59"/>
  <c r="Z45" i="59" s="1"/>
  <c r="O49" i="59"/>
  <c r="Z49" i="59" s="1"/>
  <c r="O22" i="59"/>
  <c r="H32" i="59"/>
  <c r="L15" i="56"/>
  <c r="N13" i="56"/>
  <c r="N12" i="56" s="1"/>
  <c r="O23" i="58"/>
  <c r="Z23" i="58" s="1"/>
  <c r="O25" i="58"/>
  <c r="O27" i="58"/>
  <c r="Z27" i="58" s="1"/>
  <c r="O63" i="58"/>
  <c r="O65" i="58"/>
  <c r="O13" i="58"/>
  <c r="O67" i="58"/>
  <c r="L22" i="1"/>
  <c r="K25" i="1"/>
  <c r="M27" i="1"/>
  <c r="N40" i="56"/>
  <c r="N45" i="56"/>
  <c r="N48" i="56"/>
  <c r="N53" i="56" s="1"/>
  <c r="L68" i="56"/>
  <c r="L21" i="56"/>
  <c r="L32" i="56" s="1"/>
  <c r="M58" i="56"/>
  <c r="O44" i="58"/>
  <c r="M22" i="1"/>
  <c r="L25" i="1"/>
  <c r="K48" i="1"/>
  <c r="M50" i="1"/>
  <c r="L12" i="56"/>
  <c r="L19" i="1"/>
  <c r="L29" i="1"/>
  <c r="L48" i="1"/>
  <c r="K51" i="1"/>
  <c r="K61" i="1"/>
  <c r="M63" i="1"/>
  <c r="L66" i="1"/>
  <c r="L61" i="1"/>
  <c r="M66" i="1"/>
  <c r="M28" i="56"/>
  <c r="M34" i="1"/>
  <c r="L37" i="1"/>
  <c r="K40" i="1"/>
  <c r="M42" i="1"/>
  <c r="L45" i="1"/>
  <c r="O45" i="58"/>
  <c r="Z45" i="58" s="1"/>
  <c r="M55" i="1"/>
  <c r="N27" i="56"/>
  <c r="O29" i="58"/>
  <c r="J12" i="58"/>
  <c r="J31" i="58"/>
  <c r="J51" i="56"/>
  <c r="I15" i="56"/>
  <c r="I14" i="56" s="1"/>
  <c r="G68" i="56"/>
  <c r="G32" i="58"/>
  <c r="G69" i="58" s="1"/>
  <c r="O43" i="58"/>
  <c r="K15" i="56"/>
  <c r="K14" i="56" s="1"/>
  <c r="M32" i="57"/>
  <c r="O33" i="57"/>
  <c r="Z33" i="57" s="1"/>
  <c r="O35" i="57"/>
  <c r="O52" i="57"/>
  <c r="N37" i="56"/>
  <c r="O37" i="56" s="1"/>
  <c r="Z37" i="56" s="1"/>
  <c r="N51" i="56"/>
  <c r="N56" i="56"/>
  <c r="O56" i="56" s="1"/>
  <c r="N61" i="56"/>
  <c r="N64" i="56"/>
  <c r="M53" i="56"/>
  <c r="O47" i="57"/>
  <c r="K23" i="1"/>
  <c r="M25" i="1"/>
  <c r="N21" i="57"/>
  <c r="M48" i="1"/>
  <c r="N11" i="56"/>
  <c r="N36" i="56"/>
  <c r="N47" i="56"/>
  <c r="O47" i="56" s="1"/>
  <c r="K68" i="56"/>
  <c r="O13" i="57"/>
  <c r="N31" i="57"/>
  <c r="N32" i="57" s="1"/>
  <c r="O61" i="57"/>
  <c r="Z61" i="57" s="1"/>
  <c r="O63" i="57"/>
  <c r="K20" i="1"/>
  <c r="K30" i="1"/>
  <c r="K59" i="1"/>
  <c r="M61" i="1"/>
  <c r="L64" i="1"/>
  <c r="K67" i="1"/>
  <c r="K32" i="57"/>
  <c r="M37" i="1"/>
  <c r="L40" i="1"/>
  <c r="K43" i="1"/>
  <c r="M45" i="1"/>
  <c r="K21" i="56"/>
  <c r="I68" i="56"/>
  <c r="J23" i="56"/>
  <c r="J42" i="56"/>
  <c r="J57" i="56"/>
  <c r="G23" i="1"/>
  <c r="G42" i="1"/>
  <c r="I64" i="1"/>
  <c r="J9" i="56"/>
  <c r="J8" i="56" s="1"/>
  <c r="I9" i="1"/>
  <c r="I8" i="1" s="1"/>
  <c r="G46" i="56"/>
  <c r="I53" i="56"/>
  <c r="I48" i="1"/>
  <c r="H54" i="1"/>
  <c r="J25" i="56"/>
  <c r="K6" i="56"/>
  <c r="O19" i="55"/>
  <c r="O67" i="55"/>
  <c r="Z67" i="55" s="1"/>
  <c r="O48" i="55"/>
  <c r="Z48" i="55" s="1"/>
  <c r="O52" i="55"/>
  <c r="Z52" i="55" s="1"/>
  <c r="O54" i="55"/>
  <c r="O60" i="55"/>
  <c r="O62" i="55"/>
  <c r="O64" i="55"/>
  <c r="Z64" i="55" s="1"/>
  <c r="O43" i="55"/>
  <c r="Z43" i="55" s="1"/>
  <c r="O11" i="55"/>
  <c r="O49" i="55"/>
  <c r="Z49" i="55" s="1"/>
  <c r="O57" i="55"/>
  <c r="Z57" i="55" s="1"/>
  <c r="O65" i="55"/>
  <c r="Z65" i="55" s="1"/>
  <c r="J21" i="55"/>
  <c r="J53" i="55"/>
  <c r="O7" i="55"/>
  <c r="H69" i="55"/>
  <c r="O23" i="50"/>
  <c r="Z23" i="50" s="1"/>
  <c r="O43" i="50"/>
  <c r="N21" i="50"/>
  <c r="O56" i="50"/>
  <c r="Z56" i="50" s="1"/>
  <c r="O62" i="50"/>
  <c r="O66" i="50"/>
  <c r="M32" i="50"/>
  <c r="M69" i="50" s="1"/>
  <c r="N58" i="50"/>
  <c r="O20" i="50"/>
  <c r="Z20" i="50" s="1"/>
  <c r="O24" i="50"/>
  <c r="O36" i="50"/>
  <c r="O38" i="50"/>
  <c r="Z38" i="50" s="1"/>
  <c r="O42" i="50"/>
  <c r="Z42" i="50" s="1"/>
  <c r="O30" i="50"/>
  <c r="O57" i="50"/>
  <c r="O65" i="50"/>
  <c r="Z65" i="50" s="1"/>
  <c r="J28" i="50"/>
  <c r="O22" i="50"/>
  <c r="O60" i="50"/>
  <c r="Z60" i="50" s="1"/>
  <c r="J46" i="50"/>
  <c r="H32" i="50"/>
  <c r="H69" i="50" s="1"/>
  <c r="O37" i="50"/>
  <c r="O50" i="50"/>
  <c r="Z50" i="50" s="1"/>
  <c r="O61" i="50"/>
  <c r="M32" i="49"/>
  <c r="N31" i="49"/>
  <c r="O51" i="49"/>
  <c r="Z51" i="49" s="1"/>
  <c r="O55" i="49"/>
  <c r="Z55" i="49" s="1"/>
  <c r="O34" i="49"/>
  <c r="O36" i="49"/>
  <c r="Z36" i="49" s="1"/>
  <c r="O38" i="49"/>
  <c r="O11" i="49"/>
  <c r="O30" i="49"/>
  <c r="Z30" i="49" s="1"/>
  <c r="O42" i="49"/>
  <c r="Z42" i="49" s="1"/>
  <c r="O44" i="49"/>
  <c r="N21" i="49"/>
  <c r="O63" i="49"/>
  <c r="O25" i="49"/>
  <c r="O67" i="49"/>
  <c r="Z67" i="49" s="1"/>
  <c r="O27" i="49"/>
  <c r="O28" i="49" s="1"/>
  <c r="O39" i="49"/>
  <c r="Z39" i="49" s="1"/>
  <c r="O13" i="49"/>
  <c r="O12" i="49" s="1"/>
  <c r="O64" i="49"/>
  <c r="O65" i="49"/>
  <c r="M69" i="49"/>
  <c r="M53" i="47"/>
  <c r="N53" i="51"/>
  <c r="N21" i="51"/>
  <c r="N31" i="51"/>
  <c r="O36" i="51"/>
  <c r="O65" i="51"/>
  <c r="M68" i="47"/>
  <c r="O42" i="51"/>
  <c r="O44" i="51"/>
  <c r="O50" i="51"/>
  <c r="Z50" i="51" s="1"/>
  <c r="N22" i="47"/>
  <c r="N40" i="47"/>
  <c r="L32" i="51"/>
  <c r="O22" i="51"/>
  <c r="O26" i="51"/>
  <c r="Z37" i="51"/>
  <c r="O25" i="51"/>
  <c r="J50" i="47"/>
  <c r="O63" i="51"/>
  <c r="J21" i="51"/>
  <c r="J30" i="47"/>
  <c r="O20" i="51"/>
  <c r="K28" i="47"/>
  <c r="N30" i="47"/>
  <c r="N31" i="47" s="1"/>
  <c r="O52" i="52"/>
  <c r="O65" i="52"/>
  <c r="Z65" i="52" s="1"/>
  <c r="N65" i="46"/>
  <c r="N49" i="47"/>
  <c r="N59" i="47"/>
  <c r="O59" i="47" s="1"/>
  <c r="N20" i="47"/>
  <c r="N65" i="47"/>
  <c r="O33" i="52"/>
  <c r="O39" i="52"/>
  <c r="O41" i="52"/>
  <c r="Z41" i="52" s="1"/>
  <c r="O43" i="52"/>
  <c r="O56" i="52"/>
  <c r="L10" i="47"/>
  <c r="N24" i="47"/>
  <c r="O13" i="52"/>
  <c r="O25" i="52"/>
  <c r="O27" i="52"/>
  <c r="O62" i="52"/>
  <c r="N49" i="46"/>
  <c r="M31" i="47"/>
  <c r="L46" i="47"/>
  <c r="N67" i="47"/>
  <c r="O51" i="52"/>
  <c r="O66" i="52"/>
  <c r="M31" i="46"/>
  <c r="N40" i="46"/>
  <c r="L15" i="47"/>
  <c r="N47" i="47"/>
  <c r="O47" i="47" s="1"/>
  <c r="K53" i="47"/>
  <c r="K58" i="47"/>
  <c r="K68" i="47"/>
  <c r="O34" i="52"/>
  <c r="O42" i="52"/>
  <c r="Z42" i="52" s="1"/>
  <c r="L31" i="47"/>
  <c r="J24" i="47"/>
  <c r="J33" i="47"/>
  <c r="O33" i="47" s="1"/>
  <c r="O23" i="52"/>
  <c r="J59" i="47"/>
  <c r="J62" i="47"/>
  <c r="I68" i="47"/>
  <c r="H27" i="1"/>
  <c r="H38" i="1"/>
  <c r="H46" i="47"/>
  <c r="I21" i="47"/>
  <c r="I31" i="47"/>
  <c r="J43" i="47"/>
  <c r="J52" i="47"/>
  <c r="G28" i="46"/>
  <c r="J35" i="47"/>
  <c r="I53" i="47"/>
  <c r="J60" i="47"/>
  <c r="O60" i="47" s="1"/>
  <c r="O26" i="52"/>
  <c r="Z26" i="52" s="1"/>
  <c r="O38" i="52"/>
  <c r="Z38" i="52" s="1"/>
  <c r="G65" i="1"/>
  <c r="I24" i="1"/>
  <c r="I35" i="1"/>
  <c r="I43" i="1"/>
  <c r="J26" i="47"/>
  <c r="G31" i="47"/>
  <c r="J37" i="47"/>
  <c r="J42" i="47"/>
  <c r="J45" i="47"/>
  <c r="J55" i="47"/>
  <c r="J64" i="47"/>
  <c r="J24" i="46"/>
  <c r="G28" i="47"/>
  <c r="J49" i="47"/>
  <c r="G58" i="47"/>
  <c r="J11" i="47"/>
  <c r="J10" i="47" s="1"/>
  <c r="H10" i="47"/>
  <c r="J12" i="52"/>
  <c r="M69" i="52"/>
  <c r="O56" i="45"/>
  <c r="L32" i="45"/>
  <c r="O55" i="45"/>
  <c r="N28" i="45"/>
  <c r="O61" i="45"/>
  <c r="J22" i="41"/>
  <c r="J41" i="41"/>
  <c r="J56" i="41"/>
  <c r="J61" i="41"/>
  <c r="J28" i="45"/>
  <c r="O26" i="45"/>
  <c r="O28" i="45" s="1"/>
  <c r="G48" i="1"/>
  <c r="O60" i="44"/>
  <c r="O64" i="44"/>
  <c r="M52" i="1"/>
  <c r="N24" i="41"/>
  <c r="M28" i="41"/>
  <c r="N36" i="41"/>
  <c r="N44" i="41"/>
  <c r="M53" i="41"/>
  <c r="M58" i="41"/>
  <c r="N60" i="41"/>
  <c r="K54" i="1"/>
  <c r="M56" i="1"/>
  <c r="O25" i="44"/>
  <c r="O47" i="44"/>
  <c r="M33" i="1"/>
  <c r="L36" i="1"/>
  <c r="O11" i="44"/>
  <c r="O51" i="44"/>
  <c r="K9" i="1"/>
  <c r="K8" i="1" s="1"/>
  <c r="O63" i="44"/>
  <c r="Z63" i="44" s="1"/>
  <c r="N40" i="41"/>
  <c r="O40" i="44"/>
  <c r="K49" i="1"/>
  <c r="M51" i="1"/>
  <c r="O20" i="44"/>
  <c r="O44" i="44"/>
  <c r="J10" i="44"/>
  <c r="O35" i="44"/>
  <c r="O19" i="44"/>
  <c r="O27" i="44"/>
  <c r="O13" i="44"/>
  <c r="O67" i="44"/>
  <c r="N15" i="44"/>
  <c r="H15" i="41"/>
  <c r="H14" i="41" s="1"/>
  <c r="N63" i="41"/>
  <c r="O23" i="43"/>
  <c r="O25" i="43"/>
  <c r="O27" i="43"/>
  <c r="O47" i="43"/>
  <c r="O49" i="43"/>
  <c r="O61" i="43"/>
  <c r="O63" i="43"/>
  <c r="O65" i="43"/>
  <c r="Z65" i="43" s="1"/>
  <c r="O67" i="43"/>
  <c r="N19" i="41"/>
  <c r="O19" i="41" s="1"/>
  <c r="N22" i="41"/>
  <c r="O22" i="41" s="1"/>
  <c r="N34" i="41"/>
  <c r="O34" i="41" s="1"/>
  <c r="N37" i="41"/>
  <c r="O37" i="41" s="1"/>
  <c r="Z37" i="41" s="1"/>
  <c r="L46" i="41"/>
  <c r="O48" i="43"/>
  <c r="Z48" i="43" s="1"/>
  <c r="O62" i="43"/>
  <c r="Z62" i="43" s="1"/>
  <c r="O66" i="43"/>
  <c r="J24" i="41"/>
  <c r="G46" i="41"/>
  <c r="J35" i="41"/>
  <c r="J63" i="41"/>
  <c r="J60" i="41"/>
  <c r="O19" i="43"/>
  <c r="I55" i="1"/>
  <c r="I60" i="1"/>
  <c r="I32" i="43"/>
  <c r="O29" i="43"/>
  <c r="H47" i="1"/>
  <c r="J68" i="43"/>
  <c r="H24" i="1"/>
  <c r="H35" i="1"/>
  <c r="H8" i="41"/>
  <c r="O24" i="43"/>
  <c r="I52" i="1"/>
  <c r="H63" i="1"/>
  <c r="O67" i="42"/>
  <c r="Z67" i="42" s="1"/>
  <c r="L33" i="1"/>
  <c r="K36" i="1"/>
  <c r="M38" i="1"/>
  <c r="L41" i="1"/>
  <c r="K44" i="1"/>
  <c r="M35" i="1"/>
  <c r="N11" i="41"/>
  <c r="N10" i="41" s="1"/>
  <c r="N65" i="41"/>
  <c r="O65" i="41" s="1"/>
  <c r="Z65" i="41" s="1"/>
  <c r="O23" i="42"/>
  <c r="Z23" i="42" s="1"/>
  <c r="O25" i="42"/>
  <c r="Z25" i="42" s="1"/>
  <c r="O27" i="42"/>
  <c r="N10" i="42"/>
  <c r="K46" i="41"/>
  <c r="N54" i="41"/>
  <c r="O59" i="41"/>
  <c r="M54" i="1"/>
  <c r="L57" i="1"/>
  <c r="M43" i="1"/>
  <c r="N33" i="41"/>
  <c r="N52" i="41"/>
  <c r="O52" i="41" s="1"/>
  <c r="Z52" i="41" s="1"/>
  <c r="N62" i="41"/>
  <c r="O54" i="42"/>
  <c r="O56" i="42"/>
  <c r="Z56" i="42" s="1"/>
  <c r="L15" i="41"/>
  <c r="L14" i="41" s="1"/>
  <c r="N57" i="41"/>
  <c r="K32" i="42"/>
  <c r="O64" i="42"/>
  <c r="M23" i="1"/>
  <c r="L26" i="1"/>
  <c r="N38" i="41"/>
  <c r="O38" i="41" s="1"/>
  <c r="Z38" i="41" s="1"/>
  <c r="O30" i="42"/>
  <c r="M26" i="1"/>
  <c r="L49" i="1"/>
  <c r="N15" i="42"/>
  <c r="N14" i="42" s="1"/>
  <c r="O7" i="42"/>
  <c r="O35" i="42"/>
  <c r="J27" i="41"/>
  <c r="J47" i="41"/>
  <c r="J31" i="42"/>
  <c r="I15" i="41"/>
  <c r="I14" i="41" s="1"/>
  <c r="G50" i="1"/>
  <c r="J20" i="41"/>
  <c r="J21" i="41" s="1"/>
  <c r="J30" i="41"/>
  <c r="O30" i="41" s="1"/>
  <c r="J38" i="41"/>
  <c r="O34" i="42"/>
  <c r="Z34" i="42" s="1"/>
  <c r="J33" i="41"/>
  <c r="O33" i="41" s="1"/>
  <c r="J21" i="42"/>
  <c r="O42" i="42"/>
  <c r="Z42" i="42" s="1"/>
  <c r="O48" i="42"/>
  <c r="O24" i="42"/>
  <c r="G21" i="41"/>
  <c r="G28" i="41"/>
  <c r="J67" i="41"/>
  <c r="G27" i="1"/>
  <c r="G38" i="1"/>
  <c r="G56" i="1"/>
  <c r="J68" i="42"/>
  <c r="G66" i="1"/>
  <c r="J6" i="42"/>
  <c r="N31" i="40"/>
  <c r="O36" i="40"/>
  <c r="Z36" i="40" s="1"/>
  <c r="O38" i="40"/>
  <c r="N58" i="40"/>
  <c r="O24" i="40"/>
  <c r="Z24" i="40" s="1"/>
  <c r="N28" i="40"/>
  <c r="N32" i="40" s="1"/>
  <c r="N69" i="40" s="1"/>
  <c r="M53" i="38"/>
  <c r="O19" i="40"/>
  <c r="O49" i="40"/>
  <c r="O63" i="40"/>
  <c r="O23" i="40"/>
  <c r="O25" i="40"/>
  <c r="O27" i="40"/>
  <c r="H53" i="38"/>
  <c r="J55" i="38"/>
  <c r="J59" i="38"/>
  <c r="J63" i="38"/>
  <c r="I32" i="40"/>
  <c r="J30" i="38"/>
  <c r="J54" i="38"/>
  <c r="O64" i="40"/>
  <c r="Z64" i="40" s="1"/>
  <c r="I68" i="38"/>
  <c r="J13" i="38"/>
  <c r="J44" i="38"/>
  <c r="I58" i="38"/>
  <c r="I21" i="38"/>
  <c r="I12" i="38"/>
  <c r="I31" i="38"/>
  <c r="J40" i="38"/>
  <c r="I53" i="38"/>
  <c r="J68" i="40"/>
  <c r="I15" i="38"/>
  <c r="J25" i="38"/>
  <c r="O25" i="38" s="1"/>
  <c r="Z25" i="38" s="1"/>
  <c r="I46" i="38"/>
  <c r="J49" i="38"/>
  <c r="J67" i="38"/>
  <c r="G21" i="38"/>
  <c r="O44" i="40"/>
  <c r="O50" i="40"/>
  <c r="O11" i="40"/>
  <c r="O39" i="40"/>
  <c r="Z39" i="40" s="1"/>
  <c r="O51" i="40"/>
  <c r="N40" i="38"/>
  <c r="O24" i="39"/>
  <c r="O26" i="39"/>
  <c r="O30" i="39"/>
  <c r="Z30" i="39" s="1"/>
  <c r="N62" i="38"/>
  <c r="O35" i="39"/>
  <c r="O39" i="39"/>
  <c r="O43" i="39"/>
  <c r="O45" i="39"/>
  <c r="N52" i="38"/>
  <c r="O11" i="39"/>
  <c r="O10" i="39" s="1"/>
  <c r="O47" i="39"/>
  <c r="O51" i="39"/>
  <c r="Z51" i="39" s="1"/>
  <c r="O55" i="39"/>
  <c r="Z55" i="39" s="1"/>
  <c r="O57" i="39"/>
  <c r="O61" i="39"/>
  <c r="Z61" i="39" s="1"/>
  <c r="O65" i="39"/>
  <c r="Z65" i="39" s="1"/>
  <c r="O67" i="39"/>
  <c r="L10" i="38"/>
  <c r="N30" i="38"/>
  <c r="O30" i="38" s="1"/>
  <c r="Z30" i="38" s="1"/>
  <c r="M21" i="38"/>
  <c r="N38" i="38"/>
  <c r="O38" i="38" s="1"/>
  <c r="K46" i="38"/>
  <c r="O25" i="39"/>
  <c r="Z25" i="39" s="1"/>
  <c r="O27" i="39"/>
  <c r="Z27" i="39" s="1"/>
  <c r="K28" i="38"/>
  <c r="N43" i="38"/>
  <c r="M46" i="38"/>
  <c r="M69" i="38" s="1"/>
  <c r="K58" i="38"/>
  <c r="L68" i="38"/>
  <c r="O34" i="39"/>
  <c r="O38" i="39"/>
  <c r="Z38" i="39" s="1"/>
  <c r="O42" i="39"/>
  <c r="Z42" i="39" s="1"/>
  <c r="O44" i="39"/>
  <c r="N49" i="38"/>
  <c r="K53" i="38"/>
  <c r="O52" i="39"/>
  <c r="O56" i="39"/>
  <c r="Z56" i="39" s="1"/>
  <c r="O62" i="39"/>
  <c r="M69" i="39"/>
  <c r="I69" i="39"/>
  <c r="J51" i="38"/>
  <c r="O37" i="39"/>
  <c r="Z37" i="39" s="1"/>
  <c r="O22" i="39"/>
  <c r="Z22" i="39" s="1"/>
  <c r="O23" i="39"/>
  <c r="J20" i="38"/>
  <c r="N15" i="43"/>
  <c r="N14" i="43" s="1"/>
  <c r="O9" i="43"/>
  <c r="N8" i="43"/>
  <c r="X32" i="44"/>
  <c r="Y74" i="1"/>
  <c r="X15" i="39"/>
  <c r="O13" i="39"/>
  <c r="O12" i="39" s="1"/>
  <c r="Y17" i="39"/>
  <c r="Y25" i="39"/>
  <c r="O41" i="39"/>
  <c r="Z41" i="39" s="1"/>
  <c r="X53" i="39"/>
  <c r="X58" i="39"/>
  <c r="O63" i="39"/>
  <c r="Y66" i="39"/>
  <c r="N18" i="40"/>
  <c r="T18" i="40"/>
  <c r="Y19" i="40"/>
  <c r="Y21" i="40" s="1"/>
  <c r="J21" i="40"/>
  <c r="U32" i="40"/>
  <c r="U69" i="40" s="1"/>
  <c r="Y26" i="40"/>
  <c r="O30" i="40"/>
  <c r="Z30" i="40" s="1"/>
  <c r="O43" i="40"/>
  <c r="Y48" i="40"/>
  <c r="Y61" i="40"/>
  <c r="Y74" i="40"/>
  <c r="T15" i="42"/>
  <c r="Y16" i="42"/>
  <c r="O20" i="42"/>
  <c r="Z20" i="44"/>
  <c r="Z40" i="44"/>
  <c r="Z67" i="44"/>
  <c r="N3" i="44"/>
  <c r="N10" i="44"/>
  <c r="Z30" i="45"/>
  <c r="Z55" i="45"/>
  <c r="J3" i="47"/>
  <c r="J8" i="47"/>
  <c r="O9" i="39"/>
  <c r="O8" i="39" s="1"/>
  <c r="R32" i="39"/>
  <c r="R69" i="39" s="1"/>
  <c r="N15" i="40"/>
  <c r="N14" i="40" s="1"/>
  <c r="T10" i="40"/>
  <c r="V32" i="40"/>
  <c r="J18" i="42"/>
  <c r="O17" i="42"/>
  <c r="Z17" i="42" s="1"/>
  <c r="O3" i="49"/>
  <c r="O10" i="49"/>
  <c r="J28" i="39"/>
  <c r="O16" i="39"/>
  <c r="Z16" i="39" s="1"/>
  <c r="N46" i="39"/>
  <c r="N21" i="39"/>
  <c r="G32" i="39"/>
  <c r="S32" i="39"/>
  <c r="N31" i="39"/>
  <c r="O60" i="39"/>
  <c r="Z60" i="39" s="1"/>
  <c r="O7" i="40"/>
  <c r="L32" i="40"/>
  <c r="W32" i="40"/>
  <c r="W69" i="40" s="1"/>
  <c r="Z25" i="40"/>
  <c r="T58" i="40"/>
  <c r="Y63" i="40"/>
  <c r="J10" i="42"/>
  <c r="T28" i="42"/>
  <c r="Y16" i="44"/>
  <c r="X18" i="44"/>
  <c r="Z37" i="50"/>
  <c r="O3" i="50"/>
  <c r="X10" i="39"/>
  <c r="X18" i="39"/>
  <c r="Y19" i="39"/>
  <c r="Y21" i="39" s="1"/>
  <c r="H32" i="39"/>
  <c r="H69" i="39" s="1"/>
  <c r="Y48" i="39"/>
  <c r="O50" i="39"/>
  <c r="Z50" i="39" s="1"/>
  <c r="Y63" i="39"/>
  <c r="O17" i="40"/>
  <c r="Y20" i="40"/>
  <c r="Z20" i="40" s="1"/>
  <c r="M32" i="40"/>
  <c r="O29" i="40"/>
  <c r="X31" i="40"/>
  <c r="N46" i="40"/>
  <c r="O35" i="40"/>
  <c r="Z35" i="40" s="1"/>
  <c r="O40" i="40"/>
  <c r="Z40" i="40" s="1"/>
  <c r="O42" i="40"/>
  <c r="R32" i="42"/>
  <c r="O52" i="42"/>
  <c r="J8" i="44"/>
  <c r="O9" i="44"/>
  <c r="X28" i="45"/>
  <c r="X32" i="45" s="1"/>
  <c r="Y26" i="45"/>
  <c r="Z37" i="45"/>
  <c r="Z36" i="51"/>
  <c r="X21" i="40"/>
  <c r="H32" i="42"/>
  <c r="N15" i="45"/>
  <c r="N14" i="45" s="1"/>
  <c r="N6" i="45"/>
  <c r="K32" i="45"/>
  <c r="V32" i="39"/>
  <c r="V69" i="39" s="1"/>
  <c r="Z44" i="39"/>
  <c r="N68" i="39"/>
  <c r="O64" i="39"/>
  <c r="Z64" i="39" s="1"/>
  <c r="Y67" i="39"/>
  <c r="Z67" i="39" s="1"/>
  <c r="T3" i="40"/>
  <c r="G32" i="40"/>
  <c r="Q32" i="40"/>
  <c r="Q69" i="40" s="1"/>
  <c r="X28" i="40"/>
  <c r="Y38" i="40"/>
  <c r="Z38" i="40" s="1"/>
  <c r="Y49" i="40"/>
  <c r="Y73" i="42"/>
  <c r="Y3" i="42" s="1"/>
  <c r="X3" i="42"/>
  <c r="J21" i="43"/>
  <c r="O20" i="43"/>
  <c r="Z20" i="43" s="1"/>
  <c r="Y27" i="43"/>
  <c r="X28" i="43"/>
  <c r="X32" i="43" s="1"/>
  <c r="X28" i="49"/>
  <c r="Y26" i="49"/>
  <c r="Z45" i="39"/>
  <c r="S69" i="42"/>
  <c r="N15" i="39"/>
  <c r="N14" i="39" s="1"/>
  <c r="K69" i="39"/>
  <c r="L32" i="39"/>
  <c r="Y23" i="39"/>
  <c r="Z23" i="39" s="1"/>
  <c r="O36" i="39"/>
  <c r="Z36" i="39" s="1"/>
  <c r="Y40" i="39"/>
  <c r="Y57" i="39"/>
  <c r="T68" i="39"/>
  <c r="O66" i="39"/>
  <c r="Z66" i="39" s="1"/>
  <c r="T32" i="40"/>
  <c r="H32" i="40"/>
  <c r="H69" i="40" s="1"/>
  <c r="O34" i="40"/>
  <c r="Z34" i="40" s="1"/>
  <c r="Y42" i="40"/>
  <c r="Y44" i="40"/>
  <c r="Y51" i="40"/>
  <c r="Y55" i="40"/>
  <c r="O61" i="40"/>
  <c r="Z61" i="40" s="1"/>
  <c r="O74" i="40"/>
  <c r="O50" i="41"/>
  <c r="Y64" i="42"/>
  <c r="Y66" i="42"/>
  <c r="T15" i="44"/>
  <c r="T12" i="44"/>
  <c r="M69" i="45"/>
  <c r="X32" i="49"/>
  <c r="Z22" i="50"/>
  <c r="Z22" i="51"/>
  <c r="O8" i="53"/>
  <c r="Y65" i="40"/>
  <c r="Z65" i="40" s="1"/>
  <c r="Y48" i="41"/>
  <c r="Y52" i="41"/>
  <c r="Y20" i="42"/>
  <c r="L32" i="42"/>
  <c r="W32" i="42"/>
  <c r="W69" i="42" s="1"/>
  <c r="Y38" i="42"/>
  <c r="Y40" i="42"/>
  <c r="Z40" i="42" s="1"/>
  <c r="Y45" i="42"/>
  <c r="Y52" i="42"/>
  <c r="O65" i="42"/>
  <c r="Z65" i="42" s="1"/>
  <c r="O74" i="42"/>
  <c r="Z74" i="42" s="1"/>
  <c r="O11" i="43"/>
  <c r="Z11" i="43" s="1"/>
  <c r="K32" i="43"/>
  <c r="T28" i="43"/>
  <c r="Y34" i="43"/>
  <c r="Z34" i="43" s="1"/>
  <c r="Y36" i="43"/>
  <c r="Z36" i="43" s="1"/>
  <c r="N53" i="43"/>
  <c r="O52" i="43"/>
  <c r="J18" i="44"/>
  <c r="U32" i="44"/>
  <c r="O23" i="44"/>
  <c r="Z23" i="44" s="1"/>
  <c r="T31" i="44"/>
  <c r="O43" i="44"/>
  <c r="O57" i="44"/>
  <c r="J68" i="44"/>
  <c r="O61" i="44"/>
  <c r="Y64" i="44"/>
  <c r="Y73" i="44"/>
  <c r="Y3" i="44" s="1"/>
  <c r="T6" i="45"/>
  <c r="X15" i="45"/>
  <c r="Y11" i="45"/>
  <c r="O22" i="45"/>
  <c r="Z22" i="45" s="1"/>
  <c r="O41" i="45"/>
  <c r="Z41" i="45" s="1"/>
  <c r="X53" i="45"/>
  <c r="X58" i="45"/>
  <c r="Y61" i="45"/>
  <c r="Y74" i="45"/>
  <c r="Z74" i="45" s="1"/>
  <c r="J3" i="49"/>
  <c r="O22" i="49"/>
  <c r="Z22" i="49" s="1"/>
  <c r="O41" i="49"/>
  <c r="Z41" i="49" s="1"/>
  <c r="Z56" i="49"/>
  <c r="Y63" i="49"/>
  <c r="Y16" i="50"/>
  <c r="Z57" i="50"/>
  <c r="O64" i="50"/>
  <c r="Z20" i="51"/>
  <c r="K69" i="51"/>
  <c r="W69" i="51"/>
  <c r="Z25" i="51"/>
  <c r="Z40" i="51"/>
  <c r="S32" i="52"/>
  <c r="Z62" i="52"/>
  <c r="W69" i="53"/>
  <c r="Q69" i="53"/>
  <c r="J28" i="53"/>
  <c r="O11" i="54"/>
  <c r="O24" i="54"/>
  <c r="Y27" i="54"/>
  <c r="W32" i="41"/>
  <c r="M32" i="42"/>
  <c r="J28" i="42"/>
  <c r="J32" i="42" s="1"/>
  <c r="V32" i="42"/>
  <c r="X46" i="42"/>
  <c r="T53" i="42"/>
  <c r="T58" i="42"/>
  <c r="X68" i="42"/>
  <c r="O17" i="43"/>
  <c r="Z17" i="43" s="1"/>
  <c r="L32" i="43"/>
  <c r="L69" i="43" s="1"/>
  <c r="W32" i="43"/>
  <c r="W69" i="43" s="1"/>
  <c r="Z74" i="43"/>
  <c r="K32" i="44"/>
  <c r="K69" i="44" s="1"/>
  <c r="N53" i="44"/>
  <c r="O9" i="45"/>
  <c r="O8" i="45" s="1"/>
  <c r="O13" i="45"/>
  <c r="O12" i="45" s="1"/>
  <c r="O17" i="45"/>
  <c r="Q32" i="45"/>
  <c r="Z67" i="45"/>
  <c r="H32" i="47"/>
  <c r="Y35" i="48"/>
  <c r="O74" i="48"/>
  <c r="K69" i="49"/>
  <c r="Q32" i="49"/>
  <c r="Y25" i="49"/>
  <c r="Y34" i="49"/>
  <c r="Z34" i="49" s="1"/>
  <c r="Y39" i="49"/>
  <c r="O43" i="49"/>
  <c r="O50" i="49"/>
  <c r="Z50" i="49" s="1"/>
  <c r="O62" i="49"/>
  <c r="Y65" i="49"/>
  <c r="N15" i="50"/>
  <c r="N14" i="50" s="1"/>
  <c r="N12" i="50"/>
  <c r="O39" i="50"/>
  <c r="Z39" i="50" s="1"/>
  <c r="O44" i="50"/>
  <c r="O49" i="50"/>
  <c r="Z49" i="50" s="1"/>
  <c r="O52" i="50"/>
  <c r="Z52" i="50" s="1"/>
  <c r="N68" i="50"/>
  <c r="Y62" i="50"/>
  <c r="Y67" i="50"/>
  <c r="Y73" i="50"/>
  <c r="Y3" i="50" s="1"/>
  <c r="T6" i="51"/>
  <c r="O9" i="51"/>
  <c r="Y23" i="51"/>
  <c r="O27" i="51"/>
  <c r="O29" i="51"/>
  <c r="N46" i="51"/>
  <c r="Y38" i="51"/>
  <c r="Y43" i="51"/>
  <c r="O52" i="51"/>
  <c r="Z52" i="51" s="1"/>
  <c r="Y55" i="51"/>
  <c r="Z55" i="51" s="1"/>
  <c r="O66" i="51"/>
  <c r="Z66" i="51" s="1"/>
  <c r="Y73" i="51"/>
  <c r="Y3" i="51" s="1"/>
  <c r="N18" i="52"/>
  <c r="N21" i="52"/>
  <c r="H32" i="52"/>
  <c r="U32" i="52"/>
  <c r="U69" i="52" s="1"/>
  <c r="N28" i="52"/>
  <c r="N31" i="52"/>
  <c r="N32" i="52" s="1"/>
  <c r="O35" i="52"/>
  <c r="O40" i="52"/>
  <c r="O45" i="52"/>
  <c r="Z45" i="52" s="1"/>
  <c r="Y48" i="52"/>
  <c r="N10" i="53"/>
  <c r="J8" i="54"/>
  <c r="Y63" i="54"/>
  <c r="O55" i="40"/>
  <c r="Z55" i="40" s="1"/>
  <c r="O57" i="40"/>
  <c r="Z57" i="40" s="1"/>
  <c r="Y67" i="40"/>
  <c r="Z67" i="40" s="1"/>
  <c r="Y57" i="41"/>
  <c r="X10" i="42"/>
  <c r="N18" i="42"/>
  <c r="Y17" i="42"/>
  <c r="O19" i="42"/>
  <c r="N21" i="42"/>
  <c r="Y33" i="42"/>
  <c r="Y46" i="42" s="1"/>
  <c r="O39" i="42"/>
  <c r="O44" i="42"/>
  <c r="Z44" i="42" s="1"/>
  <c r="O51" i="42"/>
  <c r="O60" i="42"/>
  <c r="Z60" i="42" s="1"/>
  <c r="Y63" i="42"/>
  <c r="Z63" i="42" s="1"/>
  <c r="O7" i="43"/>
  <c r="Z7" i="43" s="1"/>
  <c r="J12" i="43"/>
  <c r="M32" i="43"/>
  <c r="Y23" i="43"/>
  <c r="Z23" i="43" s="1"/>
  <c r="Y25" i="43"/>
  <c r="J28" i="43"/>
  <c r="V32" i="43"/>
  <c r="X46" i="43"/>
  <c r="O35" i="43"/>
  <c r="Z35" i="43" s="1"/>
  <c r="T53" i="43"/>
  <c r="T58" i="43"/>
  <c r="X68" i="43"/>
  <c r="Y61" i="43"/>
  <c r="Y20" i="44"/>
  <c r="L32" i="44"/>
  <c r="W32" i="44"/>
  <c r="W69" i="44" s="1"/>
  <c r="Y38" i="44"/>
  <c r="Y40" i="44"/>
  <c r="Y45" i="44"/>
  <c r="Y52" i="44"/>
  <c r="O65" i="44"/>
  <c r="O74" i="44"/>
  <c r="Z74" i="44" s="1"/>
  <c r="Y17" i="45"/>
  <c r="R32" i="45"/>
  <c r="R69" i="45" s="1"/>
  <c r="O24" i="45"/>
  <c r="N46" i="45"/>
  <c r="Y51" i="45"/>
  <c r="Z51" i="45" s="1"/>
  <c r="Y56" i="45"/>
  <c r="Y63" i="45"/>
  <c r="Y73" i="47"/>
  <c r="Y3" i="47" s="1"/>
  <c r="N8" i="48"/>
  <c r="T31" i="48"/>
  <c r="Y17" i="49"/>
  <c r="Y18" i="49" s="1"/>
  <c r="R32" i="49"/>
  <c r="R69" i="49" s="1"/>
  <c r="O24" i="49"/>
  <c r="N46" i="49"/>
  <c r="Y48" i="49"/>
  <c r="O57" i="49"/>
  <c r="Z57" i="49" s="1"/>
  <c r="Y73" i="49"/>
  <c r="Y3" i="49" s="1"/>
  <c r="O12" i="50"/>
  <c r="X15" i="50"/>
  <c r="Q69" i="50"/>
  <c r="Z47" i="50"/>
  <c r="H69" i="51"/>
  <c r="N58" i="51"/>
  <c r="T68" i="51"/>
  <c r="I32" i="52"/>
  <c r="I69" i="52" s="1"/>
  <c r="Z25" i="52"/>
  <c r="X53" i="52"/>
  <c r="Z66" i="52"/>
  <c r="G32" i="53"/>
  <c r="S32" i="53"/>
  <c r="T28" i="53"/>
  <c r="Y26" i="53"/>
  <c r="Y28" i="53" s="1"/>
  <c r="J58" i="53"/>
  <c r="T68" i="53"/>
  <c r="Y7" i="42"/>
  <c r="Y6" i="42" s="1"/>
  <c r="T32" i="42"/>
  <c r="G32" i="42"/>
  <c r="Q32" i="42"/>
  <c r="Z27" i="42"/>
  <c r="Y30" i="42"/>
  <c r="Z30" i="42" s="1"/>
  <c r="Y37" i="42"/>
  <c r="Y39" i="42"/>
  <c r="Z62" i="42"/>
  <c r="X10" i="43"/>
  <c r="N21" i="43"/>
  <c r="N32" i="43" s="1"/>
  <c r="O44" i="43"/>
  <c r="O51" i="43"/>
  <c r="Z51" i="43" s="1"/>
  <c r="O60" i="43"/>
  <c r="Z60" i="43" s="1"/>
  <c r="Y63" i="43"/>
  <c r="O7" i="44"/>
  <c r="N12" i="44"/>
  <c r="M32" i="44"/>
  <c r="M69" i="44" s="1"/>
  <c r="Y25" i="44"/>
  <c r="Z25" i="44" s="1"/>
  <c r="J28" i="44"/>
  <c r="J32" i="44" s="1"/>
  <c r="V32" i="44"/>
  <c r="X46" i="44"/>
  <c r="T53" i="44"/>
  <c r="T58" i="44"/>
  <c r="X68" i="44"/>
  <c r="Z16" i="45"/>
  <c r="N21" i="45"/>
  <c r="G32" i="45"/>
  <c r="Y27" i="45"/>
  <c r="Z27" i="45" s="1"/>
  <c r="N31" i="45"/>
  <c r="O35" i="45"/>
  <c r="Y48" i="45"/>
  <c r="Z50" i="45"/>
  <c r="O62" i="45"/>
  <c r="Y65" i="45"/>
  <c r="Z65" i="45" s="1"/>
  <c r="T3" i="48"/>
  <c r="N12" i="48"/>
  <c r="Y74" i="48"/>
  <c r="N15" i="49"/>
  <c r="N14" i="49" s="1"/>
  <c r="G32" i="49"/>
  <c r="S32" i="49"/>
  <c r="Y27" i="49"/>
  <c r="O35" i="49"/>
  <c r="Z35" i="49" s="1"/>
  <c r="O40" i="49"/>
  <c r="Y43" i="49"/>
  <c r="Z45" i="49"/>
  <c r="O52" i="49"/>
  <c r="N68" i="49"/>
  <c r="O66" i="49"/>
  <c r="Z66" i="49" s="1"/>
  <c r="N8" i="50"/>
  <c r="R32" i="50"/>
  <c r="R69" i="50" s="1"/>
  <c r="Y30" i="50"/>
  <c r="Y34" i="50"/>
  <c r="Z34" i="50" s="1"/>
  <c r="Y39" i="50"/>
  <c r="O41" i="50"/>
  <c r="Z41" i="50" s="1"/>
  <c r="Y47" i="50"/>
  <c r="Y52" i="50"/>
  <c r="O63" i="50"/>
  <c r="H14" i="51"/>
  <c r="O24" i="51"/>
  <c r="Z24" i="51" s="1"/>
  <c r="Y27" i="51"/>
  <c r="T31" i="51"/>
  <c r="Y35" i="51"/>
  <c r="Y45" i="51"/>
  <c r="Z45" i="51" s="1"/>
  <c r="Y47" i="51"/>
  <c r="O49" i="51"/>
  <c r="Z49" i="51" s="1"/>
  <c r="O56" i="51"/>
  <c r="Z56" i="51" s="1"/>
  <c r="X68" i="51"/>
  <c r="Y64" i="51"/>
  <c r="Z64" i="51" s="1"/>
  <c r="O74" i="51"/>
  <c r="T15" i="52"/>
  <c r="G69" i="52"/>
  <c r="Y16" i="52"/>
  <c r="X32" i="52"/>
  <c r="K32" i="52"/>
  <c r="W32" i="52"/>
  <c r="Y26" i="52"/>
  <c r="Y35" i="52"/>
  <c r="O37" i="52"/>
  <c r="Z37" i="52" s="1"/>
  <c r="N68" i="52"/>
  <c r="O74" i="52"/>
  <c r="Z74" i="52" s="1"/>
  <c r="N6" i="53"/>
  <c r="N12" i="53"/>
  <c r="W14" i="53"/>
  <c r="N18" i="53"/>
  <c r="U32" i="53"/>
  <c r="U69" i="53" s="1"/>
  <c r="X68" i="53"/>
  <c r="Y17" i="54"/>
  <c r="T18" i="54"/>
  <c r="G32" i="54"/>
  <c r="G69" i="54" s="1"/>
  <c r="Y24" i="42"/>
  <c r="Z48" i="42"/>
  <c r="N58" i="42"/>
  <c r="T32" i="43"/>
  <c r="G32" i="43"/>
  <c r="Q32" i="43"/>
  <c r="Z27" i="43"/>
  <c r="Y37" i="43"/>
  <c r="Y39" i="43"/>
  <c r="N21" i="44"/>
  <c r="Z42" i="44"/>
  <c r="Z44" i="44"/>
  <c r="Z56" i="44"/>
  <c r="H32" i="45"/>
  <c r="X46" i="45"/>
  <c r="Z45" i="45"/>
  <c r="O57" i="45"/>
  <c r="Z57" i="45" s="1"/>
  <c r="Y73" i="45"/>
  <c r="Y3" i="45" s="1"/>
  <c r="T12" i="48"/>
  <c r="N32" i="49"/>
  <c r="H32" i="49"/>
  <c r="Y38" i="49"/>
  <c r="Z38" i="49" s="1"/>
  <c r="Y57" i="49"/>
  <c r="T68" i="49"/>
  <c r="O74" i="49"/>
  <c r="Z74" i="49" s="1"/>
  <c r="O8" i="50"/>
  <c r="Y17" i="50"/>
  <c r="Z27" i="50"/>
  <c r="X53" i="50"/>
  <c r="Y61" i="50"/>
  <c r="Y66" i="50"/>
  <c r="Z66" i="50" s="1"/>
  <c r="O74" i="50"/>
  <c r="Z74" i="50" s="1"/>
  <c r="Y17" i="51"/>
  <c r="Y18" i="51" s="1"/>
  <c r="N32" i="51"/>
  <c r="Y22" i="51"/>
  <c r="O34" i="51"/>
  <c r="Z34" i="51" s="1"/>
  <c r="Z44" i="51"/>
  <c r="Z63" i="51"/>
  <c r="O20" i="52"/>
  <c r="L32" i="52"/>
  <c r="Y23" i="52"/>
  <c r="Z23" i="52" s="1"/>
  <c r="Y47" i="52"/>
  <c r="Z47" i="52" s="1"/>
  <c r="Y57" i="52"/>
  <c r="T68" i="52"/>
  <c r="O63" i="52"/>
  <c r="Y66" i="52"/>
  <c r="Y48" i="53"/>
  <c r="Z48" i="53" s="1"/>
  <c r="Y50" i="53"/>
  <c r="Z45" i="54"/>
  <c r="O51" i="54"/>
  <c r="O29" i="42"/>
  <c r="O31" i="42" s="1"/>
  <c r="N31" i="42"/>
  <c r="O36" i="42"/>
  <c r="Z36" i="42" s="1"/>
  <c r="O38" i="42"/>
  <c r="Z38" i="42" s="1"/>
  <c r="O50" i="42"/>
  <c r="Z50" i="42" s="1"/>
  <c r="Y51" i="42"/>
  <c r="O66" i="42"/>
  <c r="Y22" i="43"/>
  <c r="Y24" i="43"/>
  <c r="Y44" i="43"/>
  <c r="N58" i="43"/>
  <c r="Y56" i="43"/>
  <c r="Z56" i="43" s="1"/>
  <c r="Y60" i="43"/>
  <c r="O64" i="43"/>
  <c r="Z64" i="43" s="1"/>
  <c r="Y67" i="43"/>
  <c r="Z67" i="43" s="1"/>
  <c r="Y7" i="44"/>
  <c r="Y6" i="44" s="1"/>
  <c r="Q32" i="44"/>
  <c r="O24" i="44"/>
  <c r="Y30" i="44"/>
  <c r="Z30" i="44" s="1"/>
  <c r="Y37" i="44"/>
  <c r="Y46" i="44" s="1"/>
  <c r="Y39" i="44"/>
  <c r="O62" i="44"/>
  <c r="Z62" i="44" s="1"/>
  <c r="Y65" i="44"/>
  <c r="O11" i="45"/>
  <c r="O10" i="45" s="1"/>
  <c r="I32" i="45"/>
  <c r="I69" i="45" s="1"/>
  <c r="V32" i="45"/>
  <c r="V69" i="45" s="1"/>
  <c r="U32" i="45"/>
  <c r="Y33" i="45"/>
  <c r="Y38" i="45"/>
  <c r="Z38" i="45" s="1"/>
  <c r="O44" i="45"/>
  <c r="Z44" i="45" s="1"/>
  <c r="O52" i="45"/>
  <c r="Y62" i="45"/>
  <c r="O66" i="45"/>
  <c r="Z66" i="45" s="1"/>
  <c r="Y19" i="49"/>
  <c r="Y21" i="49" s="1"/>
  <c r="I32" i="49"/>
  <c r="I69" i="49" s="1"/>
  <c r="V32" i="49"/>
  <c r="V69" i="49" s="1"/>
  <c r="Y29" i="49"/>
  <c r="Y31" i="49" s="1"/>
  <c r="U32" i="49"/>
  <c r="Y35" i="49"/>
  <c r="Z37" i="49"/>
  <c r="Z44" i="49"/>
  <c r="Y31" i="51"/>
  <c r="Z48" i="51"/>
  <c r="Y58" i="51"/>
  <c r="Y18" i="53"/>
  <c r="Z23" i="53"/>
  <c r="Z65" i="53"/>
  <c r="X15" i="54"/>
  <c r="X6" i="54"/>
  <c r="Y47" i="49"/>
  <c r="X53" i="49"/>
  <c r="X58" i="49"/>
  <c r="Y61" i="49"/>
  <c r="Z61" i="49" s="1"/>
  <c r="Y74" i="49"/>
  <c r="X21" i="50"/>
  <c r="X32" i="50" s="1"/>
  <c r="I69" i="50"/>
  <c r="N28" i="50"/>
  <c r="X46" i="50"/>
  <c r="O35" i="50"/>
  <c r="Z35" i="50" s="1"/>
  <c r="N46" i="50"/>
  <c r="Y51" i="50"/>
  <c r="Z51" i="50" s="1"/>
  <c r="O55" i="50"/>
  <c r="Z55" i="50" s="1"/>
  <c r="Y63" i="50"/>
  <c r="O67" i="50"/>
  <c r="Y74" i="50"/>
  <c r="O13" i="51"/>
  <c r="O12" i="51" s="1"/>
  <c r="X21" i="51"/>
  <c r="I32" i="51"/>
  <c r="I69" i="51" s="1"/>
  <c r="U32" i="51"/>
  <c r="Y24" i="51"/>
  <c r="Y39" i="51"/>
  <c r="O43" i="51"/>
  <c r="X58" i="51"/>
  <c r="Y74" i="51"/>
  <c r="Z24" i="52"/>
  <c r="Y49" i="52"/>
  <c r="O45" i="53"/>
  <c r="Z27" i="54"/>
  <c r="L32" i="54"/>
  <c r="O43" i="43"/>
  <c r="O57" i="43"/>
  <c r="Y73" i="43"/>
  <c r="Y3" i="43" s="1"/>
  <c r="N14" i="44"/>
  <c r="S69" i="44"/>
  <c r="Y27" i="44"/>
  <c r="Z27" i="44" s="1"/>
  <c r="O29" i="44"/>
  <c r="O31" i="44" s="1"/>
  <c r="N31" i="44"/>
  <c r="Z38" i="44"/>
  <c r="Z50" i="44"/>
  <c r="Y51" i="44"/>
  <c r="O66" i="44"/>
  <c r="K69" i="45"/>
  <c r="O38" i="48"/>
  <c r="O16" i="51"/>
  <c r="O18" i="51" s="1"/>
  <c r="V32" i="51"/>
  <c r="O23" i="51"/>
  <c r="Z23" i="51" s="1"/>
  <c r="Y26" i="51"/>
  <c r="Y28" i="51" s="1"/>
  <c r="Z30" i="51"/>
  <c r="O38" i="51"/>
  <c r="Y41" i="51"/>
  <c r="Z41" i="51" s="1"/>
  <c r="Y51" i="51"/>
  <c r="O57" i="51"/>
  <c r="Z57" i="51" s="1"/>
  <c r="O62" i="51"/>
  <c r="Y65" i="51"/>
  <c r="O67" i="51"/>
  <c r="Z67" i="51" s="1"/>
  <c r="O73" i="51"/>
  <c r="Z73" i="51" s="1"/>
  <c r="Z3" i="51" s="1"/>
  <c r="Y17" i="52"/>
  <c r="Y20" i="52"/>
  <c r="Y27" i="52"/>
  <c r="Z27" i="52" s="1"/>
  <c r="N46" i="52"/>
  <c r="Y34" i="52"/>
  <c r="Z34" i="52" s="1"/>
  <c r="Y44" i="52"/>
  <c r="Y51" i="52"/>
  <c r="Z51" i="52" s="1"/>
  <c r="Y29" i="53"/>
  <c r="O36" i="53"/>
  <c r="Y39" i="53"/>
  <c r="Z39" i="53" s="1"/>
  <c r="Y41" i="53"/>
  <c r="Y45" i="53"/>
  <c r="O47" i="53"/>
  <c r="J12" i="54"/>
  <c r="O29" i="54"/>
  <c r="J31" i="54"/>
  <c r="Y74" i="54"/>
  <c r="Z22" i="57"/>
  <c r="Z50" i="59"/>
  <c r="Y56" i="52"/>
  <c r="Y58" i="52" s="1"/>
  <c r="O60" i="52"/>
  <c r="Z60" i="52" s="1"/>
  <c r="O67" i="52"/>
  <c r="N15" i="53"/>
  <c r="N14" i="53" s="1"/>
  <c r="O11" i="53"/>
  <c r="O10" i="53" s="1"/>
  <c r="O20" i="53"/>
  <c r="Z20" i="53" s="1"/>
  <c r="L32" i="53"/>
  <c r="Y23" i="53"/>
  <c r="T46" i="53"/>
  <c r="O35" i="53"/>
  <c r="Z35" i="53" s="1"/>
  <c r="Y38" i="53"/>
  <c r="O44" i="53"/>
  <c r="Z44" i="53" s="1"/>
  <c r="Y47" i="53"/>
  <c r="Y56" i="53"/>
  <c r="O62" i="53"/>
  <c r="Z62" i="53" s="1"/>
  <c r="Y65" i="53"/>
  <c r="Y16" i="54"/>
  <c r="Y18" i="54" s="1"/>
  <c r="S32" i="54"/>
  <c r="O23" i="54"/>
  <c r="Y26" i="54"/>
  <c r="Y28" i="54" s="1"/>
  <c r="O37" i="54"/>
  <c r="Y44" i="54"/>
  <c r="Y48" i="54"/>
  <c r="J58" i="54"/>
  <c r="J68" i="54"/>
  <c r="Y60" i="54"/>
  <c r="Z60" i="54" s="1"/>
  <c r="Y62" i="54"/>
  <c r="O66" i="54"/>
  <c r="Z66" i="54" s="1"/>
  <c r="Y67" i="54"/>
  <c r="Y73" i="54"/>
  <c r="Y3" i="54" s="1"/>
  <c r="T3" i="55"/>
  <c r="T12" i="55"/>
  <c r="R69" i="55"/>
  <c r="X18" i="55"/>
  <c r="O20" i="55"/>
  <c r="O22" i="55"/>
  <c r="Z22" i="55" s="1"/>
  <c r="O25" i="55"/>
  <c r="J31" i="55"/>
  <c r="O37" i="55"/>
  <c r="Z37" i="55" s="1"/>
  <c r="O45" i="55"/>
  <c r="Z45" i="55" s="1"/>
  <c r="Y48" i="55"/>
  <c r="N18" i="56"/>
  <c r="N21" i="56"/>
  <c r="Y20" i="57"/>
  <c r="O60" i="57"/>
  <c r="Z60" i="57" s="1"/>
  <c r="O67" i="57"/>
  <c r="T18" i="58"/>
  <c r="Y35" i="58"/>
  <c r="J58" i="58"/>
  <c r="X15" i="59"/>
  <c r="X6" i="59"/>
  <c r="O9" i="59"/>
  <c r="X32" i="59"/>
  <c r="V32" i="59"/>
  <c r="Y25" i="59"/>
  <c r="Y50" i="59"/>
  <c r="Y52" i="59"/>
  <c r="T58" i="59"/>
  <c r="Y7" i="61"/>
  <c r="Z23" i="62"/>
  <c r="M32" i="53"/>
  <c r="M69" i="53" s="1"/>
  <c r="X46" i="53"/>
  <c r="Z37" i="53"/>
  <c r="X53" i="53"/>
  <c r="Z64" i="53"/>
  <c r="Y73" i="53"/>
  <c r="Y3" i="53" s="1"/>
  <c r="X21" i="54"/>
  <c r="X32" i="54" s="1"/>
  <c r="I32" i="54"/>
  <c r="I69" i="54" s="1"/>
  <c r="U32" i="54"/>
  <c r="Y37" i="54"/>
  <c r="Y39" i="54"/>
  <c r="J6" i="55"/>
  <c r="Y20" i="55"/>
  <c r="Y25" i="55"/>
  <c r="N31" i="55"/>
  <c r="X46" i="55"/>
  <c r="Y62" i="55"/>
  <c r="O17" i="57"/>
  <c r="Z17" i="57" s="1"/>
  <c r="O24" i="57"/>
  <c r="Z24" i="57" s="1"/>
  <c r="Y42" i="57"/>
  <c r="Z42" i="57" s="1"/>
  <c r="Y56" i="57"/>
  <c r="Z56" i="57" s="1"/>
  <c r="Z65" i="57"/>
  <c r="W14" i="58"/>
  <c r="T31" i="58"/>
  <c r="O34" i="58"/>
  <c r="Z34" i="58" s="1"/>
  <c r="T6" i="59"/>
  <c r="J12" i="59"/>
  <c r="Y37" i="59"/>
  <c r="Y39" i="59"/>
  <c r="Z64" i="59"/>
  <c r="X15" i="61"/>
  <c r="X6" i="61"/>
  <c r="O17" i="61"/>
  <c r="Z41" i="61"/>
  <c r="Z74" i="54"/>
  <c r="O31" i="55"/>
  <c r="X15" i="57"/>
  <c r="H32" i="57"/>
  <c r="H69" i="57" s="1"/>
  <c r="Z41" i="57"/>
  <c r="G14" i="58"/>
  <c r="N58" i="52"/>
  <c r="O57" i="52"/>
  <c r="O64" i="52"/>
  <c r="Y67" i="52"/>
  <c r="Y73" i="52"/>
  <c r="Y3" i="52" s="1"/>
  <c r="X15" i="53"/>
  <c r="Y17" i="53"/>
  <c r="Z17" i="53" s="1"/>
  <c r="Y20" i="53"/>
  <c r="O26" i="53"/>
  <c r="O28" i="53" s="1"/>
  <c r="N31" i="53"/>
  <c r="O41" i="53"/>
  <c r="Z41" i="53" s="1"/>
  <c r="Y44" i="53"/>
  <c r="O50" i="53"/>
  <c r="Z50" i="53" s="1"/>
  <c r="N68" i="53"/>
  <c r="O74" i="53"/>
  <c r="Z74" i="53" s="1"/>
  <c r="O17" i="54"/>
  <c r="Z17" i="54" s="1"/>
  <c r="K32" i="54"/>
  <c r="W32" i="54"/>
  <c r="Y34" i="54"/>
  <c r="Z34" i="54" s="1"/>
  <c r="O38" i="54"/>
  <c r="Y41" i="54"/>
  <c r="Z41" i="54" s="1"/>
  <c r="Y43" i="54"/>
  <c r="O49" i="54"/>
  <c r="Z49" i="54" s="1"/>
  <c r="Y54" i="54"/>
  <c r="J15" i="55"/>
  <c r="J14" i="55" s="1"/>
  <c r="G32" i="55"/>
  <c r="Y29" i="55"/>
  <c r="Y35" i="55"/>
  <c r="Z35" i="55" s="1"/>
  <c r="X53" i="55"/>
  <c r="O56" i="55"/>
  <c r="O63" i="55"/>
  <c r="Z63" i="55" s="1"/>
  <c r="Y66" i="55"/>
  <c r="Y73" i="56"/>
  <c r="Y3" i="56" s="1"/>
  <c r="I32" i="57"/>
  <c r="I69" i="57" s="1"/>
  <c r="U32" i="57"/>
  <c r="U69" i="57" s="1"/>
  <c r="Y24" i="57"/>
  <c r="O26" i="57"/>
  <c r="O40" i="57"/>
  <c r="Z40" i="57" s="1"/>
  <c r="Y44" i="57"/>
  <c r="Y51" i="57"/>
  <c r="Z51" i="57" s="1"/>
  <c r="O57" i="57"/>
  <c r="Z57" i="57" s="1"/>
  <c r="Q32" i="58"/>
  <c r="O26" i="58"/>
  <c r="J28" i="58"/>
  <c r="Z38" i="58"/>
  <c r="X31" i="59"/>
  <c r="O36" i="59"/>
  <c r="Z36" i="59" s="1"/>
  <c r="Z41" i="59"/>
  <c r="Y66" i="59"/>
  <c r="O73" i="60"/>
  <c r="Z23" i="61"/>
  <c r="Z61" i="61"/>
  <c r="O23" i="55"/>
  <c r="Z23" i="55" s="1"/>
  <c r="Z38" i="55"/>
  <c r="Y49" i="55"/>
  <c r="Z74" i="55"/>
  <c r="T46" i="57"/>
  <c r="Z38" i="57"/>
  <c r="O43" i="57"/>
  <c r="Z50" i="57"/>
  <c r="N68" i="57"/>
  <c r="Y62" i="57"/>
  <c r="Z62" i="57" s="1"/>
  <c r="O66" i="57"/>
  <c r="Z66" i="57" s="1"/>
  <c r="O7" i="58"/>
  <c r="Y11" i="59"/>
  <c r="X10" i="59"/>
  <c r="Z42" i="61"/>
  <c r="O36" i="55"/>
  <c r="Z45" i="57"/>
  <c r="O74" i="58"/>
  <c r="Z74" i="58" s="1"/>
  <c r="Y9" i="53"/>
  <c r="Z9" i="53" s="1"/>
  <c r="Y13" i="53"/>
  <c r="S69" i="53"/>
  <c r="X18" i="53"/>
  <c r="Y19" i="53"/>
  <c r="I32" i="53"/>
  <c r="I69" i="53" s="1"/>
  <c r="V32" i="53"/>
  <c r="O25" i="53"/>
  <c r="O30" i="53"/>
  <c r="O31" i="53" s="1"/>
  <c r="J46" i="53"/>
  <c r="Y34" i="53"/>
  <c r="O40" i="53"/>
  <c r="Z40" i="53" s="1"/>
  <c r="Y43" i="53"/>
  <c r="N53" i="53"/>
  <c r="O49" i="53"/>
  <c r="Z49" i="53" s="1"/>
  <c r="Y52" i="53"/>
  <c r="T58" i="53"/>
  <c r="Y61" i="53"/>
  <c r="Z61" i="53" s="1"/>
  <c r="O67" i="53"/>
  <c r="J10" i="54"/>
  <c r="O19" i="54"/>
  <c r="Y22" i="54"/>
  <c r="Z22" i="54" s="1"/>
  <c r="Y24" i="54"/>
  <c r="O35" i="54"/>
  <c r="Z35" i="54" s="1"/>
  <c r="Y36" i="54"/>
  <c r="O48" i="54"/>
  <c r="Z48" i="54" s="1"/>
  <c r="Y51" i="54"/>
  <c r="Y65" i="54"/>
  <c r="Z65" i="54" s="1"/>
  <c r="N18" i="55"/>
  <c r="Y19" i="55"/>
  <c r="Y21" i="55" s="1"/>
  <c r="K32" i="55"/>
  <c r="X28" i="55"/>
  <c r="Y36" i="55"/>
  <c r="Y44" i="55"/>
  <c r="O50" i="55"/>
  <c r="Z50" i="55" s="1"/>
  <c r="O55" i="55"/>
  <c r="X8" i="56"/>
  <c r="U32" i="56"/>
  <c r="X6" i="57"/>
  <c r="M69" i="57"/>
  <c r="Y26" i="57"/>
  <c r="Y28" i="57" s="1"/>
  <c r="X31" i="57"/>
  <c r="X32" i="57" s="1"/>
  <c r="Y33" i="57"/>
  <c r="N46" i="57"/>
  <c r="Y43" i="57"/>
  <c r="N53" i="57"/>
  <c r="O49" i="57"/>
  <c r="Z49" i="57" s="1"/>
  <c r="N58" i="57"/>
  <c r="T15" i="58"/>
  <c r="O19" i="58"/>
  <c r="Z19" i="58" s="1"/>
  <c r="H32" i="58"/>
  <c r="T21" i="58"/>
  <c r="Y38" i="58"/>
  <c r="Y30" i="59"/>
  <c r="Y57" i="59"/>
  <c r="J8" i="61"/>
  <c r="O9" i="61"/>
  <c r="O8" i="61" s="1"/>
  <c r="X15" i="55"/>
  <c r="J10" i="55"/>
  <c r="L32" i="55"/>
  <c r="N46" i="55"/>
  <c r="Z35" i="58"/>
  <c r="I69" i="59"/>
  <c r="L32" i="59"/>
  <c r="J21" i="58"/>
  <c r="Y39" i="58"/>
  <c r="Y41" i="58"/>
  <c r="N68" i="58"/>
  <c r="X12" i="59"/>
  <c r="M32" i="59"/>
  <c r="O42" i="59"/>
  <c r="Z42" i="59" s="1"/>
  <c r="O44" i="59"/>
  <c r="Z44" i="59" s="1"/>
  <c r="X53" i="59"/>
  <c r="Z55" i="59"/>
  <c r="N15" i="61"/>
  <c r="N14" i="61" s="1"/>
  <c r="G69" i="61"/>
  <c r="Y16" i="61"/>
  <c r="X21" i="61"/>
  <c r="K32" i="61"/>
  <c r="W32" i="61"/>
  <c r="W69" i="61" s="1"/>
  <c r="Y31" i="61"/>
  <c r="X53" i="61"/>
  <c r="N58" i="61"/>
  <c r="N68" i="61"/>
  <c r="J3" i="62"/>
  <c r="O9" i="62"/>
  <c r="M32" i="62"/>
  <c r="M69" i="62" s="1"/>
  <c r="X31" i="62"/>
  <c r="N46" i="62"/>
  <c r="N53" i="62"/>
  <c r="X53" i="62"/>
  <c r="O62" i="62"/>
  <c r="Z62" i="62" s="1"/>
  <c r="Y65" i="62"/>
  <c r="Z65" i="62" s="1"/>
  <c r="O73" i="62"/>
  <c r="O3" i="62" s="1"/>
  <c r="O11" i="63"/>
  <c r="Y16" i="63"/>
  <c r="Y18" i="63" s="1"/>
  <c r="S32" i="63"/>
  <c r="Y28" i="63"/>
  <c r="J31" i="63"/>
  <c r="J58" i="63"/>
  <c r="J68" i="63"/>
  <c r="Z60" i="63"/>
  <c r="Z66" i="63"/>
  <c r="T3" i="64"/>
  <c r="J31" i="64"/>
  <c r="X58" i="64"/>
  <c r="Y63" i="64"/>
  <c r="Z63" i="64" s="1"/>
  <c r="G69" i="64"/>
  <c r="Z22" i="65"/>
  <c r="L32" i="65"/>
  <c r="L69" i="65" s="1"/>
  <c r="Z43" i="65"/>
  <c r="Y48" i="65"/>
  <c r="X6" i="66"/>
  <c r="O19" i="66"/>
  <c r="Y24" i="66"/>
  <c r="Y11" i="67"/>
  <c r="Y10" i="67" s="1"/>
  <c r="O16" i="67"/>
  <c r="Z16" i="67" s="1"/>
  <c r="N18" i="67"/>
  <c r="X32" i="67"/>
  <c r="K32" i="67"/>
  <c r="W32" i="67"/>
  <c r="Z23" i="67"/>
  <c r="J53" i="67"/>
  <c r="J6" i="68"/>
  <c r="O13" i="68"/>
  <c r="O12" i="68" s="1"/>
  <c r="J12" i="68"/>
  <c r="O27" i="68"/>
  <c r="Z27" i="68" s="1"/>
  <c r="M32" i="69"/>
  <c r="M69" i="69" s="1"/>
  <c r="Y11" i="58"/>
  <c r="Y10" i="58" s="1"/>
  <c r="M32" i="58"/>
  <c r="O22" i="58"/>
  <c r="Z22" i="58" s="1"/>
  <c r="L32" i="58"/>
  <c r="Z43" i="58"/>
  <c r="Y48" i="58"/>
  <c r="Y60" i="58"/>
  <c r="O64" i="58"/>
  <c r="Y67" i="58"/>
  <c r="X8" i="59"/>
  <c r="O19" i="59"/>
  <c r="Y22" i="59"/>
  <c r="Y24" i="59"/>
  <c r="O35" i="59"/>
  <c r="O48" i="59"/>
  <c r="Z48" i="59" s="1"/>
  <c r="Y51" i="59"/>
  <c r="Y65" i="59"/>
  <c r="Z65" i="59" s="1"/>
  <c r="N3" i="61"/>
  <c r="N12" i="61"/>
  <c r="L32" i="61"/>
  <c r="Y23" i="61"/>
  <c r="X31" i="61"/>
  <c r="Y35" i="61"/>
  <c r="O37" i="61"/>
  <c r="Z37" i="61" s="1"/>
  <c r="O49" i="61"/>
  <c r="Z49" i="61" s="1"/>
  <c r="Y57" i="61"/>
  <c r="T68" i="61"/>
  <c r="O74" i="61"/>
  <c r="Z74" i="61" s="1"/>
  <c r="X12" i="62"/>
  <c r="Y23" i="62"/>
  <c r="Y35" i="62"/>
  <c r="O39" i="62"/>
  <c r="O47" i="62"/>
  <c r="O49" i="62"/>
  <c r="Z49" i="62" s="1"/>
  <c r="N58" i="62"/>
  <c r="Y73" i="62"/>
  <c r="Y3" i="62" s="1"/>
  <c r="T18" i="63"/>
  <c r="X21" i="63"/>
  <c r="X32" i="63" s="1"/>
  <c r="I69" i="63"/>
  <c r="O25" i="63"/>
  <c r="Y35" i="63"/>
  <c r="Y37" i="63"/>
  <c r="Z37" i="63" s="1"/>
  <c r="Y39" i="63"/>
  <c r="J21" i="64"/>
  <c r="W32" i="64"/>
  <c r="W69" i="64" s="1"/>
  <c r="Y39" i="64"/>
  <c r="Y41" i="64"/>
  <c r="Z51" i="64"/>
  <c r="O55" i="64"/>
  <c r="N68" i="64"/>
  <c r="N15" i="65"/>
  <c r="N14" i="65" s="1"/>
  <c r="O26" i="65"/>
  <c r="O28" i="65" s="1"/>
  <c r="Y27" i="65"/>
  <c r="Z27" i="65" s="1"/>
  <c r="X31" i="65"/>
  <c r="X32" i="65" s="1"/>
  <c r="O38" i="65"/>
  <c r="Z38" i="65" s="1"/>
  <c r="O40" i="65"/>
  <c r="O45" i="65"/>
  <c r="Z45" i="65" s="1"/>
  <c r="Y55" i="65"/>
  <c r="O66" i="65"/>
  <c r="Z66" i="65" s="1"/>
  <c r="J8" i="66"/>
  <c r="O16" i="66"/>
  <c r="H32" i="66"/>
  <c r="H69" i="66" s="1"/>
  <c r="X31" i="66"/>
  <c r="O39" i="66"/>
  <c r="Y42" i="66"/>
  <c r="O57" i="66"/>
  <c r="O64" i="66"/>
  <c r="Z64" i="66" s="1"/>
  <c r="X15" i="67"/>
  <c r="L32" i="67"/>
  <c r="Y23" i="67"/>
  <c r="Z35" i="67"/>
  <c r="O51" i="67"/>
  <c r="Z51" i="67" s="1"/>
  <c r="J58" i="68"/>
  <c r="O26" i="69"/>
  <c r="Z26" i="69" s="1"/>
  <c r="N28" i="69"/>
  <c r="X58" i="61"/>
  <c r="Z74" i="63"/>
  <c r="Z22" i="64"/>
  <c r="X18" i="65"/>
  <c r="O10" i="66"/>
  <c r="Z60" i="66"/>
  <c r="Z66" i="66"/>
  <c r="Y74" i="57"/>
  <c r="Z74" i="57" s="1"/>
  <c r="O16" i="58"/>
  <c r="Y17" i="58"/>
  <c r="Z17" i="58" s="1"/>
  <c r="X21" i="58"/>
  <c r="X32" i="58" s="1"/>
  <c r="R32" i="58"/>
  <c r="O24" i="58"/>
  <c r="T46" i="58"/>
  <c r="J53" i="58"/>
  <c r="O57" i="58"/>
  <c r="Z57" i="58" s="1"/>
  <c r="J68" i="58"/>
  <c r="O61" i="58"/>
  <c r="Z61" i="58" s="1"/>
  <c r="Y64" i="58"/>
  <c r="O11" i="59"/>
  <c r="Y16" i="59"/>
  <c r="Y18" i="59" s="1"/>
  <c r="S32" i="59"/>
  <c r="O23" i="59"/>
  <c r="Y26" i="59"/>
  <c r="O37" i="59"/>
  <c r="Z37" i="59" s="1"/>
  <c r="Y44" i="59"/>
  <c r="Y48" i="59"/>
  <c r="J58" i="59"/>
  <c r="J68" i="59"/>
  <c r="Y60" i="59"/>
  <c r="Z60" i="59" s="1"/>
  <c r="Y62" i="59"/>
  <c r="O66" i="59"/>
  <c r="Z66" i="59" s="1"/>
  <c r="Y67" i="59"/>
  <c r="Y73" i="59"/>
  <c r="Y3" i="59" s="1"/>
  <c r="O24" i="61"/>
  <c r="J28" i="61"/>
  <c r="O39" i="61"/>
  <c r="Y61" i="61"/>
  <c r="Y74" i="61"/>
  <c r="O24" i="62"/>
  <c r="Y42" i="62"/>
  <c r="Z42" i="62" s="1"/>
  <c r="X58" i="62"/>
  <c r="T68" i="62"/>
  <c r="O74" i="62"/>
  <c r="Z74" i="62" s="1"/>
  <c r="N8" i="63"/>
  <c r="O17" i="63"/>
  <c r="Z17" i="63" s="1"/>
  <c r="K32" i="63"/>
  <c r="W32" i="63"/>
  <c r="Y34" i="63"/>
  <c r="Z34" i="63" s="1"/>
  <c r="O38" i="63"/>
  <c r="Y41" i="63"/>
  <c r="Z41" i="63" s="1"/>
  <c r="Y43" i="63"/>
  <c r="O49" i="63"/>
  <c r="Z49" i="63" s="1"/>
  <c r="Y54" i="63"/>
  <c r="N15" i="64"/>
  <c r="N14" i="64" s="1"/>
  <c r="Q32" i="64"/>
  <c r="O26" i="64"/>
  <c r="O28" i="64" s="1"/>
  <c r="Y27" i="64"/>
  <c r="Z27" i="64" s="1"/>
  <c r="X31" i="64"/>
  <c r="O38" i="64"/>
  <c r="O40" i="64"/>
  <c r="O45" i="64"/>
  <c r="Z45" i="64" s="1"/>
  <c r="Y51" i="64"/>
  <c r="Y55" i="64"/>
  <c r="O66" i="64"/>
  <c r="Z66" i="64" s="1"/>
  <c r="G32" i="65"/>
  <c r="G69" i="65" s="1"/>
  <c r="S32" i="65"/>
  <c r="S69" i="65" s="1"/>
  <c r="Y24" i="65"/>
  <c r="T28" i="65"/>
  <c r="O29" i="65"/>
  <c r="Z29" i="65" s="1"/>
  <c r="O35" i="65"/>
  <c r="Z35" i="65" s="1"/>
  <c r="O52" i="65"/>
  <c r="J58" i="65"/>
  <c r="Y73" i="65"/>
  <c r="T10" i="66"/>
  <c r="T18" i="66"/>
  <c r="X32" i="66"/>
  <c r="I32" i="66"/>
  <c r="I69" i="66" s="1"/>
  <c r="U32" i="66"/>
  <c r="O25" i="66"/>
  <c r="Y35" i="66"/>
  <c r="Y37" i="66"/>
  <c r="Z37" i="66" s="1"/>
  <c r="Y39" i="66"/>
  <c r="Y16" i="67"/>
  <c r="Y18" i="67" s="1"/>
  <c r="O26" i="67"/>
  <c r="O28" i="67" s="1"/>
  <c r="Y29" i="67"/>
  <c r="Y31" i="67" s="1"/>
  <c r="U32" i="67"/>
  <c r="Y35" i="67"/>
  <c r="Z37" i="67"/>
  <c r="O44" i="67"/>
  <c r="Z44" i="67" s="1"/>
  <c r="J15" i="68"/>
  <c r="J10" i="68"/>
  <c r="Z39" i="68"/>
  <c r="Y50" i="68"/>
  <c r="Y52" i="68"/>
  <c r="O54" i="68"/>
  <c r="W69" i="69"/>
  <c r="G32" i="69"/>
  <c r="S32" i="69"/>
  <c r="X46" i="69"/>
  <c r="Y73" i="60"/>
  <c r="Y3" i="60" s="1"/>
  <c r="Y17" i="61"/>
  <c r="Y42" i="61"/>
  <c r="Z60" i="61"/>
  <c r="Y17" i="62"/>
  <c r="Y18" i="62" s="1"/>
  <c r="Y34" i="62"/>
  <c r="Y54" i="62"/>
  <c r="O63" i="62"/>
  <c r="Z63" i="62" s="1"/>
  <c r="Y66" i="62"/>
  <c r="Z66" i="62" s="1"/>
  <c r="O9" i="63"/>
  <c r="Y61" i="63"/>
  <c r="Y68" i="63" s="1"/>
  <c r="Y74" i="63"/>
  <c r="O7" i="64"/>
  <c r="O16" i="64"/>
  <c r="X18" i="64"/>
  <c r="X32" i="64"/>
  <c r="J53" i="64"/>
  <c r="Z57" i="64"/>
  <c r="J68" i="64"/>
  <c r="O61" i="64"/>
  <c r="Y64" i="64"/>
  <c r="T21" i="65"/>
  <c r="Y29" i="65"/>
  <c r="O37" i="65"/>
  <c r="Z37" i="65" s="1"/>
  <c r="T68" i="65"/>
  <c r="O65" i="65"/>
  <c r="O13" i="66"/>
  <c r="V32" i="66"/>
  <c r="O27" i="66"/>
  <c r="Z27" i="66" s="1"/>
  <c r="L32" i="66"/>
  <c r="L69" i="66" s="1"/>
  <c r="Z45" i="66"/>
  <c r="Y50" i="66"/>
  <c r="Z50" i="66" s="1"/>
  <c r="Y52" i="66"/>
  <c r="O61" i="66"/>
  <c r="O63" i="66"/>
  <c r="O74" i="66"/>
  <c r="Z74" i="66" s="1"/>
  <c r="O11" i="67"/>
  <c r="Z11" i="67" s="1"/>
  <c r="O17" i="67"/>
  <c r="Z17" i="67" s="1"/>
  <c r="Z42" i="67"/>
  <c r="J8" i="68"/>
  <c r="O9" i="68"/>
  <c r="R32" i="68"/>
  <c r="O26" i="68"/>
  <c r="J28" i="68"/>
  <c r="O45" i="68"/>
  <c r="O47" i="68"/>
  <c r="O8" i="69"/>
  <c r="O23" i="69"/>
  <c r="Z11" i="61"/>
  <c r="S32" i="61"/>
  <c r="S69" i="61" s="1"/>
  <c r="N46" i="61"/>
  <c r="O55" i="61"/>
  <c r="Z55" i="61" s="1"/>
  <c r="Y63" i="61"/>
  <c r="N18" i="62"/>
  <c r="U32" i="62"/>
  <c r="U69" i="62" s="1"/>
  <c r="O26" i="62"/>
  <c r="O28" i="62" s="1"/>
  <c r="Z40" i="62"/>
  <c r="X10" i="63"/>
  <c r="O22" i="63"/>
  <c r="Z22" i="63" s="1"/>
  <c r="O55" i="63"/>
  <c r="Z55" i="63" s="1"/>
  <c r="T28" i="64"/>
  <c r="O29" i="64"/>
  <c r="Z35" i="64"/>
  <c r="Z74" i="65"/>
  <c r="Z11" i="66"/>
  <c r="Z10" i="66" s="1"/>
  <c r="Z17" i="66"/>
  <c r="Y73" i="68"/>
  <c r="Y3" i="68" s="1"/>
  <c r="X3" i="68"/>
  <c r="Y21" i="69"/>
  <c r="I69" i="69"/>
  <c r="Z27" i="69"/>
  <c r="N18" i="61"/>
  <c r="N21" i="61"/>
  <c r="O50" i="61"/>
  <c r="Z50" i="61" s="1"/>
  <c r="T6" i="62"/>
  <c r="X21" i="62"/>
  <c r="X32" i="62" s="1"/>
  <c r="T28" i="62"/>
  <c r="N28" i="62"/>
  <c r="N31" i="62"/>
  <c r="T46" i="62"/>
  <c r="Y36" i="62"/>
  <c r="O55" i="62"/>
  <c r="Z55" i="62" s="1"/>
  <c r="O60" i="62"/>
  <c r="Z60" i="62" s="1"/>
  <c r="X6" i="63"/>
  <c r="Y36" i="63"/>
  <c r="Z36" i="63" s="1"/>
  <c r="O19" i="64"/>
  <c r="Z37" i="64"/>
  <c r="Y38" i="64"/>
  <c r="T68" i="64"/>
  <c r="T15" i="65"/>
  <c r="K32" i="65"/>
  <c r="K69" i="65" s="1"/>
  <c r="V32" i="65"/>
  <c r="J28" i="65"/>
  <c r="J31" i="65"/>
  <c r="O39" i="65"/>
  <c r="Z39" i="65" s="1"/>
  <c r="X58" i="65"/>
  <c r="Z63" i="65"/>
  <c r="O33" i="66"/>
  <c r="O40" i="66"/>
  <c r="K69" i="67"/>
  <c r="O41" i="67"/>
  <c r="Z41" i="67" s="1"/>
  <c r="O16" i="68"/>
  <c r="Z16" i="68" s="1"/>
  <c r="J18" i="68"/>
  <c r="Z66" i="68"/>
  <c r="O64" i="57"/>
  <c r="Y67" i="57"/>
  <c r="Y73" i="57"/>
  <c r="Y3" i="57" s="1"/>
  <c r="O11" i="58"/>
  <c r="K32" i="58"/>
  <c r="K69" i="58" s="1"/>
  <c r="V32" i="58"/>
  <c r="O39" i="58"/>
  <c r="X58" i="58"/>
  <c r="Y63" i="58"/>
  <c r="O24" i="59"/>
  <c r="Y27" i="59"/>
  <c r="Z27" i="59" s="1"/>
  <c r="O29" i="59"/>
  <c r="O33" i="59"/>
  <c r="O40" i="59"/>
  <c r="O51" i="59"/>
  <c r="Z51" i="59" s="1"/>
  <c r="Y56" i="59"/>
  <c r="Z56" i="59" s="1"/>
  <c r="Y61" i="59"/>
  <c r="Y74" i="59"/>
  <c r="Z74" i="59" s="1"/>
  <c r="O60" i="60"/>
  <c r="Z60" i="60" s="1"/>
  <c r="Y19" i="61"/>
  <c r="I32" i="61"/>
  <c r="I69" i="61" s="1"/>
  <c r="O25" i="61"/>
  <c r="Z25" i="61" s="1"/>
  <c r="T28" i="61"/>
  <c r="O35" i="61"/>
  <c r="O40" i="61"/>
  <c r="O45" i="61"/>
  <c r="Z45" i="61" s="1"/>
  <c r="J53" i="61"/>
  <c r="Y48" i="61"/>
  <c r="O52" i="61"/>
  <c r="O57" i="61"/>
  <c r="O64" i="61"/>
  <c r="Z64" i="61" s="1"/>
  <c r="Y67" i="61"/>
  <c r="Z67" i="61" s="1"/>
  <c r="Y73" i="61"/>
  <c r="Y3" i="61" s="1"/>
  <c r="Y7" i="62"/>
  <c r="X18" i="62"/>
  <c r="O20" i="62"/>
  <c r="Z20" i="62" s="1"/>
  <c r="X28" i="62"/>
  <c r="Y29" i="62"/>
  <c r="Y31" i="62" s="1"/>
  <c r="X46" i="62"/>
  <c r="O35" i="62"/>
  <c r="Z35" i="62" s="1"/>
  <c r="Y38" i="62"/>
  <c r="Z38" i="62" s="1"/>
  <c r="O45" i="62"/>
  <c r="Z45" i="62" s="1"/>
  <c r="Y63" i="62"/>
  <c r="J12" i="63"/>
  <c r="G32" i="63"/>
  <c r="G69" i="63" s="1"/>
  <c r="H32" i="63"/>
  <c r="O39" i="63"/>
  <c r="Y42" i="63"/>
  <c r="O57" i="63"/>
  <c r="Z57" i="63" s="1"/>
  <c r="O64" i="63"/>
  <c r="Z64" i="63" s="1"/>
  <c r="Y19" i="64"/>
  <c r="I32" i="64"/>
  <c r="U32" i="64"/>
  <c r="O23" i="64"/>
  <c r="Z23" i="64" s="1"/>
  <c r="O25" i="64"/>
  <c r="Z25" i="64" s="1"/>
  <c r="O41" i="64"/>
  <c r="Z41" i="64" s="1"/>
  <c r="Y42" i="64"/>
  <c r="Z42" i="64" s="1"/>
  <c r="Y49" i="64"/>
  <c r="Z49" i="64" s="1"/>
  <c r="Y61" i="64"/>
  <c r="O74" i="64"/>
  <c r="Z74" i="64" s="1"/>
  <c r="J18" i="65"/>
  <c r="J21" i="65"/>
  <c r="W32" i="65"/>
  <c r="W69" i="65" s="1"/>
  <c r="Y39" i="65"/>
  <c r="Y41" i="65"/>
  <c r="O48" i="65"/>
  <c r="Z48" i="65" s="1"/>
  <c r="O55" i="65"/>
  <c r="Z55" i="65" s="1"/>
  <c r="Y56" i="65"/>
  <c r="Z56" i="65" s="1"/>
  <c r="N68" i="65"/>
  <c r="O62" i="65"/>
  <c r="Z62" i="65" s="1"/>
  <c r="Y65" i="65"/>
  <c r="X10" i="66"/>
  <c r="Y17" i="66"/>
  <c r="Y18" i="66" s="1"/>
  <c r="M32" i="66"/>
  <c r="O22" i="66"/>
  <c r="Z22" i="66" s="1"/>
  <c r="O42" i="66"/>
  <c r="Z42" i="66" s="1"/>
  <c r="O44" i="66"/>
  <c r="Z44" i="66" s="1"/>
  <c r="X53" i="66"/>
  <c r="O55" i="66"/>
  <c r="Z55" i="66" s="1"/>
  <c r="Y63" i="66"/>
  <c r="Y68" i="66" s="1"/>
  <c r="O67" i="66"/>
  <c r="N15" i="67"/>
  <c r="N14" i="67" s="1"/>
  <c r="Y19" i="67"/>
  <c r="Y21" i="67" s="1"/>
  <c r="I32" i="67"/>
  <c r="I69" i="67" s="1"/>
  <c r="V32" i="67"/>
  <c r="V69" i="67" s="1"/>
  <c r="O25" i="67"/>
  <c r="Z25" i="67" s="1"/>
  <c r="J28" i="67"/>
  <c r="Y50" i="67"/>
  <c r="O67" i="67"/>
  <c r="Z67" i="67" s="1"/>
  <c r="O73" i="67"/>
  <c r="O3" i="67" s="1"/>
  <c r="Y19" i="68"/>
  <c r="I32" i="68"/>
  <c r="O40" i="68"/>
  <c r="Z61" i="68"/>
  <c r="Z74" i="68"/>
  <c r="O13" i="69"/>
  <c r="W14" i="69"/>
  <c r="Q32" i="67"/>
  <c r="Y25" i="67"/>
  <c r="Y34" i="67"/>
  <c r="Z34" i="67" s="1"/>
  <c r="Y39" i="67"/>
  <c r="O43" i="67"/>
  <c r="Z43" i="67" s="1"/>
  <c r="O50" i="67"/>
  <c r="Z50" i="67" s="1"/>
  <c r="N68" i="67"/>
  <c r="O66" i="67"/>
  <c r="Z66" i="67" s="1"/>
  <c r="Y16" i="68"/>
  <c r="Y18" i="68" s="1"/>
  <c r="J21" i="68"/>
  <c r="K32" i="68"/>
  <c r="K69" i="68" s="1"/>
  <c r="V32" i="68"/>
  <c r="O35" i="68"/>
  <c r="Z35" i="68" s="1"/>
  <c r="J68" i="68"/>
  <c r="Y65" i="68"/>
  <c r="N15" i="69"/>
  <c r="N10" i="69"/>
  <c r="S69" i="69"/>
  <c r="T18" i="69"/>
  <c r="W32" i="69"/>
  <c r="O45" i="69"/>
  <c r="Z45" i="69" s="1"/>
  <c r="J53" i="69"/>
  <c r="N58" i="69"/>
  <c r="X68" i="69"/>
  <c r="J15" i="70"/>
  <c r="J14" i="70" s="1"/>
  <c r="I69" i="70"/>
  <c r="N21" i="70"/>
  <c r="N32" i="70" s="1"/>
  <c r="G32" i="70"/>
  <c r="S32" i="70"/>
  <c r="O26" i="70"/>
  <c r="N53" i="70"/>
  <c r="X58" i="70"/>
  <c r="X68" i="70"/>
  <c r="X8" i="71"/>
  <c r="X18" i="71"/>
  <c r="I32" i="71"/>
  <c r="U32" i="71"/>
  <c r="U69" i="71" s="1"/>
  <c r="V32" i="71"/>
  <c r="Y36" i="71"/>
  <c r="O45" i="71"/>
  <c r="Z45" i="71" s="1"/>
  <c r="T58" i="71"/>
  <c r="O60" i="71"/>
  <c r="N68" i="71"/>
  <c r="Y63" i="71"/>
  <c r="J15" i="72"/>
  <c r="Y20" i="73"/>
  <c r="R69" i="73"/>
  <c r="X31" i="73"/>
  <c r="Z62" i="73"/>
  <c r="J6" i="74"/>
  <c r="T6" i="74"/>
  <c r="Y7" i="74"/>
  <c r="S14" i="74"/>
  <c r="R32" i="67"/>
  <c r="R69" i="67" s="1"/>
  <c r="O24" i="67"/>
  <c r="N46" i="67"/>
  <c r="Y48" i="67"/>
  <c r="O52" i="67"/>
  <c r="Z52" i="67" s="1"/>
  <c r="Y57" i="67"/>
  <c r="Z57" i="67" s="1"/>
  <c r="T68" i="67"/>
  <c r="O74" i="67"/>
  <c r="O17" i="68"/>
  <c r="Z17" i="68" s="1"/>
  <c r="W32" i="68"/>
  <c r="T28" i="68"/>
  <c r="H32" i="68"/>
  <c r="Y35" i="68"/>
  <c r="Y37" i="68"/>
  <c r="Y51" i="68"/>
  <c r="O57" i="68"/>
  <c r="Z57" i="68" s="1"/>
  <c r="O64" i="68"/>
  <c r="Y67" i="68"/>
  <c r="Z67" i="68" s="1"/>
  <c r="X18" i="69"/>
  <c r="O20" i="69"/>
  <c r="Z20" i="69" s="1"/>
  <c r="L32" i="69"/>
  <c r="L69" i="69" s="1"/>
  <c r="Y23" i="69"/>
  <c r="O30" i="69"/>
  <c r="O31" i="69" s="1"/>
  <c r="J46" i="69"/>
  <c r="Y34" i="69"/>
  <c r="O40" i="69"/>
  <c r="Z40" i="69" s="1"/>
  <c r="Y43" i="69"/>
  <c r="N53" i="69"/>
  <c r="O49" i="69"/>
  <c r="Z49" i="69" s="1"/>
  <c r="Y52" i="69"/>
  <c r="T58" i="69"/>
  <c r="Y61" i="69"/>
  <c r="Z61" i="69" s="1"/>
  <c r="O67" i="69"/>
  <c r="Z67" i="69" s="1"/>
  <c r="Y17" i="70"/>
  <c r="Y19" i="70"/>
  <c r="Y21" i="70" s="1"/>
  <c r="H32" i="70"/>
  <c r="H69" i="70" s="1"/>
  <c r="U32" i="70"/>
  <c r="O23" i="70"/>
  <c r="O25" i="70"/>
  <c r="Z25" i="70" s="1"/>
  <c r="T28" i="70"/>
  <c r="O35" i="70"/>
  <c r="Y38" i="70"/>
  <c r="O42" i="70"/>
  <c r="O44" i="70"/>
  <c r="Z44" i="70" s="1"/>
  <c r="Y45" i="70"/>
  <c r="Z45" i="70" s="1"/>
  <c r="Y47" i="70"/>
  <c r="O51" i="70"/>
  <c r="Z51" i="70" s="1"/>
  <c r="Y59" i="70"/>
  <c r="O63" i="70"/>
  <c r="Z63" i="70" s="1"/>
  <c r="O66" i="70"/>
  <c r="Z66" i="70" s="1"/>
  <c r="O11" i="71"/>
  <c r="Y19" i="71"/>
  <c r="K32" i="71"/>
  <c r="O40" i="71"/>
  <c r="Z40" i="71" s="1"/>
  <c r="O42" i="71"/>
  <c r="Y60" i="71"/>
  <c r="Y67" i="71"/>
  <c r="Z67" i="71" s="1"/>
  <c r="X28" i="72"/>
  <c r="O62" i="72"/>
  <c r="Z62" i="72" s="1"/>
  <c r="J6" i="73"/>
  <c r="K69" i="73"/>
  <c r="O17" i="73"/>
  <c r="Z17" i="73" s="1"/>
  <c r="Y26" i="73"/>
  <c r="O38" i="73"/>
  <c r="Z38" i="73" s="1"/>
  <c r="O51" i="73"/>
  <c r="X53" i="73"/>
  <c r="O64" i="73"/>
  <c r="Z64" i="73" s="1"/>
  <c r="Z22" i="69"/>
  <c r="N46" i="69"/>
  <c r="X58" i="69"/>
  <c r="Z60" i="69"/>
  <c r="T15" i="70"/>
  <c r="L69" i="70"/>
  <c r="J18" i="70"/>
  <c r="Z74" i="70"/>
  <c r="J8" i="71"/>
  <c r="L32" i="71"/>
  <c r="W32" i="71"/>
  <c r="Z23" i="71"/>
  <c r="T15" i="72"/>
  <c r="J18" i="72"/>
  <c r="X46" i="72"/>
  <c r="J68" i="72"/>
  <c r="Z64" i="72"/>
  <c r="T18" i="67"/>
  <c r="N21" i="67"/>
  <c r="N32" i="67" s="1"/>
  <c r="H32" i="67"/>
  <c r="H69" i="67" s="1"/>
  <c r="N31" i="67"/>
  <c r="Y38" i="67"/>
  <c r="Z38" i="67" s="1"/>
  <c r="Y52" i="67"/>
  <c r="Y61" i="67"/>
  <c r="Y74" i="67"/>
  <c r="N15" i="68"/>
  <c r="N14" i="68" s="1"/>
  <c r="X10" i="68"/>
  <c r="Q32" i="68"/>
  <c r="O22" i="68"/>
  <c r="Z22" i="68" s="1"/>
  <c r="Y23" i="68"/>
  <c r="Z23" i="68" s="1"/>
  <c r="Y26" i="68"/>
  <c r="Y28" i="68" s="1"/>
  <c r="J31" i="68"/>
  <c r="O34" i="68"/>
  <c r="Z34" i="68" s="1"/>
  <c r="O36" i="68"/>
  <c r="Z36" i="68" s="1"/>
  <c r="O41" i="68"/>
  <c r="Z41" i="68" s="1"/>
  <c r="Y42" i="68"/>
  <c r="Z42" i="68" s="1"/>
  <c r="O52" i="68"/>
  <c r="Z52" i="68" s="1"/>
  <c r="T68" i="68"/>
  <c r="Y64" i="68"/>
  <c r="T3" i="69"/>
  <c r="T6" i="69"/>
  <c r="Q32" i="69"/>
  <c r="Q69" i="69" s="1"/>
  <c r="Y25" i="69"/>
  <c r="T46" i="69"/>
  <c r="O35" i="69"/>
  <c r="Z35" i="69" s="1"/>
  <c r="Y38" i="69"/>
  <c r="Z38" i="69" s="1"/>
  <c r="O44" i="69"/>
  <c r="Y47" i="69"/>
  <c r="Z47" i="69" s="1"/>
  <c r="Y56" i="69"/>
  <c r="O62" i="69"/>
  <c r="Z62" i="69" s="1"/>
  <c r="Y65" i="69"/>
  <c r="T6" i="70"/>
  <c r="X15" i="70"/>
  <c r="O9" i="70"/>
  <c r="O8" i="70" s="1"/>
  <c r="O13" i="70"/>
  <c r="Z13" i="70" s="1"/>
  <c r="O20" i="70"/>
  <c r="Z20" i="70" s="1"/>
  <c r="K32" i="70"/>
  <c r="K69" i="70" s="1"/>
  <c r="W32" i="70"/>
  <c r="W69" i="70" s="1"/>
  <c r="Y23" i="70"/>
  <c r="O27" i="70"/>
  <c r="Z27" i="70" s="1"/>
  <c r="O29" i="70"/>
  <c r="O31" i="70" s="1"/>
  <c r="T46" i="70"/>
  <c r="Y35" i="70"/>
  <c r="O39" i="70"/>
  <c r="Z39" i="70" s="1"/>
  <c r="Y42" i="70"/>
  <c r="O48" i="70"/>
  <c r="Y51" i="70"/>
  <c r="Y56" i="70"/>
  <c r="Y58" i="70" s="1"/>
  <c r="Y61" i="70"/>
  <c r="Y66" i="70"/>
  <c r="N6" i="71"/>
  <c r="N12" i="71"/>
  <c r="Y16" i="71"/>
  <c r="Y23" i="71"/>
  <c r="O37" i="71"/>
  <c r="Z37" i="71" s="1"/>
  <c r="Y49" i="71"/>
  <c r="O55" i="71"/>
  <c r="O61" i="71"/>
  <c r="Z61" i="71" s="1"/>
  <c r="Y64" i="71"/>
  <c r="T6" i="72"/>
  <c r="X15" i="72"/>
  <c r="O9" i="72"/>
  <c r="O8" i="72" s="1"/>
  <c r="M69" i="72"/>
  <c r="Z20" i="72"/>
  <c r="Y33" i="72"/>
  <c r="Z43" i="72"/>
  <c r="Y55" i="72"/>
  <c r="Z55" i="72" s="1"/>
  <c r="N68" i="72"/>
  <c r="Z74" i="72"/>
  <c r="T6" i="73"/>
  <c r="Z11" i="73"/>
  <c r="J12" i="73"/>
  <c r="J28" i="73"/>
  <c r="Y30" i="73"/>
  <c r="N46" i="73"/>
  <c r="Y51" i="73"/>
  <c r="O57" i="73"/>
  <c r="Z51" i="69"/>
  <c r="Z64" i="69"/>
  <c r="Z55" i="70"/>
  <c r="Z60" i="70"/>
  <c r="T31" i="71"/>
  <c r="Z39" i="71"/>
  <c r="O18" i="72"/>
  <c r="X32" i="73"/>
  <c r="Z42" i="73"/>
  <c r="J8" i="73"/>
  <c r="J3" i="73"/>
  <c r="Z48" i="69"/>
  <c r="J68" i="69"/>
  <c r="Z66" i="69"/>
  <c r="Z24" i="70"/>
  <c r="Y31" i="70"/>
  <c r="Z34" i="70"/>
  <c r="Z36" i="70"/>
  <c r="Z43" i="70"/>
  <c r="Z52" i="70"/>
  <c r="Z57" i="70"/>
  <c r="Y20" i="71"/>
  <c r="Z20" i="71" s="1"/>
  <c r="Z24" i="71"/>
  <c r="Y25" i="71"/>
  <c r="Z25" i="71" s="1"/>
  <c r="Y44" i="71"/>
  <c r="Z44" i="71" s="1"/>
  <c r="O50" i="71"/>
  <c r="Z50" i="71" s="1"/>
  <c r="Z52" i="71"/>
  <c r="T68" i="71"/>
  <c r="J53" i="72"/>
  <c r="O27" i="73"/>
  <c r="O28" i="73" s="1"/>
  <c r="Y49" i="67"/>
  <c r="O55" i="67"/>
  <c r="O62" i="67"/>
  <c r="Z62" i="67" s="1"/>
  <c r="Y65" i="67"/>
  <c r="Z65" i="67" s="1"/>
  <c r="O24" i="68"/>
  <c r="Z24" i="68" s="1"/>
  <c r="J46" i="68"/>
  <c r="Y34" i="68"/>
  <c r="Y43" i="68"/>
  <c r="Y45" i="68"/>
  <c r="O49" i="68"/>
  <c r="Z49" i="68" s="1"/>
  <c r="O51" i="68"/>
  <c r="Z51" i="68" s="1"/>
  <c r="X58" i="68"/>
  <c r="N68" i="68"/>
  <c r="Y63" i="68"/>
  <c r="Y9" i="69"/>
  <c r="Y8" i="69" s="1"/>
  <c r="Y17" i="69"/>
  <c r="Z17" i="69" s="1"/>
  <c r="N21" i="69"/>
  <c r="U32" i="69"/>
  <c r="U69" i="69" s="1"/>
  <c r="Y24" i="69"/>
  <c r="T28" i="69"/>
  <c r="N31" i="69"/>
  <c r="N32" i="69" s="1"/>
  <c r="O41" i="69"/>
  <c r="Z41" i="69" s="1"/>
  <c r="Y44" i="69"/>
  <c r="O50" i="69"/>
  <c r="Z50" i="69" s="1"/>
  <c r="N68" i="69"/>
  <c r="O74" i="69"/>
  <c r="Z74" i="69" s="1"/>
  <c r="O11" i="70"/>
  <c r="Z11" i="70" s="1"/>
  <c r="G69" i="70"/>
  <c r="S69" i="70"/>
  <c r="X18" i="70"/>
  <c r="Q32" i="70"/>
  <c r="X31" i="70"/>
  <c r="X32" i="70" s="1"/>
  <c r="X69" i="70" s="1"/>
  <c r="N46" i="70"/>
  <c r="X53" i="70"/>
  <c r="N68" i="70"/>
  <c r="O73" i="70"/>
  <c r="O41" i="71"/>
  <c r="Z41" i="71" s="1"/>
  <c r="Y48" i="71"/>
  <c r="Y50" i="71"/>
  <c r="O56" i="71"/>
  <c r="X68" i="71"/>
  <c r="O74" i="71"/>
  <c r="Z74" i="71" s="1"/>
  <c r="J12" i="72"/>
  <c r="Q32" i="72"/>
  <c r="J28" i="72"/>
  <c r="O26" i="72"/>
  <c r="Y36" i="72"/>
  <c r="N53" i="72"/>
  <c r="O49" i="72"/>
  <c r="Z49" i="72" s="1"/>
  <c r="Y18" i="73"/>
  <c r="Z22" i="73"/>
  <c r="Y25" i="73"/>
  <c r="O50" i="73"/>
  <c r="Z50" i="73" s="1"/>
  <c r="Y65" i="73"/>
  <c r="Z65" i="73" s="1"/>
  <c r="O73" i="73"/>
  <c r="O3" i="73" s="1"/>
  <c r="O7" i="74"/>
  <c r="Z17" i="70"/>
  <c r="Z30" i="70"/>
  <c r="Z38" i="70"/>
  <c r="Z40" i="70"/>
  <c r="Z49" i="70"/>
  <c r="Z43" i="73"/>
  <c r="H32" i="72"/>
  <c r="U32" i="72"/>
  <c r="N46" i="72"/>
  <c r="X58" i="72"/>
  <c r="X68" i="72"/>
  <c r="T18" i="73"/>
  <c r="N21" i="73"/>
  <c r="N32" i="73" s="1"/>
  <c r="H32" i="73"/>
  <c r="H69" i="73" s="1"/>
  <c r="N31" i="73"/>
  <c r="Y38" i="73"/>
  <c r="N58" i="73"/>
  <c r="N10" i="74"/>
  <c r="Q14" i="74"/>
  <c r="N21" i="74"/>
  <c r="H32" i="74"/>
  <c r="H69" i="74" s="1"/>
  <c r="U32" i="74"/>
  <c r="J46" i="74"/>
  <c r="O47" i="74"/>
  <c r="X58" i="74"/>
  <c r="O17" i="75"/>
  <c r="Z17" i="75" s="1"/>
  <c r="X18" i="75"/>
  <c r="N31" i="75"/>
  <c r="T68" i="75"/>
  <c r="X21" i="72"/>
  <c r="I32" i="72"/>
  <c r="I69" i="72" s="1"/>
  <c r="V32" i="72"/>
  <c r="V69" i="72" s="1"/>
  <c r="O23" i="72"/>
  <c r="Z23" i="72" s="1"/>
  <c r="O25" i="72"/>
  <c r="Z25" i="72" s="1"/>
  <c r="T28" i="72"/>
  <c r="Y34" i="72"/>
  <c r="Y39" i="72"/>
  <c r="O48" i="72"/>
  <c r="O63" i="72"/>
  <c r="Z63" i="72" s="1"/>
  <c r="O66" i="72"/>
  <c r="Z66" i="72" s="1"/>
  <c r="O9" i="73"/>
  <c r="Y19" i="73"/>
  <c r="I32" i="73"/>
  <c r="I69" i="73" s="1"/>
  <c r="V32" i="73"/>
  <c r="V69" i="73" s="1"/>
  <c r="Y29" i="73"/>
  <c r="U32" i="73"/>
  <c r="Y35" i="73"/>
  <c r="Z37" i="73"/>
  <c r="O44" i="73"/>
  <c r="Z44" i="73" s="1"/>
  <c r="Y61" i="73"/>
  <c r="Y74" i="73"/>
  <c r="O16" i="74"/>
  <c r="Y19" i="74"/>
  <c r="I32" i="74"/>
  <c r="V32" i="74"/>
  <c r="O25" i="74"/>
  <c r="Z25" i="74" s="1"/>
  <c r="N46" i="74"/>
  <c r="Y36" i="74"/>
  <c r="Y46" i="74" s="1"/>
  <c r="Z64" i="74"/>
  <c r="O66" i="74"/>
  <c r="O74" i="74"/>
  <c r="N21" i="75"/>
  <c r="Y45" i="75"/>
  <c r="T58" i="75"/>
  <c r="Y61" i="75"/>
  <c r="X12" i="76"/>
  <c r="R32" i="76"/>
  <c r="R69" i="76" s="1"/>
  <c r="O28" i="76"/>
  <c r="Z65" i="76"/>
  <c r="Z23" i="74"/>
  <c r="T46" i="74"/>
  <c r="X53" i="74"/>
  <c r="J68" i="74"/>
  <c r="T53" i="75"/>
  <c r="N58" i="76"/>
  <c r="Y23" i="72"/>
  <c r="O27" i="72"/>
  <c r="Z27" i="72" s="1"/>
  <c r="O29" i="72"/>
  <c r="Z29" i="72" s="1"/>
  <c r="Z31" i="72" s="1"/>
  <c r="T46" i="72"/>
  <c r="O35" i="72"/>
  <c r="O40" i="72"/>
  <c r="Z40" i="72" s="1"/>
  <c r="Y41" i="72"/>
  <c r="Z41" i="72" s="1"/>
  <c r="Y48" i="72"/>
  <c r="Y51" i="72"/>
  <c r="Y56" i="72"/>
  <c r="Y61" i="72"/>
  <c r="Y66" i="72"/>
  <c r="L32" i="73"/>
  <c r="Y23" i="73"/>
  <c r="Z23" i="73" s="1"/>
  <c r="O30" i="73"/>
  <c r="Z30" i="73" s="1"/>
  <c r="O36" i="73"/>
  <c r="Z36" i="73" s="1"/>
  <c r="O39" i="73"/>
  <c r="Z39" i="73" s="1"/>
  <c r="Y42" i="73"/>
  <c r="Y49" i="73"/>
  <c r="Y56" i="73"/>
  <c r="Z56" i="73" s="1"/>
  <c r="Y63" i="73"/>
  <c r="N15" i="74"/>
  <c r="N14" i="74" s="1"/>
  <c r="Y11" i="74"/>
  <c r="X18" i="74"/>
  <c r="O20" i="74"/>
  <c r="Z20" i="74" s="1"/>
  <c r="L32" i="74"/>
  <c r="L69" i="74" s="1"/>
  <c r="Y23" i="74"/>
  <c r="Y30" i="74"/>
  <c r="X46" i="74"/>
  <c r="O37" i="74"/>
  <c r="Z37" i="74" s="1"/>
  <c r="Y40" i="74"/>
  <c r="O48" i="74"/>
  <c r="Y51" i="74"/>
  <c r="Y55" i="74"/>
  <c r="Z55" i="74" s="1"/>
  <c r="N68" i="74"/>
  <c r="O9" i="75"/>
  <c r="N10" i="75"/>
  <c r="Y22" i="75"/>
  <c r="Y24" i="75"/>
  <c r="N28" i="75"/>
  <c r="Z62" i="75"/>
  <c r="O64" i="75"/>
  <c r="Y67" i="75"/>
  <c r="Z67" i="75" s="1"/>
  <c r="J12" i="76"/>
  <c r="J18" i="76"/>
  <c r="Y21" i="76"/>
  <c r="H32" i="76"/>
  <c r="H69" i="76" s="1"/>
  <c r="X28" i="76"/>
  <c r="Z45" i="76"/>
  <c r="Z60" i="76"/>
  <c r="Z62" i="76"/>
  <c r="Z50" i="74"/>
  <c r="J12" i="75"/>
  <c r="O13" i="75"/>
  <c r="O12" i="75" s="1"/>
  <c r="S69" i="75"/>
  <c r="Y73" i="75"/>
  <c r="Y3" i="75" s="1"/>
  <c r="X3" i="75"/>
  <c r="J28" i="76"/>
  <c r="J36" i="38"/>
  <c r="O36" i="38" s="1"/>
  <c r="O9" i="74"/>
  <c r="U69" i="74"/>
  <c r="J18" i="74"/>
  <c r="O24" i="74"/>
  <c r="Y27" i="74"/>
  <c r="Y28" i="74" s="1"/>
  <c r="O41" i="74"/>
  <c r="Z41" i="74" s="1"/>
  <c r="Y44" i="74"/>
  <c r="X68" i="74"/>
  <c r="T15" i="75"/>
  <c r="J21" i="75"/>
  <c r="U32" i="75"/>
  <c r="U69" i="75" s="1"/>
  <c r="X28" i="75"/>
  <c r="X32" i="75" s="1"/>
  <c r="Y33" i="75"/>
  <c r="O39" i="75"/>
  <c r="Y44" i="75"/>
  <c r="Z44" i="75" s="1"/>
  <c r="Z48" i="75"/>
  <c r="O50" i="75"/>
  <c r="Z50" i="75" s="1"/>
  <c r="Y51" i="75"/>
  <c r="Y55" i="75"/>
  <c r="O57" i="75"/>
  <c r="Z57" i="75" s="1"/>
  <c r="K32" i="76"/>
  <c r="K69" i="76" s="1"/>
  <c r="O42" i="76"/>
  <c r="Z42" i="76" s="1"/>
  <c r="Y31" i="74"/>
  <c r="N58" i="74"/>
  <c r="Y26" i="75"/>
  <c r="Z74" i="75"/>
  <c r="G53" i="38"/>
  <c r="G47" i="1"/>
  <c r="Y17" i="72"/>
  <c r="N21" i="72"/>
  <c r="S32" i="72"/>
  <c r="S69" i="72" s="1"/>
  <c r="N28" i="72"/>
  <c r="O30" i="72"/>
  <c r="Z30" i="72" s="1"/>
  <c r="O36" i="72"/>
  <c r="Z36" i="72" s="1"/>
  <c r="O39" i="72"/>
  <c r="Y47" i="72"/>
  <c r="Y52" i="72"/>
  <c r="Z52" i="72" s="1"/>
  <c r="Y57" i="72"/>
  <c r="T68" i="72"/>
  <c r="Y62" i="72"/>
  <c r="Y65" i="72"/>
  <c r="Z65" i="72" s="1"/>
  <c r="X15" i="73"/>
  <c r="O16" i="73"/>
  <c r="Z16" i="73" s="1"/>
  <c r="G32" i="73"/>
  <c r="Y27" i="73"/>
  <c r="O35" i="73"/>
  <c r="O40" i="73"/>
  <c r="Y43" i="73"/>
  <c r="O45" i="73"/>
  <c r="Z45" i="73" s="1"/>
  <c r="J53" i="73"/>
  <c r="O52" i="73"/>
  <c r="Y57" i="73"/>
  <c r="T68" i="73"/>
  <c r="O74" i="73"/>
  <c r="Z74" i="73" s="1"/>
  <c r="Y9" i="74"/>
  <c r="J12" i="74"/>
  <c r="L14" i="74"/>
  <c r="K69" i="74"/>
  <c r="W69" i="74"/>
  <c r="O19" i="74"/>
  <c r="Z19" i="74" s="1"/>
  <c r="G32" i="74"/>
  <c r="G69" i="74" s="1"/>
  <c r="S32" i="74"/>
  <c r="S69" i="74" s="1"/>
  <c r="Y24" i="74"/>
  <c r="T28" i="74"/>
  <c r="O45" i="74"/>
  <c r="Z45" i="74" s="1"/>
  <c r="N53" i="74"/>
  <c r="O49" i="74"/>
  <c r="Z49" i="74" s="1"/>
  <c r="Y52" i="74"/>
  <c r="O60" i="74"/>
  <c r="Z60" i="74" s="1"/>
  <c r="Y63" i="74"/>
  <c r="N6" i="75"/>
  <c r="J15" i="75"/>
  <c r="J14" i="75" s="1"/>
  <c r="Y20" i="75"/>
  <c r="Z20" i="75" s="1"/>
  <c r="W32" i="75"/>
  <c r="W69" i="75" s="1"/>
  <c r="J28" i="75"/>
  <c r="O27" i="75"/>
  <c r="Z27" i="75" s="1"/>
  <c r="Y41" i="75"/>
  <c r="O43" i="75"/>
  <c r="Z43" i="75" s="1"/>
  <c r="O65" i="75"/>
  <c r="Z65" i="75" s="1"/>
  <c r="Y74" i="75"/>
  <c r="X15" i="76"/>
  <c r="Y11" i="76"/>
  <c r="X18" i="76"/>
  <c r="Y16" i="76"/>
  <c r="Z22" i="76"/>
  <c r="N68" i="76"/>
  <c r="I31" i="46"/>
  <c r="J52" i="46"/>
  <c r="N43" i="46"/>
  <c r="T13" i="46"/>
  <c r="Y17" i="76"/>
  <c r="Z17" i="76" s="1"/>
  <c r="Q32" i="76"/>
  <c r="Y25" i="76"/>
  <c r="Y34" i="76"/>
  <c r="Z34" i="76" s="1"/>
  <c r="O41" i="76"/>
  <c r="Z41" i="76" s="1"/>
  <c r="Y56" i="76"/>
  <c r="Z56" i="76" s="1"/>
  <c r="Y63" i="76"/>
  <c r="G15" i="38"/>
  <c r="G7" i="1"/>
  <c r="G6" i="1" s="1"/>
  <c r="J22" i="38"/>
  <c r="G22" i="1"/>
  <c r="J60" i="38"/>
  <c r="O60" i="38" s="1"/>
  <c r="G60" i="1"/>
  <c r="H15" i="38"/>
  <c r="H14" i="38" s="1"/>
  <c r="H7" i="1"/>
  <c r="H6" i="1" s="1"/>
  <c r="H28" i="38"/>
  <c r="H46" i="38"/>
  <c r="H33" i="1"/>
  <c r="J33" i="1" s="1"/>
  <c r="J37" i="38"/>
  <c r="J41" i="38"/>
  <c r="J45" i="38"/>
  <c r="O45" i="38" s="1"/>
  <c r="Z45" i="38" s="1"/>
  <c r="J50" i="38"/>
  <c r="O50" i="38" s="1"/>
  <c r="Z50" i="38" s="1"/>
  <c r="H58" i="38"/>
  <c r="H68" i="38"/>
  <c r="J64" i="38"/>
  <c r="N7" i="38"/>
  <c r="N22" i="38"/>
  <c r="N27" i="38"/>
  <c r="N41" i="38"/>
  <c r="L53" i="38"/>
  <c r="N50" i="38"/>
  <c r="K50" i="1"/>
  <c r="N56" i="38"/>
  <c r="K68" i="38"/>
  <c r="K60" i="1"/>
  <c r="N65" i="38"/>
  <c r="L65" i="1"/>
  <c r="N65" i="1" s="1"/>
  <c r="T7" i="38"/>
  <c r="V15" i="38"/>
  <c r="V9" i="1"/>
  <c r="V8" i="1" s="1"/>
  <c r="T22" i="38"/>
  <c r="Y22" i="38" s="1"/>
  <c r="Q22" i="1"/>
  <c r="S24" i="1"/>
  <c r="X24" i="38"/>
  <c r="U24" i="1"/>
  <c r="W28" i="38"/>
  <c r="W26" i="1"/>
  <c r="W28" i="1" s="1"/>
  <c r="T30" i="38"/>
  <c r="Y30" i="38" s="1"/>
  <c r="Q46" i="38"/>
  <c r="Q33" i="1"/>
  <c r="T38" i="38"/>
  <c r="X33" i="38"/>
  <c r="V33" i="1"/>
  <c r="X36" i="38"/>
  <c r="U36" i="1"/>
  <c r="X41" i="38"/>
  <c r="X44" i="38"/>
  <c r="U44" i="1"/>
  <c r="X44" i="1" s="1"/>
  <c r="S53" i="38"/>
  <c r="S47" i="1"/>
  <c r="T50" i="38"/>
  <c r="Y50" i="38" s="1"/>
  <c r="X47" i="38"/>
  <c r="U47" i="1"/>
  <c r="V52" i="1"/>
  <c r="X52" i="1" s="1"/>
  <c r="Q56" i="1"/>
  <c r="W58" i="38"/>
  <c r="W54" i="1"/>
  <c r="U68" i="38"/>
  <c r="V65" i="1"/>
  <c r="X65" i="1" s="1"/>
  <c r="Y39" i="41"/>
  <c r="Y56" i="41"/>
  <c r="O41" i="41"/>
  <c r="I10" i="47"/>
  <c r="I10" i="46"/>
  <c r="K15" i="47"/>
  <c r="K14" i="47" s="1"/>
  <c r="M10" i="47"/>
  <c r="M11" i="1"/>
  <c r="N17" i="47"/>
  <c r="N18" i="47" s="1"/>
  <c r="L18" i="46"/>
  <c r="L28" i="47"/>
  <c r="L28" i="46"/>
  <c r="K46" i="47"/>
  <c r="K33" i="1"/>
  <c r="N38" i="47"/>
  <c r="L38" i="1"/>
  <c r="N41" i="47"/>
  <c r="L53" i="47"/>
  <c r="N47" i="46"/>
  <c r="N56" i="47"/>
  <c r="N56" i="46"/>
  <c r="Q15" i="47"/>
  <c r="Q14" i="47" s="1"/>
  <c r="Q15" i="46"/>
  <c r="Q14" i="46" s="1"/>
  <c r="W18" i="46"/>
  <c r="T24" i="47"/>
  <c r="T24" i="46"/>
  <c r="Y24" i="46" s="1"/>
  <c r="T30" i="47"/>
  <c r="Y30" i="47" s="1"/>
  <c r="R31" i="46"/>
  <c r="T38" i="47"/>
  <c r="T38" i="46"/>
  <c r="T41" i="47"/>
  <c r="T41" i="46"/>
  <c r="T43" i="47"/>
  <c r="T43" i="46"/>
  <c r="Y43" i="46" s="1"/>
  <c r="X38" i="47"/>
  <c r="X38" i="46"/>
  <c r="X41" i="47"/>
  <c r="X41" i="46"/>
  <c r="X44" i="47"/>
  <c r="Y44" i="47" s="1"/>
  <c r="X44" i="46"/>
  <c r="T50" i="47"/>
  <c r="R53" i="46"/>
  <c r="X49" i="47"/>
  <c r="X49" i="46"/>
  <c r="X52" i="47"/>
  <c r="X52" i="46"/>
  <c r="T56" i="47"/>
  <c r="T56" i="46"/>
  <c r="X57" i="47"/>
  <c r="X57" i="46"/>
  <c r="Y57" i="46" s="1"/>
  <c r="Q68" i="47"/>
  <c r="T61" i="46"/>
  <c r="Y61" i="46" s="1"/>
  <c r="T63" i="47"/>
  <c r="S63" i="1"/>
  <c r="T66" i="47"/>
  <c r="Y66" i="47" s="1"/>
  <c r="T66" i="46"/>
  <c r="X60" i="47"/>
  <c r="Y60" i="47" s="1"/>
  <c r="X60" i="46"/>
  <c r="X62" i="47"/>
  <c r="Y62" i="47" s="1"/>
  <c r="X62" i="46"/>
  <c r="Y62" i="46" s="1"/>
  <c r="X65" i="47"/>
  <c r="X65" i="46"/>
  <c r="G46" i="38"/>
  <c r="G34" i="1"/>
  <c r="J61" i="38"/>
  <c r="G61" i="1"/>
  <c r="S27" i="1"/>
  <c r="T27" i="1" s="1"/>
  <c r="T23" i="41"/>
  <c r="Y23" i="41" s="1"/>
  <c r="X25" i="41"/>
  <c r="Y25" i="41" s="1"/>
  <c r="T34" i="41"/>
  <c r="Y34" i="41" s="1"/>
  <c r="T42" i="41"/>
  <c r="Y42" i="41" s="1"/>
  <c r="T62" i="41"/>
  <c r="Y62" i="41" s="1"/>
  <c r="K15" i="41"/>
  <c r="K14" i="41" s="1"/>
  <c r="J25" i="41"/>
  <c r="O25" i="41" s="1"/>
  <c r="J44" i="41"/>
  <c r="N39" i="41"/>
  <c r="J17" i="47"/>
  <c r="I18" i="46"/>
  <c r="J22" i="47"/>
  <c r="H22" i="1"/>
  <c r="J25" i="47"/>
  <c r="J25" i="46"/>
  <c r="O25" i="46" s="1"/>
  <c r="I28" i="47"/>
  <c r="I28" i="46"/>
  <c r="G46" i="47"/>
  <c r="G36" i="1"/>
  <c r="J38" i="47"/>
  <c r="O38" i="47" s="1"/>
  <c r="J38" i="46"/>
  <c r="J41" i="47"/>
  <c r="O41" i="47" s="1"/>
  <c r="H41" i="1"/>
  <c r="J41" i="1" s="1"/>
  <c r="J44" i="47"/>
  <c r="J44" i="46"/>
  <c r="J47" i="47"/>
  <c r="H53" i="47"/>
  <c r="H50" i="1"/>
  <c r="J54" i="47"/>
  <c r="J54" i="46"/>
  <c r="I58" i="47"/>
  <c r="H68" i="47"/>
  <c r="J60" i="46"/>
  <c r="O60" i="46" s="1"/>
  <c r="J63" i="47"/>
  <c r="G63" i="1"/>
  <c r="J65" i="47"/>
  <c r="N13" i="46"/>
  <c r="N50" i="46"/>
  <c r="T44" i="46"/>
  <c r="O44" i="74"/>
  <c r="Y47" i="74"/>
  <c r="Y56" i="74"/>
  <c r="Z56" i="74" s="1"/>
  <c r="O62" i="74"/>
  <c r="Z62" i="74" s="1"/>
  <c r="Y65" i="74"/>
  <c r="Y73" i="74"/>
  <c r="Y3" i="74" s="1"/>
  <c r="K32" i="75"/>
  <c r="Y34" i="75"/>
  <c r="Y36" i="75"/>
  <c r="Z36" i="75" s="1"/>
  <c r="N53" i="75"/>
  <c r="O52" i="75"/>
  <c r="Z52" i="75" s="1"/>
  <c r="O61" i="75"/>
  <c r="Z61" i="75" s="1"/>
  <c r="Y64" i="75"/>
  <c r="T18" i="76"/>
  <c r="G32" i="76"/>
  <c r="G69" i="76" s="1"/>
  <c r="S32" i="76"/>
  <c r="N28" i="76"/>
  <c r="Y27" i="76"/>
  <c r="Z27" i="76" s="1"/>
  <c r="O35" i="76"/>
  <c r="Y51" i="76"/>
  <c r="Z51" i="76" s="1"/>
  <c r="O57" i="76"/>
  <c r="Z57" i="76" s="1"/>
  <c r="O64" i="76"/>
  <c r="Z64" i="76" s="1"/>
  <c r="Y67" i="76"/>
  <c r="Z67" i="76" s="1"/>
  <c r="Y73" i="76"/>
  <c r="Y3" i="76" s="1"/>
  <c r="G10" i="38"/>
  <c r="N13" i="38"/>
  <c r="L13" i="1"/>
  <c r="L12" i="1" s="1"/>
  <c r="N29" i="38"/>
  <c r="K29" i="1"/>
  <c r="N39" i="38"/>
  <c r="L58" i="38"/>
  <c r="L54" i="1"/>
  <c r="N57" i="38"/>
  <c r="K57" i="1"/>
  <c r="M68" i="38"/>
  <c r="M60" i="1"/>
  <c r="N63" i="38"/>
  <c r="S6" i="38"/>
  <c r="S7" i="1"/>
  <c r="T13" i="38"/>
  <c r="R13" i="1"/>
  <c r="R12" i="38"/>
  <c r="U10" i="38"/>
  <c r="U11" i="1"/>
  <c r="S16" i="1"/>
  <c r="X17" i="38"/>
  <c r="Y17" i="38" s="1"/>
  <c r="V17" i="1"/>
  <c r="X19" i="38"/>
  <c r="U19" i="1"/>
  <c r="S22" i="1"/>
  <c r="T25" i="38"/>
  <c r="Y25" i="38" s="1"/>
  <c r="R25" i="1"/>
  <c r="T25" i="1" s="1"/>
  <c r="U22" i="1"/>
  <c r="W24" i="1"/>
  <c r="X27" i="38"/>
  <c r="Y27" i="38" s="1"/>
  <c r="V27" i="1"/>
  <c r="V28" i="1" s="1"/>
  <c r="X29" i="38"/>
  <c r="U29" i="1"/>
  <c r="S46" i="38"/>
  <c r="S33" i="1"/>
  <c r="R36" i="1"/>
  <c r="T39" i="38"/>
  <c r="Y39" i="38" s="1"/>
  <c r="Q39" i="1"/>
  <c r="S41" i="1"/>
  <c r="R44" i="1"/>
  <c r="T44" i="1" s="1"/>
  <c r="X34" i="38"/>
  <c r="Y34" i="38" s="1"/>
  <c r="U34" i="1"/>
  <c r="W36" i="1"/>
  <c r="V39" i="1"/>
  <c r="X39" i="1" s="1"/>
  <c r="U42" i="1"/>
  <c r="X42" i="1" s="1"/>
  <c r="W44" i="1"/>
  <c r="T48" i="38"/>
  <c r="Y48" i="38" s="1"/>
  <c r="R48" i="1"/>
  <c r="Q51" i="1"/>
  <c r="W47" i="1"/>
  <c r="V50" i="1"/>
  <c r="Q54" i="1"/>
  <c r="S56" i="1"/>
  <c r="S58" i="1" s="1"/>
  <c r="V55" i="1"/>
  <c r="T59" i="38"/>
  <c r="Q59" i="1"/>
  <c r="S61" i="1"/>
  <c r="R64" i="1"/>
  <c r="T64" i="1" s="1"/>
  <c r="Q67" i="1"/>
  <c r="W68" i="38"/>
  <c r="W60" i="1"/>
  <c r="X63" i="38"/>
  <c r="V63" i="1"/>
  <c r="X66" i="38"/>
  <c r="Y66" i="38" s="1"/>
  <c r="U66" i="1"/>
  <c r="J29" i="46"/>
  <c r="O29" i="46" s="1"/>
  <c r="N54" i="46"/>
  <c r="X13" i="46"/>
  <c r="M13" i="1"/>
  <c r="M12" i="38"/>
  <c r="N42" i="46"/>
  <c r="I69" i="76"/>
  <c r="V32" i="76"/>
  <c r="V69" i="76" s="1"/>
  <c r="U32" i="76"/>
  <c r="Y38" i="76"/>
  <c r="Z38" i="76" s="1"/>
  <c r="J53" i="76"/>
  <c r="X53" i="76"/>
  <c r="O52" i="76"/>
  <c r="Z52" i="76" s="1"/>
  <c r="Y57" i="76"/>
  <c r="T68" i="76"/>
  <c r="O74" i="76"/>
  <c r="Z74" i="76" s="1"/>
  <c r="G18" i="38"/>
  <c r="G16" i="1"/>
  <c r="H10" i="38"/>
  <c r="H21" i="38"/>
  <c r="H32" i="38" s="1"/>
  <c r="H19" i="1"/>
  <c r="J29" i="38"/>
  <c r="J31" i="38" s="1"/>
  <c r="H29" i="1"/>
  <c r="H31" i="1" s="1"/>
  <c r="J39" i="38"/>
  <c r="H39" i="1"/>
  <c r="J39" i="1" s="1"/>
  <c r="J43" i="38"/>
  <c r="O43" i="38" s="1"/>
  <c r="Z43" i="38" s="1"/>
  <c r="H43" i="1"/>
  <c r="J48" i="38"/>
  <c r="O48" i="38" s="1"/>
  <c r="Z48" i="38" s="1"/>
  <c r="J52" i="38"/>
  <c r="O52" i="38" s="1"/>
  <c r="H52" i="1"/>
  <c r="J66" i="38"/>
  <c r="O66" i="38" s="1"/>
  <c r="L15" i="38"/>
  <c r="L14" i="38" s="1"/>
  <c r="K18" i="38"/>
  <c r="N26" i="38"/>
  <c r="K26" i="1"/>
  <c r="K28" i="1" s="1"/>
  <c r="M31" i="38"/>
  <c r="M29" i="1"/>
  <c r="M31" i="1" s="1"/>
  <c r="N34" i="38"/>
  <c r="N37" i="38"/>
  <c r="K37" i="1"/>
  <c r="N42" i="38"/>
  <c r="L42" i="1"/>
  <c r="N45" i="38"/>
  <c r="N51" i="38"/>
  <c r="L51" i="1"/>
  <c r="N55" i="38"/>
  <c r="K55" i="1"/>
  <c r="N64" i="38"/>
  <c r="K64" i="1"/>
  <c r="R15" i="38"/>
  <c r="R9" i="1"/>
  <c r="W10" i="38"/>
  <c r="W11" i="1"/>
  <c r="W10" i="1" s="1"/>
  <c r="R18" i="38"/>
  <c r="R17" i="1"/>
  <c r="Q21" i="38"/>
  <c r="Q19" i="1"/>
  <c r="T26" i="38"/>
  <c r="V25" i="1"/>
  <c r="X25" i="1" s="1"/>
  <c r="Q31" i="38"/>
  <c r="Q29" i="1"/>
  <c r="R34" i="1"/>
  <c r="T42" i="38"/>
  <c r="W34" i="1"/>
  <c r="X37" i="38"/>
  <c r="X40" i="38"/>
  <c r="X45" i="38"/>
  <c r="Y45" i="38" s="1"/>
  <c r="V45" i="1"/>
  <c r="X45" i="1" s="1"/>
  <c r="T49" i="38"/>
  <c r="Q49" i="1"/>
  <c r="V53" i="38"/>
  <c r="X51" i="38"/>
  <c r="Y51" i="38" s="1"/>
  <c r="U51" i="1"/>
  <c r="T57" i="38"/>
  <c r="Y57" i="38" s="1"/>
  <c r="R57" i="1"/>
  <c r="T57" i="1" s="1"/>
  <c r="X56" i="38"/>
  <c r="Y56" i="38" s="1"/>
  <c r="T65" i="38"/>
  <c r="X61" i="38"/>
  <c r="Y61" i="38" s="1"/>
  <c r="V61" i="1"/>
  <c r="X61" i="1" s="1"/>
  <c r="X64" i="38"/>
  <c r="W66" i="1"/>
  <c r="Y24" i="41"/>
  <c r="Q46" i="41"/>
  <c r="Y37" i="41"/>
  <c r="Y43" i="41"/>
  <c r="Y45" i="41"/>
  <c r="Q53" i="41"/>
  <c r="Y63" i="41"/>
  <c r="J31" i="41"/>
  <c r="O42" i="41"/>
  <c r="N45" i="41"/>
  <c r="O45" i="41" s="1"/>
  <c r="O49" i="41"/>
  <c r="Z49" i="41" s="1"/>
  <c r="V7" i="1"/>
  <c r="T27" i="41"/>
  <c r="Y27" i="41" s="1"/>
  <c r="X41" i="41"/>
  <c r="X46" i="41" s="1"/>
  <c r="T50" i="41"/>
  <c r="T66" i="41"/>
  <c r="Y66" i="41" s="1"/>
  <c r="X65" i="41"/>
  <c r="J13" i="41"/>
  <c r="N23" i="41"/>
  <c r="O23" i="41" s="1"/>
  <c r="J40" i="41"/>
  <c r="N35" i="41"/>
  <c r="O35" i="41" s="1"/>
  <c r="Z35" i="41" s="1"/>
  <c r="N43" i="41"/>
  <c r="O43" i="41" s="1"/>
  <c r="Z43" i="41" s="1"/>
  <c r="N67" i="41"/>
  <c r="J16" i="47"/>
  <c r="G21" i="47"/>
  <c r="G20" i="1"/>
  <c r="N37" i="46"/>
  <c r="R21" i="46"/>
  <c r="U46" i="46"/>
  <c r="Q58" i="46"/>
  <c r="Y48" i="74"/>
  <c r="O52" i="74"/>
  <c r="Z52" i="74" s="1"/>
  <c r="J58" i="74"/>
  <c r="Y57" i="74"/>
  <c r="T68" i="74"/>
  <c r="O63" i="74"/>
  <c r="Z63" i="74" s="1"/>
  <c r="Y66" i="74"/>
  <c r="Y74" i="74"/>
  <c r="N15" i="75"/>
  <c r="N14" i="75" s="1"/>
  <c r="T21" i="75"/>
  <c r="T32" i="75" s="1"/>
  <c r="G32" i="75"/>
  <c r="Q32" i="75"/>
  <c r="O24" i="75"/>
  <c r="Z24" i="75" s="1"/>
  <c r="Y30" i="75"/>
  <c r="Z30" i="75" s="1"/>
  <c r="Y37" i="75"/>
  <c r="Y39" i="75"/>
  <c r="O60" i="75"/>
  <c r="Z60" i="75" s="1"/>
  <c r="Y63" i="75"/>
  <c r="Z63" i="75" s="1"/>
  <c r="L32" i="76"/>
  <c r="L69" i="76" s="1"/>
  <c r="Y23" i="76"/>
  <c r="Z23" i="76" s="1"/>
  <c r="O36" i="76"/>
  <c r="Z36" i="76" s="1"/>
  <c r="Y40" i="76"/>
  <c r="O47" i="76"/>
  <c r="Y52" i="76"/>
  <c r="Y61" i="76"/>
  <c r="Y74" i="76"/>
  <c r="G31" i="38"/>
  <c r="N11" i="38"/>
  <c r="M18" i="38"/>
  <c r="N20" i="38"/>
  <c r="N21" i="38" s="1"/>
  <c r="L20" i="1"/>
  <c r="N24" i="38"/>
  <c r="K24" i="1"/>
  <c r="N35" i="38"/>
  <c r="K35" i="1"/>
  <c r="N59" i="38"/>
  <c r="O59" i="38" s="1"/>
  <c r="N67" i="38"/>
  <c r="O67" i="38" s="1"/>
  <c r="L67" i="1"/>
  <c r="T11" i="38"/>
  <c r="W7" i="1"/>
  <c r="W6" i="38"/>
  <c r="X16" i="38"/>
  <c r="U16" i="1"/>
  <c r="S21" i="38"/>
  <c r="S19" i="1"/>
  <c r="V21" i="38"/>
  <c r="V32" i="38" s="1"/>
  <c r="V20" i="1"/>
  <c r="Q24" i="1"/>
  <c r="S28" i="38"/>
  <c r="S26" i="1"/>
  <c r="X23" i="38"/>
  <c r="Y23" i="38" s="1"/>
  <c r="V23" i="1"/>
  <c r="U28" i="38"/>
  <c r="U26" i="1"/>
  <c r="S31" i="38"/>
  <c r="S29" i="1"/>
  <c r="S31" i="1" s="1"/>
  <c r="V31" i="38"/>
  <c r="V30" i="1"/>
  <c r="V31" i="1" s="1"/>
  <c r="T35" i="38"/>
  <c r="Y35" i="38" s="1"/>
  <c r="Q35" i="1"/>
  <c r="T35" i="1" s="1"/>
  <c r="S37" i="1"/>
  <c r="R40" i="1"/>
  <c r="Q43" i="1"/>
  <c r="S45" i="1"/>
  <c r="V35" i="1"/>
  <c r="X35" i="1" s="1"/>
  <c r="U38" i="1"/>
  <c r="W40" i="1"/>
  <c r="X43" i="38"/>
  <c r="V43" i="1"/>
  <c r="X43" i="1" s="1"/>
  <c r="Q53" i="38"/>
  <c r="Q47" i="1"/>
  <c r="S49" i="1"/>
  <c r="T52" i="38"/>
  <c r="Y52" i="38" s="1"/>
  <c r="R52" i="1"/>
  <c r="U49" i="1"/>
  <c r="W51" i="1"/>
  <c r="R58" i="38"/>
  <c r="R55" i="1"/>
  <c r="X54" i="38"/>
  <c r="U54" i="1"/>
  <c r="W56" i="1"/>
  <c r="R68" i="38"/>
  <c r="R60" i="1"/>
  <c r="Q63" i="1"/>
  <c r="S65" i="1"/>
  <c r="V59" i="1"/>
  <c r="X62" i="38"/>
  <c r="Y62" i="38" s="1"/>
  <c r="U62" i="1"/>
  <c r="W64" i="1"/>
  <c r="X67" i="38"/>
  <c r="V67" i="1"/>
  <c r="X67" i="1" s="1"/>
  <c r="J35" i="46"/>
  <c r="O35" i="46" s="1"/>
  <c r="N26" i="46"/>
  <c r="N55" i="46"/>
  <c r="H12" i="46"/>
  <c r="N48" i="41"/>
  <c r="N51" i="41"/>
  <c r="O51" i="41" s="1"/>
  <c r="Z51" i="41" s="1"/>
  <c r="I58" i="41"/>
  <c r="J57" i="41"/>
  <c r="N56" i="41"/>
  <c r="J62" i="41"/>
  <c r="N61" i="41"/>
  <c r="N64" i="41"/>
  <c r="O64" i="41" s="1"/>
  <c r="Z64" i="41" s="1"/>
  <c r="N66" i="41"/>
  <c r="O66" i="41" s="1"/>
  <c r="Z66" i="41" s="1"/>
  <c r="H15" i="47"/>
  <c r="H14" i="47" s="1"/>
  <c r="K18" i="47"/>
  <c r="M21" i="47"/>
  <c r="N23" i="47"/>
  <c r="N42" i="47"/>
  <c r="N45" i="47"/>
  <c r="O45" i="47" s="1"/>
  <c r="V15" i="47"/>
  <c r="V14" i="47" s="1"/>
  <c r="T17" i="47"/>
  <c r="Y17" i="47" s="1"/>
  <c r="T23" i="47"/>
  <c r="T26" i="47"/>
  <c r="X22" i="47"/>
  <c r="X25" i="47"/>
  <c r="Y25" i="47" s="1"/>
  <c r="Q31" i="47"/>
  <c r="T34" i="47"/>
  <c r="T37" i="47"/>
  <c r="T39" i="47"/>
  <c r="T42" i="47"/>
  <c r="T45" i="47"/>
  <c r="Y45" i="47" s="1"/>
  <c r="X34" i="47"/>
  <c r="X37" i="47"/>
  <c r="Y37" i="47" s="1"/>
  <c r="X40" i="47"/>
  <c r="T49" i="47"/>
  <c r="T51" i="47"/>
  <c r="X48" i="47"/>
  <c r="X51" i="47"/>
  <c r="X56" i="47"/>
  <c r="S68" i="47"/>
  <c r="T65" i="47"/>
  <c r="Y65" i="47" s="1"/>
  <c r="X64" i="47"/>
  <c r="Y64" i="47" s="1"/>
  <c r="N7" i="48"/>
  <c r="N6" i="48" s="1"/>
  <c r="J17" i="48"/>
  <c r="O17" i="48" s="1"/>
  <c r="J19" i="48"/>
  <c r="J21" i="48" s="1"/>
  <c r="M21" i="48"/>
  <c r="J23" i="48"/>
  <c r="O23" i="48" s="1"/>
  <c r="G28" i="48"/>
  <c r="N25" i="48"/>
  <c r="O25" i="48" s="1"/>
  <c r="L53" i="48"/>
  <c r="N51" i="48"/>
  <c r="O51" i="48" s="1"/>
  <c r="Z51" i="48" s="1"/>
  <c r="I58" i="48"/>
  <c r="J57" i="48"/>
  <c r="O57" i="48" s="1"/>
  <c r="Z57" i="48" s="1"/>
  <c r="I68" i="48"/>
  <c r="J62" i="48"/>
  <c r="J65" i="48"/>
  <c r="O65" i="48" s="1"/>
  <c r="V15" i="48"/>
  <c r="T17" i="48"/>
  <c r="W21" i="48"/>
  <c r="T23" i="48"/>
  <c r="T26" i="48"/>
  <c r="Y26" i="48" s="1"/>
  <c r="X25" i="48"/>
  <c r="Q31" i="48"/>
  <c r="W31" i="48"/>
  <c r="T34" i="48"/>
  <c r="Y34" i="48" s="1"/>
  <c r="T37" i="48"/>
  <c r="Y37" i="48" s="1"/>
  <c r="Y39" i="48"/>
  <c r="T42" i="48"/>
  <c r="T45" i="48"/>
  <c r="X37" i="48"/>
  <c r="X40" i="48"/>
  <c r="X45" i="48"/>
  <c r="Y51" i="48"/>
  <c r="X48" i="48"/>
  <c r="X51" i="48"/>
  <c r="S58" i="48"/>
  <c r="T57" i="48"/>
  <c r="Y57" i="48" s="1"/>
  <c r="X56" i="48"/>
  <c r="S68" i="48"/>
  <c r="T62" i="48"/>
  <c r="Y62" i="48" s="1"/>
  <c r="X61" i="48"/>
  <c r="X64" i="48"/>
  <c r="G10" i="46"/>
  <c r="M19" i="1"/>
  <c r="M21" i="1" s="1"/>
  <c r="V15" i="46"/>
  <c r="V14" i="46" s="1"/>
  <c r="T11" i="46"/>
  <c r="Y11" i="46" s="1"/>
  <c r="T17" i="46"/>
  <c r="Y17" i="46" s="1"/>
  <c r="T23" i="46"/>
  <c r="Q28" i="46"/>
  <c r="X22" i="46"/>
  <c r="X25" i="46"/>
  <c r="Y25" i="46" s="1"/>
  <c r="T37" i="46"/>
  <c r="T39" i="46"/>
  <c r="Y39" i="46" s="1"/>
  <c r="T42" i="46"/>
  <c r="Y42" i="46" s="1"/>
  <c r="T45" i="46"/>
  <c r="Y45" i="46" s="1"/>
  <c r="T51" i="46"/>
  <c r="T65" i="46"/>
  <c r="Y65" i="46" s="1"/>
  <c r="X66" i="46"/>
  <c r="I46" i="47"/>
  <c r="J40" i="47"/>
  <c r="G53" i="47"/>
  <c r="G68" i="47"/>
  <c r="J67" i="47"/>
  <c r="X23" i="47"/>
  <c r="T40" i="47"/>
  <c r="X43" i="47"/>
  <c r="T52" i="47"/>
  <c r="H21" i="48"/>
  <c r="N20" i="48"/>
  <c r="O20" i="48" s="1"/>
  <c r="H28" i="48"/>
  <c r="H32" i="48" s="1"/>
  <c r="G68" i="48"/>
  <c r="K68" i="48"/>
  <c r="N67" i="48"/>
  <c r="N68" i="48" s="1"/>
  <c r="W15" i="48"/>
  <c r="W14" i="48" s="1"/>
  <c r="U32" i="48"/>
  <c r="R28" i="48"/>
  <c r="X23" i="48"/>
  <c r="R31" i="48"/>
  <c r="U46" i="48"/>
  <c r="X43" i="48"/>
  <c r="X59" i="48"/>
  <c r="W68" i="48"/>
  <c r="X67" i="48"/>
  <c r="Y67" i="48" s="1"/>
  <c r="I23" i="1"/>
  <c r="H26" i="1"/>
  <c r="J34" i="46"/>
  <c r="J40" i="46"/>
  <c r="J42" i="46"/>
  <c r="J45" i="46"/>
  <c r="X23" i="46"/>
  <c r="Y23" i="46" s="1"/>
  <c r="U31" i="46"/>
  <c r="T40" i="46"/>
  <c r="V37" i="1"/>
  <c r="X37" i="1" s="1"/>
  <c r="T52" i="46"/>
  <c r="Y52" i="46" s="1"/>
  <c r="N11" i="47"/>
  <c r="N10" i="47" s="1"/>
  <c r="M18" i="47"/>
  <c r="N35" i="47"/>
  <c r="O35" i="47" s="1"/>
  <c r="N43" i="47"/>
  <c r="N52" i="47"/>
  <c r="O52" i="47" s="1"/>
  <c r="L68" i="47"/>
  <c r="N62" i="47"/>
  <c r="O62" i="47" s="1"/>
  <c r="Z62" i="47" s="1"/>
  <c r="K15" i="48"/>
  <c r="J13" i="48"/>
  <c r="J12" i="48" s="1"/>
  <c r="J29" i="48"/>
  <c r="O29" i="48" s="1"/>
  <c r="N30" i="48"/>
  <c r="J37" i="48"/>
  <c r="O37" i="48" s="1"/>
  <c r="Z37" i="48" s="1"/>
  <c r="J40" i="48"/>
  <c r="J43" i="48"/>
  <c r="J45" i="48"/>
  <c r="O45" i="48" s="1"/>
  <c r="N35" i="48"/>
  <c r="O35" i="48" s="1"/>
  <c r="Z35" i="48" s="1"/>
  <c r="N40" i="48"/>
  <c r="N43" i="48"/>
  <c r="G53" i="48"/>
  <c r="N49" i="48"/>
  <c r="J55" i="48"/>
  <c r="N23" i="46"/>
  <c r="L30" i="1"/>
  <c r="J65" i="46"/>
  <c r="L59" i="1"/>
  <c r="K62" i="1"/>
  <c r="N62" i="1" s="1"/>
  <c r="X56" i="46"/>
  <c r="T67" i="46"/>
  <c r="Y67" i="46" s="1"/>
  <c r="K11" i="1"/>
  <c r="G31" i="46"/>
  <c r="K52" i="1"/>
  <c r="O61" i="48"/>
  <c r="X8" i="48"/>
  <c r="Y43" i="48"/>
  <c r="Y50" i="48"/>
  <c r="Y49" i="48"/>
  <c r="M18" i="46"/>
  <c r="X40" i="46"/>
  <c r="X51" i="46"/>
  <c r="Y59" i="46"/>
  <c r="X61" i="46"/>
  <c r="N10" i="56"/>
  <c r="O22" i="56"/>
  <c r="Z22" i="56" s="1"/>
  <c r="O41" i="56"/>
  <c r="Z41" i="56" s="1"/>
  <c r="Y20" i="56"/>
  <c r="Y24" i="56"/>
  <c r="U15" i="47"/>
  <c r="U14" i="47" s="1"/>
  <c r="X50" i="47"/>
  <c r="Y50" i="47" s="1"/>
  <c r="X50" i="46"/>
  <c r="R58" i="46"/>
  <c r="R68" i="46"/>
  <c r="V68" i="46"/>
  <c r="X63" i="47"/>
  <c r="X63" i="46"/>
  <c r="L68" i="48"/>
  <c r="R15" i="48"/>
  <c r="S32" i="48"/>
  <c r="X28" i="48"/>
  <c r="Y36" i="48"/>
  <c r="Y44" i="48"/>
  <c r="Q53" i="48"/>
  <c r="V53" i="48"/>
  <c r="U58" i="48"/>
  <c r="R68" i="48"/>
  <c r="S21" i="46"/>
  <c r="S28" i="46"/>
  <c r="J7" i="47"/>
  <c r="J6" i="47" s="1"/>
  <c r="M15" i="47"/>
  <c r="M14" i="47" s="1"/>
  <c r="N13" i="47"/>
  <c r="K21" i="47"/>
  <c r="N25" i="47"/>
  <c r="O25" i="47" s="1"/>
  <c r="Z25" i="47" s="1"/>
  <c r="M46" i="47"/>
  <c r="N36" i="47"/>
  <c r="L58" i="47"/>
  <c r="N63" i="47"/>
  <c r="J9" i="48"/>
  <c r="J8" i="48" s="1"/>
  <c r="K31" i="48"/>
  <c r="I46" i="48"/>
  <c r="H46" i="48"/>
  <c r="J41" i="48"/>
  <c r="J44" i="48"/>
  <c r="K46" i="48"/>
  <c r="M46" i="48"/>
  <c r="N39" i="48"/>
  <c r="O39" i="48" s="1"/>
  <c r="N42" i="48"/>
  <c r="O42" i="48" s="1"/>
  <c r="N44" i="48"/>
  <c r="N50" i="48"/>
  <c r="O50" i="48" s="1"/>
  <c r="Z50" i="48" s="1"/>
  <c r="G58" i="48"/>
  <c r="L58" i="48"/>
  <c r="I7" i="1"/>
  <c r="I6" i="1" s="1"/>
  <c r="L9" i="1"/>
  <c r="K19" i="1"/>
  <c r="N63" i="46"/>
  <c r="N66" i="46"/>
  <c r="X34" i="46"/>
  <c r="X64" i="46"/>
  <c r="Y64" i="46" s="1"/>
  <c r="J74" i="46"/>
  <c r="O74" i="46" s="1"/>
  <c r="Z74" i="46" s="1"/>
  <c r="O17" i="60"/>
  <c r="Z17" i="60" s="1"/>
  <c r="W10" i="46"/>
  <c r="O17" i="56"/>
  <c r="M21" i="56"/>
  <c r="O23" i="56"/>
  <c r="J28" i="56"/>
  <c r="M31" i="56"/>
  <c r="O42" i="56"/>
  <c r="O45" i="56"/>
  <c r="Z45" i="56" s="1"/>
  <c r="M46" i="56"/>
  <c r="O49" i="56"/>
  <c r="Z49" i="56" s="1"/>
  <c r="L53" i="56"/>
  <c r="O51" i="56"/>
  <c r="I58" i="56"/>
  <c r="O57" i="56"/>
  <c r="Z57" i="56" s="1"/>
  <c r="O65" i="56"/>
  <c r="O61" i="56"/>
  <c r="O64" i="56"/>
  <c r="Z64" i="56" s="1"/>
  <c r="Q21" i="56"/>
  <c r="W21" i="56"/>
  <c r="Y23" i="56"/>
  <c r="Y25" i="56"/>
  <c r="Q31" i="56"/>
  <c r="X51" i="56"/>
  <c r="Y51" i="56" s="1"/>
  <c r="S58" i="56"/>
  <c r="T57" i="56"/>
  <c r="X56" i="56"/>
  <c r="X58" i="56" s="1"/>
  <c r="T62" i="56"/>
  <c r="Y62" i="56" s="1"/>
  <c r="T65" i="56"/>
  <c r="T67" i="56"/>
  <c r="X61" i="56"/>
  <c r="X66" i="56"/>
  <c r="Y66" i="56" s="1"/>
  <c r="N8" i="60"/>
  <c r="Y24" i="60"/>
  <c r="X74" i="46"/>
  <c r="Y74" i="46" s="1"/>
  <c r="J13" i="56"/>
  <c r="J12" i="56" s="1"/>
  <c r="W15" i="56"/>
  <c r="W14" i="56" s="1"/>
  <c r="X13" i="56"/>
  <c r="X12" i="56" s="1"/>
  <c r="S18" i="56"/>
  <c r="X23" i="56"/>
  <c r="X30" i="56"/>
  <c r="T40" i="56"/>
  <c r="Y40" i="56" s="1"/>
  <c r="U46" i="56"/>
  <c r="X43" i="56"/>
  <c r="T52" i="56"/>
  <c r="Y52" i="56" s="1"/>
  <c r="T55" i="56"/>
  <c r="Y55" i="56" s="1"/>
  <c r="V58" i="56"/>
  <c r="U68" i="56"/>
  <c r="X67" i="56"/>
  <c r="O35" i="60"/>
  <c r="O40" i="60"/>
  <c r="X8" i="60"/>
  <c r="X18" i="60"/>
  <c r="K8" i="46"/>
  <c r="S8" i="46"/>
  <c r="J24" i="56"/>
  <c r="O24" i="56" s="1"/>
  <c r="Z24" i="56" s="1"/>
  <c r="I28" i="56"/>
  <c r="K28" i="56"/>
  <c r="N30" i="56"/>
  <c r="O30" i="56" s="1"/>
  <c r="J40" i="56"/>
  <c r="O40" i="56" s="1"/>
  <c r="J43" i="56"/>
  <c r="O43" i="56" s="1"/>
  <c r="N35" i="56"/>
  <c r="O35" i="56" s="1"/>
  <c r="N38" i="56"/>
  <c r="O38" i="56" s="1"/>
  <c r="Z38" i="56" s="1"/>
  <c r="G53" i="56"/>
  <c r="J52" i="56"/>
  <c r="O52" i="56" s="1"/>
  <c r="J55" i="56"/>
  <c r="J60" i="56"/>
  <c r="O60" i="56" s="1"/>
  <c r="N62" i="56"/>
  <c r="N67" i="56"/>
  <c r="N10" i="60"/>
  <c r="O23" i="60"/>
  <c r="Y30" i="60"/>
  <c r="Y61" i="56"/>
  <c r="X65" i="56"/>
  <c r="Y42" i="60"/>
  <c r="Y36" i="60"/>
  <c r="U15" i="56"/>
  <c r="U14" i="56" s="1"/>
  <c r="R18" i="56"/>
  <c r="R58" i="56"/>
  <c r="T64" i="56"/>
  <c r="Y64" i="56" s="1"/>
  <c r="X63" i="56"/>
  <c r="N12" i="60"/>
  <c r="O38" i="60"/>
  <c r="X12" i="60"/>
  <c r="L18" i="56"/>
  <c r="O27" i="56"/>
  <c r="Z27" i="56" s="1"/>
  <c r="N29" i="56"/>
  <c r="I46" i="56"/>
  <c r="J39" i="56"/>
  <c r="O39" i="56" s="1"/>
  <c r="J44" i="56"/>
  <c r="O44" i="56" s="1"/>
  <c r="Z44" i="56" s="1"/>
  <c r="N34" i="56"/>
  <c r="O34" i="56" s="1"/>
  <c r="Z34" i="56" s="1"/>
  <c r="J48" i="56"/>
  <c r="J53" i="56" s="1"/>
  <c r="G58" i="56"/>
  <c r="L58" i="56"/>
  <c r="J59" i="56"/>
  <c r="M68" i="56"/>
  <c r="N63" i="56"/>
  <c r="N66" i="56"/>
  <c r="O66" i="56" s="1"/>
  <c r="O39" i="60"/>
  <c r="Z39" i="60" s="1"/>
  <c r="O48" i="60"/>
  <c r="O49" i="60"/>
  <c r="Z49" i="60" s="1"/>
  <c r="O66" i="60"/>
  <c r="Z66" i="60" s="1"/>
  <c r="O64" i="60"/>
  <c r="Y62" i="60"/>
  <c r="Y64" i="60"/>
  <c r="O57" i="60"/>
  <c r="Y55" i="60"/>
  <c r="O50" i="60"/>
  <c r="Y50" i="60"/>
  <c r="O51" i="60"/>
  <c r="Z51" i="60" s="1"/>
  <c r="O34" i="60"/>
  <c r="Z34" i="60" s="1"/>
  <c r="Y37" i="60"/>
  <c r="O44" i="60"/>
  <c r="O41" i="60"/>
  <c r="O45" i="60"/>
  <c r="Z45" i="60" s="1"/>
  <c r="Y45" i="60"/>
  <c r="Y44" i="60"/>
  <c r="W32" i="60"/>
  <c r="X28" i="60"/>
  <c r="O24" i="60"/>
  <c r="Z24" i="60" s="1"/>
  <c r="S32" i="60"/>
  <c r="Y27" i="60"/>
  <c r="I32" i="60"/>
  <c r="G32" i="60"/>
  <c r="Y20" i="60"/>
  <c r="N18" i="60"/>
  <c r="O16" i="60"/>
  <c r="Z14" i="100"/>
  <c r="Z69" i="100"/>
  <c r="AI32" i="77"/>
  <c r="AI5" i="77"/>
  <c r="L6" i="1"/>
  <c r="Y11" i="60"/>
  <c r="Y10" i="60" s="1"/>
  <c r="X10" i="60"/>
  <c r="Y16" i="60"/>
  <c r="Y18" i="60" s="1"/>
  <c r="T18" i="60"/>
  <c r="T58" i="60"/>
  <c r="Y67" i="60"/>
  <c r="Y40" i="60"/>
  <c r="Y7" i="60"/>
  <c r="Y6" i="60" s="1"/>
  <c r="Y57" i="60"/>
  <c r="Y35" i="60"/>
  <c r="Y60" i="60"/>
  <c r="Y63" i="60"/>
  <c r="Y25" i="60"/>
  <c r="U32" i="60"/>
  <c r="X31" i="60"/>
  <c r="Y34" i="60"/>
  <c r="Y41" i="60"/>
  <c r="Z65" i="60"/>
  <c r="X7" i="60"/>
  <c r="T13" i="60"/>
  <c r="S15" i="60"/>
  <c r="S14" i="60" s="1"/>
  <c r="V32" i="60"/>
  <c r="V69" i="60" s="1"/>
  <c r="X54" i="60"/>
  <c r="Y54" i="60" s="1"/>
  <c r="X56" i="60"/>
  <c r="Y56" i="60" s="1"/>
  <c r="T61" i="60"/>
  <c r="T6" i="60"/>
  <c r="S8" i="60"/>
  <c r="U12" i="60"/>
  <c r="U15" i="60"/>
  <c r="W18" i="60"/>
  <c r="X19" i="60"/>
  <c r="X21" i="60" s="1"/>
  <c r="X48" i="60"/>
  <c r="Y48" i="60" s="1"/>
  <c r="X61" i="60"/>
  <c r="X68" i="60" s="1"/>
  <c r="Y22" i="60"/>
  <c r="T19" i="60"/>
  <c r="T26" i="60"/>
  <c r="Y26" i="60" s="1"/>
  <c r="Q31" i="60"/>
  <c r="Q32" i="60" s="1"/>
  <c r="Q69" i="60" s="1"/>
  <c r="X33" i="60"/>
  <c r="Y33" i="60" s="1"/>
  <c r="Y52" i="60"/>
  <c r="T59" i="60"/>
  <c r="Y59" i="60" s="1"/>
  <c r="Q6" i="60"/>
  <c r="U8" i="60"/>
  <c r="T47" i="60"/>
  <c r="H32" i="60"/>
  <c r="O29" i="60"/>
  <c r="J31" i="60"/>
  <c r="O13" i="60"/>
  <c r="O12" i="60" s="1"/>
  <c r="J12" i="60"/>
  <c r="L32" i="60"/>
  <c r="O36" i="60"/>
  <c r="Z36" i="60" s="1"/>
  <c r="O33" i="60"/>
  <c r="O37" i="60"/>
  <c r="J68" i="60"/>
  <c r="M32" i="60"/>
  <c r="O55" i="60"/>
  <c r="O67" i="60"/>
  <c r="M8" i="60"/>
  <c r="J9" i="60"/>
  <c r="J15" i="60" s="1"/>
  <c r="K10" i="60"/>
  <c r="M12" i="60"/>
  <c r="M15" i="60"/>
  <c r="M14" i="60" s="1"/>
  <c r="J21" i="60"/>
  <c r="N26" i="60"/>
  <c r="N28" i="60" s="1"/>
  <c r="J27" i="60"/>
  <c r="O27" i="60" s="1"/>
  <c r="Z27" i="60" s="1"/>
  <c r="I53" i="60"/>
  <c r="K58" i="60"/>
  <c r="O61" i="60"/>
  <c r="H68" i="60"/>
  <c r="K6" i="60"/>
  <c r="L18" i="60"/>
  <c r="N19" i="60"/>
  <c r="O19" i="60" s="1"/>
  <c r="K32" i="60"/>
  <c r="N47" i="60"/>
  <c r="O47" i="60" s="1"/>
  <c r="O22" i="60"/>
  <c r="Z22" i="60" s="1"/>
  <c r="O25" i="60"/>
  <c r="O42" i="60"/>
  <c r="G46" i="60"/>
  <c r="N7" i="60"/>
  <c r="N6" i="60" s="1"/>
  <c r="O11" i="60"/>
  <c r="J54" i="60"/>
  <c r="J58" i="60" s="1"/>
  <c r="T31" i="56"/>
  <c r="Y30" i="56"/>
  <c r="Y63" i="56"/>
  <c r="Y42" i="56"/>
  <c r="Q15" i="56"/>
  <c r="Q14" i="56" s="1"/>
  <c r="T7" i="56"/>
  <c r="Y17" i="56"/>
  <c r="Q28" i="56"/>
  <c r="Q32" i="56" s="1"/>
  <c r="T26" i="56"/>
  <c r="Y57" i="56"/>
  <c r="Y65" i="56"/>
  <c r="X7" i="56"/>
  <c r="X6" i="56" s="1"/>
  <c r="X16" i="56"/>
  <c r="X18" i="56" s="1"/>
  <c r="Q18" i="56"/>
  <c r="W46" i="56"/>
  <c r="R53" i="56"/>
  <c r="W53" i="56"/>
  <c r="U58" i="56"/>
  <c r="R68" i="56"/>
  <c r="W68" i="56"/>
  <c r="Q6" i="56"/>
  <c r="W6" i="56"/>
  <c r="S8" i="56"/>
  <c r="X11" i="56"/>
  <c r="X10" i="56" s="1"/>
  <c r="V15" i="56"/>
  <c r="V14" i="56" s="1"/>
  <c r="T19" i="56"/>
  <c r="T21" i="56" s="1"/>
  <c r="T56" i="56"/>
  <c r="X59" i="56"/>
  <c r="S68" i="56"/>
  <c r="T11" i="56"/>
  <c r="T10" i="56" s="1"/>
  <c r="Q10" i="56"/>
  <c r="W28" i="56"/>
  <c r="X26" i="56"/>
  <c r="X28" i="56" s="1"/>
  <c r="W31" i="56"/>
  <c r="X29" i="56"/>
  <c r="X31" i="56" s="1"/>
  <c r="V46" i="56"/>
  <c r="X33" i="56"/>
  <c r="X46" i="56" s="1"/>
  <c r="T54" i="56"/>
  <c r="Y54" i="56" s="1"/>
  <c r="R21" i="56"/>
  <c r="R28" i="56"/>
  <c r="R31" i="56"/>
  <c r="R46" i="56"/>
  <c r="Q53" i="56"/>
  <c r="V53" i="56"/>
  <c r="Q68" i="56"/>
  <c r="T60" i="56"/>
  <c r="Y60" i="56" s="1"/>
  <c r="V68" i="56"/>
  <c r="Y67" i="56"/>
  <c r="U8" i="56"/>
  <c r="U12" i="56"/>
  <c r="R15" i="56"/>
  <c r="R14" i="56" s="1"/>
  <c r="X19" i="56"/>
  <c r="X21" i="56" s="1"/>
  <c r="U53" i="56"/>
  <c r="V32" i="56"/>
  <c r="J18" i="56"/>
  <c r="O16" i="56"/>
  <c r="I32" i="56"/>
  <c r="N28" i="56"/>
  <c r="O36" i="56"/>
  <c r="Z36" i="56" s="1"/>
  <c r="O50" i="56"/>
  <c r="Z50" i="56" s="1"/>
  <c r="O67" i="56"/>
  <c r="Z67" i="56" s="1"/>
  <c r="H18" i="56"/>
  <c r="J20" i="56"/>
  <c r="O20" i="56" s="1"/>
  <c r="Z20" i="56" s="1"/>
  <c r="G28" i="56"/>
  <c r="K31" i="56"/>
  <c r="J33" i="56"/>
  <c r="O33" i="56" s="1"/>
  <c r="K46" i="56"/>
  <c r="J54" i="56"/>
  <c r="H68" i="56"/>
  <c r="O55" i="56"/>
  <c r="Z55" i="56" s="1"/>
  <c r="O63" i="56"/>
  <c r="Z63" i="56" s="1"/>
  <c r="N7" i="56"/>
  <c r="N6" i="56" s="1"/>
  <c r="N9" i="56"/>
  <c r="N8" i="56" s="1"/>
  <c r="L10" i="56"/>
  <c r="M15" i="56"/>
  <c r="M14" i="56" s="1"/>
  <c r="O11" i="56"/>
  <c r="O10" i="56" s="1"/>
  <c r="W8" i="46"/>
  <c r="W14" i="46"/>
  <c r="X12" i="46"/>
  <c r="S6" i="46"/>
  <c r="Q8" i="46"/>
  <c r="T73" i="46"/>
  <c r="Y73" i="46" s="1"/>
  <c r="Y3" i="46" s="1"/>
  <c r="S14" i="46"/>
  <c r="Q10" i="46"/>
  <c r="M12" i="46"/>
  <c r="N73" i="46"/>
  <c r="N3" i="46" s="1"/>
  <c r="J3" i="46"/>
  <c r="T12" i="41"/>
  <c r="Y74" i="41"/>
  <c r="N12" i="41"/>
  <c r="M3" i="41"/>
  <c r="M6" i="41"/>
  <c r="M10" i="41"/>
  <c r="M12" i="41"/>
  <c r="I6" i="41"/>
  <c r="O74" i="41"/>
  <c r="Z74" i="41" s="1"/>
  <c r="I10" i="41"/>
  <c r="J12" i="41"/>
  <c r="Y73" i="38"/>
  <c r="Y3" i="38" s="1"/>
  <c r="Q3" i="38"/>
  <c r="Q12" i="38"/>
  <c r="Q14" i="38"/>
  <c r="R3" i="38"/>
  <c r="W12" i="38"/>
  <c r="T12" i="38"/>
  <c r="W3" i="38"/>
  <c r="Q8" i="38"/>
  <c r="Q10" i="38"/>
  <c r="M3" i="38"/>
  <c r="N73" i="38"/>
  <c r="N3" i="38" s="1"/>
  <c r="M6" i="38"/>
  <c r="N10" i="38"/>
  <c r="O74" i="38"/>
  <c r="Z74" i="38" s="1"/>
  <c r="G12" i="38"/>
  <c r="G3" i="38"/>
  <c r="J12" i="38"/>
  <c r="X10" i="46"/>
  <c r="Y33" i="46"/>
  <c r="Y22" i="46"/>
  <c r="V6" i="46"/>
  <c r="S12" i="46"/>
  <c r="Q18" i="46"/>
  <c r="T19" i="46"/>
  <c r="V32" i="46"/>
  <c r="W53" i="46"/>
  <c r="X7" i="46"/>
  <c r="X9" i="46"/>
  <c r="X8" i="46" s="1"/>
  <c r="U12" i="46"/>
  <c r="X19" i="46"/>
  <c r="X21" i="46" s="1"/>
  <c r="S53" i="46"/>
  <c r="T55" i="46"/>
  <c r="Y55" i="46" s="1"/>
  <c r="U58" i="46"/>
  <c r="T60" i="46"/>
  <c r="Y35" i="46"/>
  <c r="Y54" i="46"/>
  <c r="T7" i="46"/>
  <c r="T9" i="46"/>
  <c r="Y9" i="46" s="1"/>
  <c r="T50" i="46"/>
  <c r="X16" i="46"/>
  <c r="X18" i="46" s="1"/>
  <c r="X30" i="46"/>
  <c r="X31" i="46" s="1"/>
  <c r="M68" i="46"/>
  <c r="G53" i="46"/>
  <c r="H31" i="46"/>
  <c r="M28" i="46"/>
  <c r="N20" i="46"/>
  <c r="I12" i="46"/>
  <c r="M8" i="46"/>
  <c r="L6" i="46"/>
  <c r="Y63" i="48"/>
  <c r="Y60" i="48"/>
  <c r="Y20" i="48"/>
  <c r="Y38" i="48"/>
  <c r="Y41" i="48"/>
  <c r="X16" i="48"/>
  <c r="X18" i="48" s="1"/>
  <c r="X19" i="48"/>
  <c r="Y19" i="48" s="1"/>
  <c r="V32" i="48"/>
  <c r="X29" i="48"/>
  <c r="Y29" i="48" s="1"/>
  <c r="Y31" i="48" s="1"/>
  <c r="Y40" i="48"/>
  <c r="Y48" i="48"/>
  <c r="Y64" i="48"/>
  <c r="V68" i="48"/>
  <c r="T33" i="48"/>
  <c r="Z38" i="48"/>
  <c r="T47" i="48"/>
  <c r="Y47" i="48" s="1"/>
  <c r="U53" i="48"/>
  <c r="U69" i="48" s="1"/>
  <c r="T54" i="48"/>
  <c r="T58" i="48" s="1"/>
  <c r="X55" i="48"/>
  <c r="Y55" i="48" s="1"/>
  <c r="T59" i="48"/>
  <c r="T68" i="48" s="1"/>
  <c r="T21" i="48"/>
  <c r="Y42" i="48"/>
  <c r="Y61" i="48"/>
  <c r="Y65" i="48"/>
  <c r="R21" i="48"/>
  <c r="Y25" i="48"/>
  <c r="Q28" i="48"/>
  <c r="Q32" i="48" s="1"/>
  <c r="X31" i="48"/>
  <c r="R58" i="48"/>
  <c r="W58" i="48"/>
  <c r="X33" i="48"/>
  <c r="X46" i="48" s="1"/>
  <c r="Q6" i="48"/>
  <c r="T7" i="48"/>
  <c r="X11" i="48"/>
  <c r="X10" i="48" s="1"/>
  <c r="R6" i="48"/>
  <c r="V6" i="48"/>
  <c r="X7" i="48"/>
  <c r="X6" i="48" s="1"/>
  <c r="V8" i="48"/>
  <c r="T9" i="48"/>
  <c r="T8" i="48" s="1"/>
  <c r="W6" i="48"/>
  <c r="S8" i="48"/>
  <c r="T10" i="48"/>
  <c r="O64" i="48"/>
  <c r="J59" i="48"/>
  <c r="N59" i="48"/>
  <c r="J60" i="48"/>
  <c r="O60" i="48" s="1"/>
  <c r="Z60" i="48" s="1"/>
  <c r="J54" i="48"/>
  <c r="J58" i="48" s="1"/>
  <c r="N48" i="48"/>
  <c r="O52" i="48"/>
  <c r="Z52" i="48" s="1"/>
  <c r="N31" i="48"/>
  <c r="N34" i="48"/>
  <c r="N36" i="48"/>
  <c r="O36" i="48" s="1"/>
  <c r="Z36" i="48" s="1"/>
  <c r="I31" i="48"/>
  <c r="I32" i="48" s="1"/>
  <c r="M32" i="48"/>
  <c r="O30" i="48"/>
  <c r="Z30" i="48" s="1"/>
  <c r="O24" i="48"/>
  <c r="Z24" i="48" s="1"/>
  <c r="G18" i="48"/>
  <c r="K32" i="48"/>
  <c r="J26" i="48"/>
  <c r="N16" i="48"/>
  <c r="N18" i="48" s="1"/>
  <c r="N19" i="48"/>
  <c r="G21" i="48"/>
  <c r="G32" i="48" s="1"/>
  <c r="L32" i="48"/>
  <c r="N26" i="48"/>
  <c r="N28" i="48" s="1"/>
  <c r="H15" i="48"/>
  <c r="H14" i="48" s="1"/>
  <c r="T31" i="47"/>
  <c r="X13" i="47"/>
  <c r="X12" i="47" s="1"/>
  <c r="W12" i="47"/>
  <c r="W18" i="47"/>
  <c r="X16" i="47"/>
  <c r="X18" i="47" s="1"/>
  <c r="Y22" i="47"/>
  <c r="W31" i="47"/>
  <c r="X29" i="47"/>
  <c r="X31" i="47" s="1"/>
  <c r="Q46" i="47"/>
  <c r="T33" i="47"/>
  <c r="Y42" i="47"/>
  <c r="V46" i="47"/>
  <c r="X33" i="47"/>
  <c r="X46" i="47" s="1"/>
  <c r="S58" i="47"/>
  <c r="T54" i="47"/>
  <c r="T57" i="47"/>
  <c r="Y57" i="47" s="1"/>
  <c r="R58" i="47"/>
  <c r="X54" i="47"/>
  <c r="X58" i="47" s="1"/>
  <c r="W58" i="47"/>
  <c r="T7" i="47"/>
  <c r="Y7" i="47" s="1"/>
  <c r="T61" i="47"/>
  <c r="R18" i="47"/>
  <c r="R21" i="47"/>
  <c r="S32" i="47"/>
  <c r="U46" i="47"/>
  <c r="Q53" i="47"/>
  <c r="Y52" i="47"/>
  <c r="V53" i="47"/>
  <c r="U58" i="47"/>
  <c r="R68" i="47"/>
  <c r="W68" i="47"/>
  <c r="S15" i="47"/>
  <c r="S14" i="47" s="1"/>
  <c r="T9" i="47"/>
  <c r="Q18" i="47"/>
  <c r="T16" i="47"/>
  <c r="T18" i="47" s="1"/>
  <c r="Q21" i="47"/>
  <c r="T19" i="47"/>
  <c r="T21" i="47" s="1"/>
  <c r="W21" i="47"/>
  <c r="X19" i="47"/>
  <c r="X21" i="47" s="1"/>
  <c r="Y24" i="47"/>
  <c r="T27" i="47"/>
  <c r="T28" i="47" s="1"/>
  <c r="R28" i="47"/>
  <c r="W28" i="47"/>
  <c r="X26" i="47"/>
  <c r="Y34" i="47"/>
  <c r="S46" i="47"/>
  <c r="T35" i="47"/>
  <c r="T47" i="47"/>
  <c r="S53" i="47"/>
  <c r="X47" i="47"/>
  <c r="X53" i="47" s="1"/>
  <c r="U53" i="47"/>
  <c r="V68" i="47"/>
  <c r="X61" i="47"/>
  <c r="X7" i="47"/>
  <c r="T11" i="47"/>
  <c r="R46" i="47"/>
  <c r="R53" i="47"/>
  <c r="Q58" i="47"/>
  <c r="T59" i="47"/>
  <c r="Y59" i="47" s="1"/>
  <c r="U68" i="47"/>
  <c r="Y13" i="47"/>
  <c r="Y12" i="47" s="1"/>
  <c r="V32" i="47"/>
  <c r="U8" i="47"/>
  <c r="X9" i="47"/>
  <c r="X8" i="47" s="1"/>
  <c r="X35" i="47"/>
  <c r="T48" i="47"/>
  <c r="Y48" i="47" s="1"/>
  <c r="X27" i="47"/>
  <c r="O39" i="47"/>
  <c r="M6" i="47"/>
  <c r="O9" i="47"/>
  <c r="L12" i="47"/>
  <c r="N27" i="47"/>
  <c r="N28" i="47" s="1"/>
  <c r="N54" i="47"/>
  <c r="O16" i="47"/>
  <c r="O37" i="47"/>
  <c r="O55" i="47"/>
  <c r="O64" i="47"/>
  <c r="K6" i="47"/>
  <c r="N7" i="47"/>
  <c r="N6" i="47" s="1"/>
  <c r="K10" i="47"/>
  <c r="N19" i="47"/>
  <c r="O19" i="47" s="1"/>
  <c r="O24" i="47"/>
  <c r="Z24" i="47" s="1"/>
  <c r="O29" i="47"/>
  <c r="O57" i="47"/>
  <c r="O26" i="47"/>
  <c r="J20" i="47"/>
  <c r="J21" i="47" s="1"/>
  <c r="J23" i="47"/>
  <c r="O23" i="47" s="1"/>
  <c r="J27" i="47"/>
  <c r="J36" i="47"/>
  <c r="I18" i="47"/>
  <c r="O34" i="47"/>
  <c r="O51" i="47"/>
  <c r="H58" i="47"/>
  <c r="O61" i="47"/>
  <c r="J56" i="47"/>
  <c r="I6" i="47"/>
  <c r="J13" i="47"/>
  <c r="Y13" i="41"/>
  <c r="X16" i="41"/>
  <c r="X18" i="41" s="1"/>
  <c r="U18" i="41"/>
  <c r="S28" i="41"/>
  <c r="T26" i="41"/>
  <c r="U28" i="41"/>
  <c r="U32" i="41" s="1"/>
  <c r="U69" i="41" s="1"/>
  <c r="X26" i="41"/>
  <c r="X28" i="41" s="1"/>
  <c r="T33" i="41"/>
  <c r="S46" i="41"/>
  <c r="Y36" i="41"/>
  <c r="T54" i="41"/>
  <c r="Q58" i="41"/>
  <c r="Y55" i="41"/>
  <c r="Y60" i="41"/>
  <c r="G32" i="41"/>
  <c r="M31" i="41"/>
  <c r="M32" i="41" s="1"/>
  <c r="N29" i="41"/>
  <c r="N47" i="41"/>
  <c r="K53" i="41"/>
  <c r="N7" i="41"/>
  <c r="N6" i="41" s="1"/>
  <c r="T9" i="41"/>
  <c r="S15" i="41"/>
  <c r="S14" i="41" s="1"/>
  <c r="N16" i="41"/>
  <c r="N18" i="41" s="1"/>
  <c r="X19" i="41"/>
  <c r="X21" i="41" s="1"/>
  <c r="H21" i="41"/>
  <c r="V28" i="41"/>
  <c r="O36" i="41"/>
  <c r="W46" i="41"/>
  <c r="I53" i="41"/>
  <c r="U53" i="41"/>
  <c r="O60" i="41"/>
  <c r="K68" i="41"/>
  <c r="Q18" i="41"/>
  <c r="T17" i="41"/>
  <c r="T18" i="41" s="1"/>
  <c r="V18" i="41"/>
  <c r="V21" i="41"/>
  <c r="Q31" i="41"/>
  <c r="T30" i="41"/>
  <c r="Y30" i="41" s="1"/>
  <c r="V31" i="41"/>
  <c r="U46" i="41"/>
  <c r="R53" i="41"/>
  <c r="V53" i="41"/>
  <c r="R58" i="41"/>
  <c r="V58" i="41"/>
  <c r="W58" i="41"/>
  <c r="S68" i="41"/>
  <c r="U68" i="41"/>
  <c r="Y65" i="41"/>
  <c r="K21" i="41"/>
  <c r="K32" i="41" s="1"/>
  <c r="N20" i="41"/>
  <c r="O20" i="41" s="1"/>
  <c r="Z20" i="41" s="1"/>
  <c r="H28" i="41"/>
  <c r="H31" i="41"/>
  <c r="H46" i="41"/>
  <c r="I46" i="41"/>
  <c r="M46" i="41"/>
  <c r="O39" i="41"/>
  <c r="Z39" i="41" s="1"/>
  <c r="G53" i="41"/>
  <c r="J48" i="41"/>
  <c r="L53" i="41"/>
  <c r="G58" i="41"/>
  <c r="K58" i="41"/>
  <c r="N55" i="41"/>
  <c r="N58" i="41" s="1"/>
  <c r="L58" i="41"/>
  <c r="G68" i="41"/>
  <c r="H68" i="41"/>
  <c r="L68" i="41"/>
  <c r="M68" i="41"/>
  <c r="X9" i="41"/>
  <c r="X8" i="41" s="1"/>
  <c r="R12" i="41"/>
  <c r="U15" i="41"/>
  <c r="U14" i="41" s="1"/>
  <c r="S18" i="41"/>
  <c r="R32" i="41"/>
  <c r="T53" i="41"/>
  <c r="O54" i="41"/>
  <c r="Y67" i="41"/>
  <c r="I8" i="41"/>
  <c r="J9" i="41"/>
  <c r="O9" i="41" s="1"/>
  <c r="U12" i="41"/>
  <c r="M15" i="41"/>
  <c r="M14" i="41" s="1"/>
  <c r="S21" i="41"/>
  <c r="S32" i="41" s="1"/>
  <c r="N26" i="41"/>
  <c r="N28" i="41" s="1"/>
  <c r="T29" i="41"/>
  <c r="R46" i="41"/>
  <c r="X47" i="41"/>
  <c r="X53" i="41" s="1"/>
  <c r="R68" i="41"/>
  <c r="Y7" i="38"/>
  <c r="Y26" i="38"/>
  <c r="Y28" i="38" s="1"/>
  <c r="T28" i="38"/>
  <c r="Y24" i="38"/>
  <c r="Y37" i="38"/>
  <c r="T31" i="38"/>
  <c r="T32" i="38" s="1"/>
  <c r="Y43" i="38"/>
  <c r="Y67" i="38"/>
  <c r="Q6" i="38"/>
  <c r="V18" i="38"/>
  <c r="X20" i="38"/>
  <c r="X21" i="38" s="1"/>
  <c r="Q28" i="38"/>
  <c r="Q32" i="38" s="1"/>
  <c r="Q69" i="38" s="1"/>
  <c r="V46" i="38"/>
  <c r="T55" i="38"/>
  <c r="Y55" i="38" s="1"/>
  <c r="U58" i="38"/>
  <c r="X60" i="38"/>
  <c r="Y60" i="38" s="1"/>
  <c r="W32" i="38"/>
  <c r="Y40" i="38"/>
  <c r="Y44" i="38"/>
  <c r="T53" i="38"/>
  <c r="Y63" i="38"/>
  <c r="Y16" i="38"/>
  <c r="Y18" i="38" s="1"/>
  <c r="Y19" i="38"/>
  <c r="U32" i="38"/>
  <c r="R32" i="38"/>
  <c r="Y29" i="38"/>
  <c r="Y31" i="38" s="1"/>
  <c r="X31" i="38"/>
  <c r="Y33" i="38"/>
  <c r="Y36" i="38"/>
  <c r="Y38" i="38"/>
  <c r="Y41" i="38"/>
  <c r="Y42" i="38"/>
  <c r="Y64" i="38"/>
  <c r="Y65" i="38"/>
  <c r="T9" i="38"/>
  <c r="T8" i="38" s="1"/>
  <c r="T18" i="38"/>
  <c r="O11" i="38"/>
  <c r="O42" i="38"/>
  <c r="Z42" i="38" s="1"/>
  <c r="O51" i="38"/>
  <c r="Z51" i="38" s="1"/>
  <c r="O56" i="38"/>
  <c r="O65" i="38"/>
  <c r="K6" i="38"/>
  <c r="N9" i="38"/>
  <c r="L21" i="38"/>
  <c r="L28" i="38"/>
  <c r="K31" i="38"/>
  <c r="K32" i="38" s="1"/>
  <c r="L46" i="38"/>
  <c r="O49" i="38"/>
  <c r="N54" i="38"/>
  <c r="O61" i="38"/>
  <c r="Z61" i="38" s="1"/>
  <c r="M32" i="38"/>
  <c r="O23" i="38"/>
  <c r="Z23" i="38" s="1"/>
  <c r="O44" i="38"/>
  <c r="N47" i="38"/>
  <c r="O47" i="38" s="1"/>
  <c r="H6" i="38"/>
  <c r="J10" i="38"/>
  <c r="J19" i="38"/>
  <c r="J21" i="38" s="1"/>
  <c r="J26" i="38"/>
  <c r="J28" i="38" s="1"/>
  <c r="J33" i="38"/>
  <c r="O33" i="38" s="1"/>
  <c r="O35" i="38"/>
  <c r="Z35" i="38" s="1"/>
  <c r="O62" i="38"/>
  <c r="J24" i="38"/>
  <c r="G68" i="38"/>
  <c r="O57" i="38"/>
  <c r="Z57" i="38" s="1"/>
  <c r="J34" i="38"/>
  <c r="O34" i="38" s="1"/>
  <c r="Z34" i="38" s="1"/>
  <c r="G32" i="38"/>
  <c r="J16" i="38"/>
  <c r="J18" i="38" s="1"/>
  <c r="J8" i="38"/>
  <c r="J7" i="38"/>
  <c r="J15" i="38" s="1"/>
  <c r="X14" i="76"/>
  <c r="X32" i="76"/>
  <c r="Z26" i="76"/>
  <c r="X58" i="76"/>
  <c r="Y54" i="76"/>
  <c r="Y58" i="76" s="1"/>
  <c r="U69" i="76"/>
  <c r="Y9" i="76"/>
  <c r="Y8" i="76" s="1"/>
  <c r="T8" i="76"/>
  <c r="N14" i="76"/>
  <c r="L14" i="76"/>
  <c r="Z25" i="76"/>
  <c r="O33" i="76"/>
  <c r="Z50" i="76"/>
  <c r="J58" i="76"/>
  <c r="O54" i="76"/>
  <c r="X68" i="76"/>
  <c r="Y59" i="76"/>
  <c r="Y68" i="76" s="1"/>
  <c r="Z63" i="76"/>
  <c r="N6" i="76"/>
  <c r="H14" i="76"/>
  <c r="S69" i="76"/>
  <c r="W69" i="76"/>
  <c r="Y18" i="76"/>
  <c r="O18" i="76"/>
  <c r="T21" i="76"/>
  <c r="T32" i="76" s="1"/>
  <c r="Y29" i="76"/>
  <c r="Y31" i="76" s="1"/>
  <c r="T46" i="76"/>
  <c r="Y35" i="76"/>
  <c r="Z39" i="76"/>
  <c r="O40" i="76"/>
  <c r="Z40" i="76" s="1"/>
  <c r="Y43" i="76"/>
  <c r="Z43" i="76" s="1"/>
  <c r="N53" i="76"/>
  <c r="Z55" i="76"/>
  <c r="J68" i="76"/>
  <c r="O59" i="76"/>
  <c r="J15" i="76"/>
  <c r="O7" i="76"/>
  <c r="O29" i="76"/>
  <c r="J31" i="76"/>
  <c r="Y47" i="76"/>
  <c r="Y53" i="76" s="1"/>
  <c r="T53" i="76"/>
  <c r="Y13" i="76"/>
  <c r="Y12" i="76" s="1"/>
  <c r="T12" i="76"/>
  <c r="T28" i="76"/>
  <c r="J10" i="76"/>
  <c r="Z13" i="76"/>
  <c r="K14" i="76"/>
  <c r="T15" i="76"/>
  <c r="O19" i="76"/>
  <c r="J21" i="76"/>
  <c r="O20" i="76"/>
  <c r="Z20" i="76" s="1"/>
  <c r="Y24" i="76"/>
  <c r="Y28" i="76"/>
  <c r="X46" i="76"/>
  <c r="J46" i="76"/>
  <c r="Z48" i="76"/>
  <c r="O49" i="76"/>
  <c r="Q69" i="76"/>
  <c r="Z73" i="76"/>
  <c r="Z3" i="76" s="1"/>
  <c r="T58" i="76"/>
  <c r="T3" i="76"/>
  <c r="Z9" i="75"/>
  <c r="O7" i="75"/>
  <c r="O11" i="75"/>
  <c r="Y13" i="75"/>
  <c r="Y12" i="75" s="1"/>
  <c r="X12" i="75"/>
  <c r="H69" i="75"/>
  <c r="M14" i="75"/>
  <c r="M69" i="75"/>
  <c r="Y19" i="75"/>
  <c r="Y21" i="75" s="1"/>
  <c r="Q69" i="75"/>
  <c r="Y29" i="75"/>
  <c r="Y31" i="75" s="1"/>
  <c r="N46" i="75"/>
  <c r="J68" i="75"/>
  <c r="N68" i="75"/>
  <c r="J6" i="75"/>
  <c r="Y7" i="75"/>
  <c r="Y11" i="75"/>
  <c r="Y10" i="75" s="1"/>
  <c r="I14" i="75"/>
  <c r="I69" i="75"/>
  <c r="T14" i="75"/>
  <c r="X15" i="75"/>
  <c r="O21" i="75"/>
  <c r="Z19" i="75"/>
  <c r="O22" i="75"/>
  <c r="Z22" i="75" s="1"/>
  <c r="T46" i="75"/>
  <c r="T69" i="75" s="1"/>
  <c r="O37" i="75"/>
  <c r="Z37" i="75" s="1"/>
  <c r="Z39" i="75"/>
  <c r="O45" i="75"/>
  <c r="Z45" i="75" s="1"/>
  <c r="J53" i="75"/>
  <c r="Y47" i="75"/>
  <c r="X53" i="75"/>
  <c r="J58" i="75"/>
  <c r="X58" i="75"/>
  <c r="X68" i="75"/>
  <c r="O8" i="75"/>
  <c r="K69" i="75"/>
  <c r="K14" i="75"/>
  <c r="Y9" i="75"/>
  <c r="Y8" i="75" s="1"/>
  <c r="G69" i="75"/>
  <c r="G14" i="75"/>
  <c r="L69" i="75"/>
  <c r="R14" i="75"/>
  <c r="R69" i="75"/>
  <c r="V14" i="75"/>
  <c r="V69" i="75"/>
  <c r="O16" i="75"/>
  <c r="Y18" i="75"/>
  <c r="O26" i="75"/>
  <c r="Y28" i="75"/>
  <c r="J46" i="75"/>
  <c r="Z35" i="75"/>
  <c r="O41" i="75"/>
  <c r="Z41" i="75" s="1"/>
  <c r="Y49" i="75"/>
  <c r="Z49" i="75" s="1"/>
  <c r="O55" i="75"/>
  <c r="Z55" i="75" s="1"/>
  <c r="Z66" i="75"/>
  <c r="O73" i="75"/>
  <c r="O33" i="75"/>
  <c r="Y54" i="75"/>
  <c r="Y59" i="75"/>
  <c r="Z17" i="74"/>
  <c r="Z29" i="74"/>
  <c r="Z34" i="74"/>
  <c r="O3" i="74"/>
  <c r="Z73" i="74"/>
  <c r="Z3" i="74" s="1"/>
  <c r="Z11" i="74"/>
  <c r="O10" i="74"/>
  <c r="O28" i="74"/>
  <c r="Z26" i="74"/>
  <c r="Z40" i="74"/>
  <c r="Z51" i="74"/>
  <c r="Z65" i="74"/>
  <c r="T14" i="74"/>
  <c r="O8" i="74"/>
  <c r="Z9" i="74"/>
  <c r="O18" i="74"/>
  <c r="Z16" i="74"/>
  <c r="Z18" i="74" s="1"/>
  <c r="J14" i="74"/>
  <c r="Y6" i="74"/>
  <c r="Y15" i="74"/>
  <c r="O12" i="74"/>
  <c r="Z13" i="74"/>
  <c r="Y21" i="74"/>
  <c r="Z27" i="74"/>
  <c r="Z35" i="74"/>
  <c r="Z36" i="74"/>
  <c r="Z43" i="74"/>
  <c r="Z44" i="74"/>
  <c r="Z57" i="74"/>
  <c r="Z61" i="74"/>
  <c r="X15" i="74"/>
  <c r="N18" i="74"/>
  <c r="T21" i="74"/>
  <c r="N28" i="74"/>
  <c r="T31" i="74"/>
  <c r="X31" i="74"/>
  <c r="X32" i="74" s="1"/>
  <c r="Z47" i="74"/>
  <c r="I69" i="74"/>
  <c r="M69" i="74"/>
  <c r="O6" i="74"/>
  <c r="X6" i="74"/>
  <c r="X10" i="74"/>
  <c r="G14" i="74"/>
  <c r="K14" i="74"/>
  <c r="O33" i="74"/>
  <c r="T53" i="74"/>
  <c r="Y54" i="74"/>
  <c r="Y58" i="74" s="1"/>
  <c r="Y59" i="74"/>
  <c r="Y68" i="74" s="1"/>
  <c r="R69" i="74"/>
  <c r="V69" i="74"/>
  <c r="J21" i="74"/>
  <c r="J31" i="74"/>
  <c r="O54" i="74"/>
  <c r="O59" i="74"/>
  <c r="T8" i="74"/>
  <c r="T12" i="74"/>
  <c r="X14" i="73"/>
  <c r="Y21" i="73"/>
  <c r="Y46" i="73"/>
  <c r="Y9" i="73"/>
  <c r="T8" i="73"/>
  <c r="T53" i="73"/>
  <c r="N6" i="73"/>
  <c r="Y13" i="73"/>
  <c r="Y12" i="73" s="1"/>
  <c r="T12" i="73"/>
  <c r="N14" i="73"/>
  <c r="G69" i="73"/>
  <c r="L69" i="73"/>
  <c r="L14" i="73"/>
  <c r="Z25" i="73"/>
  <c r="T28" i="73"/>
  <c r="O33" i="73"/>
  <c r="J58" i="73"/>
  <c r="O54" i="73"/>
  <c r="X68" i="73"/>
  <c r="Y59" i="73"/>
  <c r="Y68" i="73" s="1"/>
  <c r="Z63" i="73"/>
  <c r="J10" i="73"/>
  <c r="H14" i="73"/>
  <c r="S69" i="73"/>
  <c r="W69" i="73"/>
  <c r="T21" i="73"/>
  <c r="T46" i="73"/>
  <c r="Z40" i="73"/>
  <c r="N53" i="73"/>
  <c r="N69" i="73" s="1"/>
  <c r="Z55" i="73"/>
  <c r="J68" i="73"/>
  <c r="O59" i="73"/>
  <c r="Z26" i="73"/>
  <c r="O29" i="73"/>
  <c r="J31" i="73"/>
  <c r="X58" i="73"/>
  <c r="Y54" i="73"/>
  <c r="Y58" i="73" s="1"/>
  <c r="U69" i="73"/>
  <c r="J15" i="73"/>
  <c r="O7" i="73"/>
  <c r="Y7" i="73"/>
  <c r="O8" i="73"/>
  <c r="O10" i="73"/>
  <c r="Z13" i="73"/>
  <c r="K14" i="73"/>
  <c r="T15" i="73"/>
  <c r="O19" i="73"/>
  <c r="J21" i="73"/>
  <c r="O20" i="73"/>
  <c r="Z20" i="73" s="1"/>
  <c r="Y24" i="73"/>
  <c r="Z24" i="73" s="1"/>
  <c r="Y28" i="73"/>
  <c r="T31" i="73"/>
  <c r="X46" i="73"/>
  <c r="J46" i="73"/>
  <c r="Z48" i="73"/>
  <c r="O49" i="73"/>
  <c r="Z49" i="73" s="1"/>
  <c r="Y52" i="73"/>
  <c r="Z60" i="73"/>
  <c r="Q69" i="73"/>
  <c r="Z73" i="73"/>
  <c r="Z3" i="73" s="1"/>
  <c r="T58" i="73"/>
  <c r="T3" i="73"/>
  <c r="U14" i="72"/>
  <c r="U69" i="72"/>
  <c r="Y9" i="72"/>
  <c r="Y8" i="72" s="1"/>
  <c r="T8" i="72"/>
  <c r="Q14" i="72"/>
  <c r="Q69" i="72"/>
  <c r="G32" i="72"/>
  <c r="G69" i="72" s="1"/>
  <c r="O3" i="72"/>
  <c r="Z73" i="72"/>
  <c r="Z3" i="72" s="1"/>
  <c r="Y13" i="72"/>
  <c r="T12" i="72"/>
  <c r="X14" i="72"/>
  <c r="K69" i="72"/>
  <c r="W69" i="72"/>
  <c r="Z17" i="72"/>
  <c r="Y19" i="72"/>
  <c r="Y21" i="72" s="1"/>
  <c r="Z35" i="72"/>
  <c r="Z39" i="72"/>
  <c r="Z42" i="72"/>
  <c r="Y58" i="72"/>
  <c r="N15" i="72"/>
  <c r="N6" i="72"/>
  <c r="O12" i="72"/>
  <c r="H69" i="72"/>
  <c r="H14" i="72"/>
  <c r="O19" i="72"/>
  <c r="J21" i="72"/>
  <c r="J14" i="72"/>
  <c r="O11" i="72"/>
  <c r="T14" i="72"/>
  <c r="L69" i="72"/>
  <c r="L14" i="72"/>
  <c r="T18" i="72"/>
  <c r="X32" i="72"/>
  <c r="X69" i="72" s="1"/>
  <c r="Y24" i="72"/>
  <c r="Z24" i="72" s="1"/>
  <c r="Z34" i="72"/>
  <c r="Z38" i="72"/>
  <c r="Y68" i="72"/>
  <c r="J46" i="72"/>
  <c r="T58" i="72"/>
  <c r="Y16" i="72"/>
  <c r="T21" i="72"/>
  <c r="T32" i="72" s="1"/>
  <c r="T69" i="72" s="1"/>
  <c r="Y26" i="72"/>
  <c r="Y28" i="72" s="1"/>
  <c r="T31" i="72"/>
  <c r="Z47" i="72"/>
  <c r="Z33" i="72"/>
  <c r="T53" i="72"/>
  <c r="T3" i="72"/>
  <c r="O7" i="72"/>
  <c r="J31" i="72"/>
  <c r="O54" i="72"/>
  <c r="O59" i="72"/>
  <c r="Y7" i="71"/>
  <c r="X6" i="71"/>
  <c r="X15" i="71"/>
  <c r="O12" i="71"/>
  <c r="J15" i="71"/>
  <c r="J6" i="71"/>
  <c r="O7" i="71"/>
  <c r="Z9" i="71"/>
  <c r="M14" i="71"/>
  <c r="M69" i="71"/>
  <c r="Z55" i="71"/>
  <c r="N14" i="71"/>
  <c r="I14" i="71"/>
  <c r="I69" i="71"/>
  <c r="T14" i="71"/>
  <c r="J18" i="71"/>
  <c r="N18" i="71"/>
  <c r="J28" i="71"/>
  <c r="N28" i="71"/>
  <c r="N32" i="71" s="1"/>
  <c r="T46" i="71"/>
  <c r="J53" i="71"/>
  <c r="X53" i="71"/>
  <c r="J58" i="71"/>
  <c r="X58" i="71"/>
  <c r="Y54" i="71"/>
  <c r="K69" i="71"/>
  <c r="K14" i="71"/>
  <c r="T18" i="71"/>
  <c r="J21" i="71"/>
  <c r="S69" i="71"/>
  <c r="W69" i="71"/>
  <c r="Z22" i="71"/>
  <c r="T28" i="71"/>
  <c r="T32" i="71" s="1"/>
  <c r="T69" i="71" s="1"/>
  <c r="J31" i="71"/>
  <c r="X46" i="71"/>
  <c r="O35" i="71"/>
  <c r="Z35" i="71" s="1"/>
  <c r="O43" i="71"/>
  <c r="Z43" i="71" s="1"/>
  <c r="N53" i="71"/>
  <c r="Y51" i="71"/>
  <c r="Z51" i="71" s="1"/>
  <c r="N58" i="71"/>
  <c r="O57" i="71"/>
  <c r="Z57" i="71" s="1"/>
  <c r="Z65" i="71"/>
  <c r="O66" i="71"/>
  <c r="Z66" i="71" s="1"/>
  <c r="H69" i="71"/>
  <c r="O18" i="71"/>
  <c r="Z16" i="71"/>
  <c r="Z19" i="71"/>
  <c r="O28" i="71"/>
  <c r="Z26" i="71"/>
  <c r="N46" i="71"/>
  <c r="O33" i="71"/>
  <c r="Y11" i="71"/>
  <c r="X10" i="71"/>
  <c r="Y13" i="71"/>
  <c r="Y12" i="71" s="1"/>
  <c r="G69" i="71"/>
  <c r="G14" i="71"/>
  <c r="L69" i="71"/>
  <c r="R14" i="71"/>
  <c r="R69" i="71"/>
  <c r="V14" i="71"/>
  <c r="V69" i="71"/>
  <c r="Y17" i="71"/>
  <c r="Y18" i="71" s="1"/>
  <c r="X21" i="71"/>
  <c r="Y27" i="71"/>
  <c r="Y28" i="71" s="1"/>
  <c r="X31" i="71"/>
  <c r="J46" i="71"/>
  <c r="Y33" i="71"/>
  <c r="Y34" i="71"/>
  <c r="Y42" i="71"/>
  <c r="O47" i="71"/>
  <c r="O48" i="71"/>
  <c r="Z48" i="71" s="1"/>
  <c r="O54" i="71"/>
  <c r="Y56" i="71"/>
  <c r="Z56" i="71" s="1"/>
  <c r="O62" i="71"/>
  <c r="Z62" i="71" s="1"/>
  <c r="Z64" i="71"/>
  <c r="O73" i="71"/>
  <c r="O8" i="71" s="1"/>
  <c r="T53" i="71"/>
  <c r="Y59" i="71"/>
  <c r="Y68" i="71" s="1"/>
  <c r="T8" i="71"/>
  <c r="T12" i="71"/>
  <c r="Y6" i="70"/>
  <c r="X14" i="70"/>
  <c r="O10" i="70"/>
  <c r="Z61" i="70"/>
  <c r="O3" i="70"/>
  <c r="Z73" i="70"/>
  <c r="Z3" i="70" s="1"/>
  <c r="N15" i="70"/>
  <c r="N6" i="70"/>
  <c r="O12" i="70"/>
  <c r="M69" i="70"/>
  <c r="T14" i="70"/>
  <c r="Y9" i="70"/>
  <c r="Y8" i="70" s="1"/>
  <c r="T8" i="70"/>
  <c r="O21" i="70"/>
  <c r="Z19" i="70"/>
  <c r="Z22" i="70"/>
  <c r="Z48" i="70"/>
  <c r="Z56" i="70"/>
  <c r="Y68" i="70"/>
  <c r="Z62" i="70"/>
  <c r="Z16" i="70"/>
  <c r="J46" i="70"/>
  <c r="T53" i="70"/>
  <c r="Y16" i="70"/>
  <c r="Y18" i="70" s="1"/>
  <c r="T21" i="70"/>
  <c r="T32" i="70" s="1"/>
  <c r="Y26" i="70"/>
  <c r="Y28" i="70" s="1"/>
  <c r="Y32" i="70" s="1"/>
  <c r="T31" i="70"/>
  <c r="Y33" i="70"/>
  <c r="Y46" i="70" s="1"/>
  <c r="O47" i="70"/>
  <c r="Q69" i="70"/>
  <c r="U69" i="70"/>
  <c r="T3" i="70"/>
  <c r="O7" i="70"/>
  <c r="H14" i="70"/>
  <c r="L14" i="70"/>
  <c r="J21" i="70"/>
  <c r="J31" i="70"/>
  <c r="O54" i="70"/>
  <c r="O59" i="70"/>
  <c r="T58" i="70"/>
  <c r="T12" i="70"/>
  <c r="O10" i="69"/>
  <c r="N14" i="69"/>
  <c r="K69" i="69"/>
  <c r="K14" i="69"/>
  <c r="Z29" i="69"/>
  <c r="Z63" i="69"/>
  <c r="Z73" i="69"/>
  <c r="Z3" i="69" s="1"/>
  <c r="X14" i="69"/>
  <c r="Y7" i="69"/>
  <c r="X6" i="69"/>
  <c r="G69" i="69"/>
  <c r="G14" i="69"/>
  <c r="R69" i="69"/>
  <c r="V69" i="69"/>
  <c r="O18" i="69"/>
  <c r="Z16" i="69"/>
  <c r="T21" i="69"/>
  <c r="T32" i="69" s="1"/>
  <c r="X21" i="69"/>
  <c r="Z24" i="69"/>
  <c r="Z25" i="69"/>
  <c r="Z36" i="69"/>
  <c r="Z43" i="69"/>
  <c r="Z44" i="69"/>
  <c r="Z57" i="69"/>
  <c r="T14" i="69"/>
  <c r="Y46" i="69"/>
  <c r="J15" i="69"/>
  <c r="O7" i="69"/>
  <c r="Y11" i="69"/>
  <c r="Y10" i="69" s="1"/>
  <c r="X10" i="69"/>
  <c r="N18" i="69"/>
  <c r="O28" i="69"/>
  <c r="Y31" i="69"/>
  <c r="Y32" i="69" s="1"/>
  <c r="T31" i="69"/>
  <c r="X31" i="69"/>
  <c r="Z34" i="69"/>
  <c r="Z42" i="69"/>
  <c r="Y53" i="69"/>
  <c r="O33" i="69"/>
  <c r="T53" i="69"/>
  <c r="Y54" i="69"/>
  <c r="Y58" i="69" s="1"/>
  <c r="Y59" i="69"/>
  <c r="Y68" i="69" s="1"/>
  <c r="O3" i="69"/>
  <c r="H14" i="69"/>
  <c r="L14" i="69"/>
  <c r="J21" i="69"/>
  <c r="J31" i="69"/>
  <c r="O54" i="69"/>
  <c r="O59" i="69"/>
  <c r="T8" i="69"/>
  <c r="T12" i="69"/>
  <c r="T32" i="68"/>
  <c r="Z30" i="68"/>
  <c r="Z54" i="68"/>
  <c r="O7" i="68"/>
  <c r="Y9" i="68"/>
  <c r="Y8" i="68" s="1"/>
  <c r="X8" i="68"/>
  <c r="Y10" i="68"/>
  <c r="I14" i="68"/>
  <c r="I69" i="68"/>
  <c r="T14" i="68"/>
  <c r="X15" i="68"/>
  <c r="T46" i="68"/>
  <c r="Z37" i="68"/>
  <c r="Z45" i="68"/>
  <c r="J53" i="68"/>
  <c r="Y47" i="68"/>
  <c r="Y53" i="68" s="1"/>
  <c r="X53" i="68"/>
  <c r="G69" i="68"/>
  <c r="Y7" i="68"/>
  <c r="X18" i="68"/>
  <c r="N21" i="68"/>
  <c r="S69" i="68"/>
  <c r="W69" i="68"/>
  <c r="X28" i="68"/>
  <c r="X32" i="68" s="1"/>
  <c r="N31" i="68"/>
  <c r="X46" i="68"/>
  <c r="Y36" i="68"/>
  <c r="Y46" i="68" s="1"/>
  <c r="Y44" i="68"/>
  <c r="Z44" i="68" s="1"/>
  <c r="N53" i="68"/>
  <c r="O50" i="68"/>
  <c r="Z50" i="68" s="1"/>
  <c r="X68" i="68"/>
  <c r="J14" i="68"/>
  <c r="L69" i="68"/>
  <c r="R14" i="68"/>
  <c r="R69" i="68"/>
  <c r="V14" i="68"/>
  <c r="V69" i="68"/>
  <c r="O18" i="68"/>
  <c r="Z26" i="68"/>
  <c r="Z43" i="68"/>
  <c r="Y13" i="68"/>
  <c r="Y12" i="68" s="1"/>
  <c r="X12" i="68"/>
  <c r="H69" i="68"/>
  <c r="M14" i="68"/>
  <c r="M69" i="68"/>
  <c r="Y20" i="68"/>
  <c r="Z20" i="68" s="1"/>
  <c r="Q69" i="68"/>
  <c r="U69" i="68"/>
  <c r="Y25" i="68"/>
  <c r="Z25" i="68" s="1"/>
  <c r="Y31" i="68"/>
  <c r="Y30" i="68"/>
  <c r="N46" i="68"/>
  <c r="Y40" i="68"/>
  <c r="Z40" i="68" s="1"/>
  <c r="T53" i="68"/>
  <c r="Z48" i="68"/>
  <c r="T58" i="68"/>
  <c r="N58" i="68"/>
  <c r="O60" i="68"/>
  <c r="Z60" i="68" s="1"/>
  <c r="Z65" i="68"/>
  <c r="O73" i="68"/>
  <c r="O8" i="68" s="1"/>
  <c r="T6" i="68"/>
  <c r="T10" i="68"/>
  <c r="O33" i="68"/>
  <c r="Y54" i="68"/>
  <c r="Y58" i="68" s="1"/>
  <c r="Y59" i="68"/>
  <c r="X14" i="67"/>
  <c r="Y9" i="67"/>
  <c r="T8" i="67"/>
  <c r="Z26" i="67"/>
  <c r="Y13" i="67"/>
  <c r="Y12" i="67" s="1"/>
  <c r="T12" i="67"/>
  <c r="L69" i="67"/>
  <c r="L14" i="67"/>
  <c r="T28" i="67"/>
  <c r="O33" i="67"/>
  <c r="J58" i="67"/>
  <c r="O54" i="67"/>
  <c r="Z63" i="67"/>
  <c r="J10" i="67"/>
  <c r="H14" i="67"/>
  <c r="S69" i="67"/>
  <c r="W69" i="67"/>
  <c r="T21" i="67"/>
  <c r="T46" i="67"/>
  <c r="Z39" i="67"/>
  <c r="Z40" i="67"/>
  <c r="N53" i="67"/>
  <c r="Z55" i="67"/>
  <c r="J68" i="67"/>
  <c r="O59" i="67"/>
  <c r="Z64" i="67"/>
  <c r="O29" i="67"/>
  <c r="J31" i="67"/>
  <c r="Y47" i="67"/>
  <c r="T53" i="67"/>
  <c r="X58" i="67"/>
  <c r="Y54" i="67"/>
  <c r="Y58" i="67" s="1"/>
  <c r="U69" i="67"/>
  <c r="N6" i="67"/>
  <c r="G69" i="67"/>
  <c r="X68" i="67"/>
  <c r="Y59" i="67"/>
  <c r="Y68" i="67" s="1"/>
  <c r="J15" i="67"/>
  <c r="O7" i="67"/>
  <c r="Y7" i="67"/>
  <c r="O8" i="67"/>
  <c r="K14" i="67"/>
  <c r="T15" i="67"/>
  <c r="O19" i="67"/>
  <c r="J21" i="67"/>
  <c r="O20" i="67"/>
  <c r="Z20" i="67" s="1"/>
  <c r="Y24" i="67"/>
  <c r="Y28" i="67"/>
  <c r="T31" i="67"/>
  <c r="X46" i="67"/>
  <c r="J46" i="67"/>
  <c r="Z48" i="67"/>
  <c r="O49" i="67"/>
  <c r="Z60" i="67"/>
  <c r="Q69" i="67"/>
  <c r="Z73" i="67"/>
  <c r="Z3" i="67" s="1"/>
  <c r="T58" i="67"/>
  <c r="T3" i="67"/>
  <c r="O8" i="66"/>
  <c r="Z9" i="66"/>
  <c r="Z8" i="66" s="1"/>
  <c r="O12" i="66"/>
  <c r="Q14" i="66"/>
  <c r="Q69" i="66"/>
  <c r="Z33" i="66"/>
  <c r="X14" i="66"/>
  <c r="K69" i="66"/>
  <c r="K14" i="66"/>
  <c r="Z23" i="66"/>
  <c r="N31" i="66"/>
  <c r="O30" i="66"/>
  <c r="Z30" i="66" s="1"/>
  <c r="Z40" i="66"/>
  <c r="J53" i="66"/>
  <c r="O47" i="66"/>
  <c r="Y58" i="66"/>
  <c r="N68" i="66"/>
  <c r="O59" i="66"/>
  <c r="Y13" i="66"/>
  <c r="Y12" i="66" s="1"/>
  <c r="T12" i="66"/>
  <c r="N21" i="66"/>
  <c r="O20" i="66"/>
  <c r="Z20" i="66" s="1"/>
  <c r="Z25" i="66"/>
  <c r="T31" i="66"/>
  <c r="Y29" i="66"/>
  <c r="Y31" i="66" s="1"/>
  <c r="X46" i="66"/>
  <c r="X69" i="66" s="1"/>
  <c r="Z67" i="66"/>
  <c r="N15" i="66"/>
  <c r="O7" i="66"/>
  <c r="U69" i="66"/>
  <c r="U14" i="66"/>
  <c r="T21" i="66"/>
  <c r="Y19" i="66"/>
  <c r="Y21" i="66" s="1"/>
  <c r="Y32" i="66" s="1"/>
  <c r="R32" i="66"/>
  <c r="R69" i="66" s="1"/>
  <c r="Z26" i="66"/>
  <c r="T28" i="66"/>
  <c r="Z61" i="66"/>
  <c r="Z63" i="66"/>
  <c r="Y9" i="66"/>
  <c r="Y8" i="66" s="1"/>
  <c r="T8" i="66"/>
  <c r="G69" i="66"/>
  <c r="S69" i="66"/>
  <c r="W69" i="66"/>
  <c r="Z35" i="66"/>
  <c r="J46" i="66"/>
  <c r="N46" i="66"/>
  <c r="N53" i="66"/>
  <c r="Z57" i="66"/>
  <c r="X58" i="66"/>
  <c r="J18" i="66"/>
  <c r="Z24" i="66"/>
  <c r="J28" i="66"/>
  <c r="J32" i="66" s="1"/>
  <c r="Z39" i="66"/>
  <c r="Z48" i="66"/>
  <c r="N58" i="66"/>
  <c r="T68" i="66"/>
  <c r="M69" i="66"/>
  <c r="O3" i="66"/>
  <c r="T3" i="66"/>
  <c r="J15" i="66"/>
  <c r="G14" i="66"/>
  <c r="L14" i="66"/>
  <c r="T15" i="66"/>
  <c r="Y23" i="66"/>
  <c r="T46" i="66"/>
  <c r="Y38" i="66"/>
  <c r="Z38" i="66" s="1"/>
  <c r="O43" i="66"/>
  <c r="Z43" i="66" s="1"/>
  <c r="Y47" i="66"/>
  <c r="Y53" i="66" s="1"/>
  <c r="O52" i="66"/>
  <c r="Z52" i="66" s="1"/>
  <c r="T53" i="66"/>
  <c r="O54" i="66"/>
  <c r="X68" i="66"/>
  <c r="O62" i="66"/>
  <c r="Z62" i="66" s="1"/>
  <c r="V69" i="66"/>
  <c r="Z11" i="65"/>
  <c r="T32" i="65"/>
  <c r="Z44" i="65"/>
  <c r="J32" i="65"/>
  <c r="J15" i="65"/>
  <c r="O9" i="65"/>
  <c r="O15" i="65" s="1"/>
  <c r="R14" i="65"/>
  <c r="R69" i="65"/>
  <c r="V14" i="65"/>
  <c r="V69" i="65"/>
  <c r="O18" i="65"/>
  <c r="Z16" i="65"/>
  <c r="Z18" i="65" s="1"/>
  <c r="Y16" i="65"/>
  <c r="Y18" i="65" s="1"/>
  <c r="O20" i="65"/>
  <c r="Y26" i="65"/>
  <c r="Y28" i="65" s="1"/>
  <c r="O30" i="65"/>
  <c r="J46" i="65"/>
  <c r="Y33" i="65"/>
  <c r="Z41" i="65"/>
  <c r="O47" i="65"/>
  <c r="O54" i="65"/>
  <c r="Y13" i="65"/>
  <c r="X12" i="65"/>
  <c r="M14" i="65"/>
  <c r="M69" i="65"/>
  <c r="Y20" i="65"/>
  <c r="Y21" i="65" s="1"/>
  <c r="Q69" i="65"/>
  <c r="U69" i="65"/>
  <c r="Y25" i="65"/>
  <c r="Y30" i="65"/>
  <c r="Y31" i="65" s="1"/>
  <c r="N46" i="65"/>
  <c r="Y40" i="65"/>
  <c r="T53" i="65"/>
  <c r="T58" i="65"/>
  <c r="N58" i="65"/>
  <c r="O59" i="65"/>
  <c r="O60" i="65"/>
  <c r="Z60" i="65" s="1"/>
  <c r="Z64" i="65"/>
  <c r="Z65" i="65"/>
  <c r="Y9" i="65"/>
  <c r="Y8" i="65" s="1"/>
  <c r="X8" i="65"/>
  <c r="I14" i="65"/>
  <c r="I69" i="65"/>
  <c r="T14" i="65"/>
  <c r="X15" i="65"/>
  <c r="Z24" i="65"/>
  <c r="Y47" i="65"/>
  <c r="Y53" i="65" s="1"/>
  <c r="X53" i="65"/>
  <c r="Y7" i="65"/>
  <c r="N21" i="65"/>
  <c r="N31" i="65"/>
  <c r="X46" i="65"/>
  <c r="Y36" i="65"/>
  <c r="Z36" i="65" s="1"/>
  <c r="Y44" i="65"/>
  <c r="N53" i="65"/>
  <c r="O50" i="65"/>
  <c r="Z50" i="65" s="1"/>
  <c r="Z52" i="65"/>
  <c r="X68" i="65"/>
  <c r="O73" i="65"/>
  <c r="O10" i="65" s="1"/>
  <c r="T6" i="65"/>
  <c r="T10" i="65"/>
  <c r="O33" i="65"/>
  <c r="Y54" i="65"/>
  <c r="Y58" i="65" s="1"/>
  <c r="Y59" i="65"/>
  <c r="Y68" i="65" s="1"/>
  <c r="Z11" i="64"/>
  <c r="T32" i="64"/>
  <c r="T69" i="64" s="1"/>
  <c r="J15" i="64"/>
  <c r="X6" i="64"/>
  <c r="O9" i="64"/>
  <c r="O15" i="64" s="1"/>
  <c r="L69" i="64"/>
  <c r="R14" i="64"/>
  <c r="R69" i="64"/>
  <c r="V14" i="64"/>
  <c r="V69" i="64"/>
  <c r="O18" i="64"/>
  <c r="Y16" i="64"/>
  <c r="Y18" i="64" s="1"/>
  <c r="O20" i="64"/>
  <c r="Y26" i="64"/>
  <c r="Y28" i="64" s="1"/>
  <c r="O30" i="64"/>
  <c r="O31" i="64" s="1"/>
  <c r="J46" i="64"/>
  <c r="Y33" i="64"/>
  <c r="O47" i="64"/>
  <c r="O54" i="64"/>
  <c r="Z55" i="64"/>
  <c r="Y13" i="64"/>
  <c r="X12" i="64"/>
  <c r="H69" i="64"/>
  <c r="M14" i="64"/>
  <c r="M69" i="64"/>
  <c r="Y20" i="64"/>
  <c r="Y21" i="64" s="1"/>
  <c r="Q69" i="64"/>
  <c r="U69" i="64"/>
  <c r="Y25" i="64"/>
  <c r="Y30" i="64"/>
  <c r="Y31" i="64" s="1"/>
  <c r="N46" i="64"/>
  <c r="Y40" i="64"/>
  <c r="T53" i="64"/>
  <c r="Z48" i="64"/>
  <c r="T58" i="64"/>
  <c r="N58" i="64"/>
  <c r="O59" i="64"/>
  <c r="O60" i="64"/>
  <c r="Z60" i="64" s="1"/>
  <c r="Z64" i="64"/>
  <c r="Z65" i="64"/>
  <c r="Y9" i="64"/>
  <c r="Y8" i="64" s="1"/>
  <c r="X8" i="64"/>
  <c r="I14" i="64"/>
  <c r="I69" i="64"/>
  <c r="T14" i="64"/>
  <c r="X15" i="64"/>
  <c r="Z19" i="64"/>
  <c r="Z24" i="64"/>
  <c r="Z29" i="64"/>
  <c r="Z39" i="64"/>
  <c r="Y47" i="64"/>
  <c r="Y53" i="64" s="1"/>
  <c r="X53" i="64"/>
  <c r="X3" i="64"/>
  <c r="Y7" i="64"/>
  <c r="X10" i="64"/>
  <c r="N21" i="64"/>
  <c r="N31" i="64"/>
  <c r="X46" i="64"/>
  <c r="Y36" i="64"/>
  <c r="Z36" i="64" s="1"/>
  <c r="Y44" i="64"/>
  <c r="N53" i="64"/>
  <c r="O50" i="64"/>
  <c r="Z50" i="64" s="1"/>
  <c r="X68" i="64"/>
  <c r="Z62" i="64"/>
  <c r="K69" i="64"/>
  <c r="J3" i="64"/>
  <c r="O73" i="64"/>
  <c r="O10" i="64" s="1"/>
  <c r="T6" i="64"/>
  <c r="T10" i="64"/>
  <c r="O33" i="64"/>
  <c r="Y54" i="64"/>
  <c r="Y58" i="64" s="1"/>
  <c r="Y59" i="64"/>
  <c r="Y68" i="64" s="1"/>
  <c r="O8" i="63"/>
  <c r="O12" i="63"/>
  <c r="Q14" i="63"/>
  <c r="Q69" i="63"/>
  <c r="X14" i="63"/>
  <c r="K69" i="63"/>
  <c r="K14" i="63"/>
  <c r="N31" i="63"/>
  <c r="O30" i="63"/>
  <c r="Z30" i="63" s="1"/>
  <c r="Z40" i="63"/>
  <c r="J53" i="63"/>
  <c r="O47" i="63"/>
  <c r="Y58" i="63"/>
  <c r="N68" i="63"/>
  <c r="O59" i="63"/>
  <c r="Y13" i="63"/>
  <c r="Y12" i="63" s="1"/>
  <c r="T12" i="63"/>
  <c r="N21" i="63"/>
  <c r="O20" i="63"/>
  <c r="Z20" i="63" s="1"/>
  <c r="Z25" i="63"/>
  <c r="T31" i="63"/>
  <c r="Y29" i="63"/>
  <c r="Y31" i="63" s="1"/>
  <c r="X46" i="63"/>
  <c r="X69" i="63" s="1"/>
  <c r="Z67" i="63"/>
  <c r="N15" i="63"/>
  <c r="O7" i="63"/>
  <c r="U69" i="63"/>
  <c r="U14" i="63"/>
  <c r="T21" i="63"/>
  <c r="Y19" i="63"/>
  <c r="Y21" i="63" s="1"/>
  <c r="Y32" i="63" s="1"/>
  <c r="R32" i="63"/>
  <c r="R69" i="63" s="1"/>
  <c r="Z26" i="63"/>
  <c r="Z28" i="63" s="1"/>
  <c r="T28" i="63"/>
  <c r="Z42" i="63"/>
  <c r="Z44" i="63"/>
  <c r="Z61" i="63"/>
  <c r="Z63" i="63"/>
  <c r="Y9" i="63"/>
  <c r="T8" i="63"/>
  <c r="L69" i="63"/>
  <c r="S69" i="63"/>
  <c r="W69" i="63"/>
  <c r="Z35" i="63"/>
  <c r="J46" i="63"/>
  <c r="N46" i="63"/>
  <c r="N53" i="63"/>
  <c r="X58" i="63"/>
  <c r="H69" i="63"/>
  <c r="J18" i="63"/>
  <c r="Z24" i="63"/>
  <c r="J28" i="63"/>
  <c r="J32" i="63" s="1"/>
  <c r="Z39" i="63"/>
  <c r="Z48" i="63"/>
  <c r="N58" i="63"/>
  <c r="T68" i="63"/>
  <c r="M69" i="63"/>
  <c r="O3" i="63"/>
  <c r="T3" i="63"/>
  <c r="J15" i="63"/>
  <c r="G14" i="63"/>
  <c r="L14" i="63"/>
  <c r="T15" i="63"/>
  <c r="Y23" i="63"/>
  <c r="T46" i="63"/>
  <c r="Y38" i="63"/>
  <c r="O43" i="63"/>
  <c r="Z43" i="63" s="1"/>
  <c r="Y47" i="63"/>
  <c r="Y53" i="63" s="1"/>
  <c r="O52" i="63"/>
  <c r="Z52" i="63" s="1"/>
  <c r="T53" i="63"/>
  <c r="O54" i="63"/>
  <c r="X68" i="63"/>
  <c r="O62" i="63"/>
  <c r="Z62" i="63" s="1"/>
  <c r="V69" i="63"/>
  <c r="Y15" i="62"/>
  <c r="H69" i="62"/>
  <c r="H14" i="62"/>
  <c r="O16" i="62"/>
  <c r="O19" i="62"/>
  <c r="J21" i="62"/>
  <c r="T31" i="62"/>
  <c r="T32" i="62" s="1"/>
  <c r="T69" i="62" s="1"/>
  <c r="O37" i="62"/>
  <c r="Z37" i="62" s="1"/>
  <c r="J46" i="62"/>
  <c r="J68" i="62"/>
  <c r="O59" i="62"/>
  <c r="Y59" i="62"/>
  <c r="Y68" i="62" s="1"/>
  <c r="O8" i="62"/>
  <c r="K69" i="62"/>
  <c r="T18" i="62"/>
  <c r="N32" i="62"/>
  <c r="G32" i="62"/>
  <c r="G69" i="62" s="1"/>
  <c r="R32" i="62"/>
  <c r="R69" i="62" s="1"/>
  <c r="V32" i="62"/>
  <c r="V69" i="62" s="1"/>
  <c r="O29" i="62"/>
  <c r="J31" i="62"/>
  <c r="O30" i="62"/>
  <c r="Z30" i="62" s="1"/>
  <c r="O36" i="62"/>
  <c r="Y39" i="62"/>
  <c r="O44" i="62"/>
  <c r="Z44" i="62" s="1"/>
  <c r="T53" i="62"/>
  <c r="N68" i="62"/>
  <c r="Z64" i="62"/>
  <c r="N6" i="62"/>
  <c r="N14" i="62"/>
  <c r="X69" i="62"/>
  <c r="J15" i="62"/>
  <c r="O7" i="62"/>
  <c r="Y6" i="62"/>
  <c r="Y9" i="62"/>
  <c r="T8" i="62"/>
  <c r="O11" i="62"/>
  <c r="Y10" i="62"/>
  <c r="Y13" i="62"/>
  <c r="T12" i="62"/>
  <c r="L69" i="62"/>
  <c r="L14" i="62"/>
  <c r="Y19" i="62"/>
  <c r="Y21" i="62" s="1"/>
  <c r="Y32" i="62" s="1"/>
  <c r="S32" i="62"/>
  <c r="S69" i="62" s="1"/>
  <c r="W32" i="62"/>
  <c r="W69" i="62" s="1"/>
  <c r="Z24" i="62"/>
  <c r="O25" i="62"/>
  <c r="Z25" i="62" s="1"/>
  <c r="Z33" i="62"/>
  <c r="J53" i="62"/>
  <c r="Y48" i="62"/>
  <c r="J58" i="62"/>
  <c r="O54" i="62"/>
  <c r="Y57" i="62"/>
  <c r="Z57" i="62" s="1"/>
  <c r="Q69" i="62"/>
  <c r="Z73" i="62"/>
  <c r="Z3" i="62" s="1"/>
  <c r="T3" i="62"/>
  <c r="O18" i="61"/>
  <c r="Z16" i="61"/>
  <c r="Y46" i="61"/>
  <c r="X14" i="61"/>
  <c r="Y21" i="61"/>
  <c r="J15" i="61"/>
  <c r="O7" i="61"/>
  <c r="Y9" i="61"/>
  <c r="T8" i="61"/>
  <c r="Y13" i="61"/>
  <c r="Y12" i="61" s="1"/>
  <c r="T12" i="61"/>
  <c r="L69" i="61"/>
  <c r="L14" i="61"/>
  <c r="Z33" i="61"/>
  <c r="Y58" i="61"/>
  <c r="H69" i="61"/>
  <c r="H14" i="61"/>
  <c r="N53" i="61"/>
  <c r="T58" i="61"/>
  <c r="X68" i="61"/>
  <c r="Y59" i="61"/>
  <c r="Y68" i="61" s="1"/>
  <c r="Z63" i="61"/>
  <c r="J6" i="61"/>
  <c r="N6" i="61"/>
  <c r="J10" i="61"/>
  <c r="T15" i="61"/>
  <c r="O19" i="61"/>
  <c r="J21" i="61"/>
  <c r="O20" i="61"/>
  <c r="Z20" i="61" s="1"/>
  <c r="Y24" i="61"/>
  <c r="Y28" i="61"/>
  <c r="O28" i="61"/>
  <c r="T31" i="61"/>
  <c r="X46" i="61"/>
  <c r="J46" i="61"/>
  <c r="Y52" i="61"/>
  <c r="Z57" i="61"/>
  <c r="J68" i="61"/>
  <c r="O59" i="61"/>
  <c r="J58" i="61"/>
  <c r="O54" i="61"/>
  <c r="T21" i="61"/>
  <c r="T46" i="61"/>
  <c r="Z40" i="61"/>
  <c r="O10" i="61"/>
  <c r="O12" i="61"/>
  <c r="G14" i="61"/>
  <c r="K69" i="61"/>
  <c r="R32" i="61"/>
  <c r="R69" i="61" s="1"/>
  <c r="V32" i="61"/>
  <c r="V69" i="61" s="1"/>
  <c r="O29" i="61"/>
  <c r="J31" i="61"/>
  <c r="O30" i="61"/>
  <c r="Z30" i="61" s="1"/>
  <c r="Z35" i="61"/>
  <c r="O36" i="61"/>
  <c r="Z36" i="61" s="1"/>
  <c r="Y39" i="61"/>
  <c r="O44" i="61"/>
  <c r="Z44" i="61" s="1"/>
  <c r="Y53" i="61"/>
  <c r="T53" i="61"/>
  <c r="Q69" i="61"/>
  <c r="Z73" i="61"/>
  <c r="Z3" i="61" s="1"/>
  <c r="T3" i="61"/>
  <c r="Q14" i="60"/>
  <c r="K14" i="60"/>
  <c r="N31" i="60"/>
  <c r="O30" i="60"/>
  <c r="Z30" i="60" s="1"/>
  <c r="J53" i="60"/>
  <c r="N68" i="60"/>
  <c r="O59" i="60"/>
  <c r="Y13" i="60"/>
  <c r="Y12" i="60" s="1"/>
  <c r="T12" i="60"/>
  <c r="O20" i="60"/>
  <c r="Z20" i="60" s="1"/>
  <c r="T31" i="60"/>
  <c r="Y29" i="60"/>
  <c r="Y31" i="60" s="1"/>
  <c r="X46" i="60"/>
  <c r="T21" i="60"/>
  <c r="R32" i="60"/>
  <c r="R69" i="60" s="1"/>
  <c r="T28" i="60"/>
  <c r="Y9" i="60"/>
  <c r="Y8" i="60" s="1"/>
  <c r="T8" i="60"/>
  <c r="L69" i="60"/>
  <c r="W69" i="60"/>
  <c r="J46" i="60"/>
  <c r="N46" i="60"/>
  <c r="J18" i="60"/>
  <c r="N58" i="60"/>
  <c r="O3" i="60"/>
  <c r="T3" i="60"/>
  <c r="G14" i="60"/>
  <c r="L14" i="60"/>
  <c r="T15" i="60"/>
  <c r="Y23" i="60"/>
  <c r="T46" i="60"/>
  <c r="Y38" i="60"/>
  <c r="O43" i="60"/>
  <c r="Z43" i="60" s="1"/>
  <c r="Y47" i="60"/>
  <c r="O52" i="60"/>
  <c r="T53" i="60"/>
  <c r="O62" i="60"/>
  <c r="Z62" i="60" s="1"/>
  <c r="O8" i="59"/>
  <c r="Z9" i="59"/>
  <c r="O12" i="59"/>
  <c r="Q14" i="59"/>
  <c r="Q69" i="59"/>
  <c r="Z33" i="59"/>
  <c r="X14" i="59"/>
  <c r="K69" i="59"/>
  <c r="K14" i="59"/>
  <c r="N31" i="59"/>
  <c r="O30" i="59"/>
  <c r="Z30" i="59" s="1"/>
  <c r="Z40" i="59"/>
  <c r="J53" i="59"/>
  <c r="O47" i="59"/>
  <c r="Y58" i="59"/>
  <c r="N68" i="59"/>
  <c r="O59" i="59"/>
  <c r="Y13" i="59"/>
  <c r="Y12" i="59" s="1"/>
  <c r="T12" i="59"/>
  <c r="N21" i="59"/>
  <c r="O20" i="59"/>
  <c r="Z20" i="59" s="1"/>
  <c r="Z25" i="59"/>
  <c r="T31" i="59"/>
  <c r="Y29" i="59"/>
  <c r="Y31" i="59" s="1"/>
  <c r="X46" i="59"/>
  <c r="N15" i="59"/>
  <c r="O7" i="59"/>
  <c r="U69" i="59"/>
  <c r="U14" i="59"/>
  <c r="T21" i="59"/>
  <c r="Y19" i="59"/>
  <c r="Y21" i="59" s="1"/>
  <c r="R32" i="59"/>
  <c r="R69" i="59" s="1"/>
  <c r="Z26" i="59"/>
  <c r="T28" i="59"/>
  <c r="Y46" i="59"/>
  <c r="Z61" i="59"/>
  <c r="Z63" i="59"/>
  <c r="Y9" i="59"/>
  <c r="Y8" i="59" s="1"/>
  <c r="T8" i="59"/>
  <c r="G69" i="59"/>
  <c r="L69" i="59"/>
  <c r="S69" i="59"/>
  <c r="W69" i="59"/>
  <c r="Z35" i="59"/>
  <c r="J46" i="59"/>
  <c r="N46" i="59"/>
  <c r="N53" i="59"/>
  <c r="Z57" i="59"/>
  <c r="X58" i="59"/>
  <c r="H69" i="59"/>
  <c r="J18" i="59"/>
  <c r="O21" i="59"/>
  <c r="Z24" i="59"/>
  <c r="J28" i="59"/>
  <c r="J32" i="59" s="1"/>
  <c r="Z39" i="59"/>
  <c r="N58" i="59"/>
  <c r="T68" i="59"/>
  <c r="M69" i="59"/>
  <c r="O3" i="59"/>
  <c r="T3" i="59"/>
  <c r="J15" i="59"/>
  <c r="G14" i="59"/>
  <c r="L14" i="59"/>
  <c r="T15" i="59"/>
  <c r="Y23" i="59"/>
  <c r="Z23" i="59" s="1"/>
  <c r="T46" i="59"/>
  <c r="Y38" i="59"/>
  <c r="O43" i="59"/>
  <c r="Z43" i="59" s="1"/>
  <c r="Y47" i="59"/>
  <c r="Y53" i="59" s="1"/>
  <c r="O52" i="59"/>
  <c r="Z52" i="59" s="1"/>
  <c r="T53" i="59"/>
  <c r="O54" i="59"/>
  <c r="X68" i="59"/>
  <c r="O62" i="59"/>
  <c r="Z62" i="59" s="1"/>
  <c r="V69" i="59"/>
  <c r="Z11" i="58"/>
  <c r="T32" i="58"/>
  <c r="T69" i="58" s="1"/>
  <c r="Z25" i="58"/>
  <c r="Z44" i="58"/>
  <c r="J32" i="58"/>
  <c r="J15" i="58"/>
  <c r="X6" i="58"/>
  <c r="O9" i="58"/>
  <c r="O15" i="58" s="1"/>
  <c r="L69" i="58"/>
  <c r="R14" i="58"/>
  <c r="R69" i="58"/>
  <c r="V14" i="58"/>
  <c r="V69" i="58"/>
  <c r="O18" i="58"/>
  <c r="Y16" i="58"/>
  <c r="Y18" i="58" s="1"/>
  <c r="O20" i="58"/>
  <c r="O28" i="58"/>
  <c r="Y26" i="58"/>
  <c r="Y28" i="58" s="1"/>
  <c r="O30" i="58"/>
  <c r="O31" i="58" s="1"/>
  <c r="J46" i="58"/>
  <c r="Y33" i="58"/>
  <c r="Z41" i="58"/>
  <c r="O47" i="58"/>
  <c r="O54" i="58"/>
  <c r="Z55" i="58"/>
  <c r="Y13" i="58"/>
  <c r="X12" i="58"/>
  <c r="H69" i="58"/>
  <c r="M14" i="58"/>
  <c r="M69" i="58"/>
  <c r="Y20" i="58"/>
  <c r="Y21" i="58" s="1"/>
  <c r="Q69" i="58"/>
  <c r="U69" i="58"/>
  <c r="Y25" i="58"/>
  <c r="Y30" i="58"/>
  <c r="Y31" i="58" s="1"/>
  <c r="N46" i="58"/>
  <c r="Y40" i="58"/>
  <c r="Z40" i="58" s="1"/>
  <c r="T53" i="58"/>
  <c r="Z48" i="58"/>
  <c r="T58" i="58"/>
  <c r="N58" i="58"/>
  <c r="O59" i="58"/>
  <c r="O60" i="58"/>
  <c r="Z60" i="58" s="1"/>
  <c r="Z64" i="58"/>
  <c r="Z65" i="58"/>
  <c r="Y9" i="58"/>
  <c r="Y8" i="58" s="1"/>
  <c r="X8" i="58"/>
  <c r="I14" i="58"/>
  <c r="I69" i="58"/>
  <c r="T14" i="58"/>
  <c r="X15" i="58"/>
  <c r="Z24" i="58"/>
  <c r="Z29" i="58"/>
  <c r="Z39" i="58"/>
  <c r="Y47" i="58"/>
  <c r="Y53" i="58" s="1"/>
  <c r="X53" i="58"/>
  <c r="X3" i="58"/>
  <c r="Y7" i="58"/>
  <c r="X10" i="58"/>
  <c r="N21" i="58"/>
  <c r="N31" i="58"/>
  <c r="X46" i="58"/>
  <c r="Y36" i="58"/>
  <c r="Z36" i="58" s="1"/>
  <c r="Y44" i="58"/>
  <c r="N53" i="58"/>
  <c r="O50" i="58"/>
  <c r="Z50" i="58" s="1"/>
  <c r="Z52" i="58"/>
  <c r="X68" i="58"/>
  <c r="Z62" i="58"/>
  <c r="J3" i="58"/>
  <c r="O73" i="58"/>
  <c r="O10" i="58" s="1"/>
  <c r="T6" i="58"/>
  <c r="T10" i="58"/>
  <c r="O33" i="58"/>
  <c r="Y54" i="58"/>
  <c r="Y58" i="58" s="1"/>
  <c r="Y59" i="58"/>
  <c r="Y68" i="58" s="1"/>
  <c r="Z26" i="57"/>
  <c r="Z28" i="57" s="1"/>
  <c r="O28" i="57"/>
  <c r="X14" i="57"/>
  <c r="H14" i="57"/>
  <c r="X58" i="57"/>
  <c r="Y54" i="57"/>
  <c r="Y58" i="57" s="1"/>
  <c r="Y7" i="57"/>
  <c r="O16" i="57"/>
  <c r="O19" i="57"/>
  <c r="J21" i="57"/>
  <c r="Z20" i="57"/>
  <c r="T31" i="57"/>
  <c r="T32" i="57" s="1"/>
  <c r="O37" i="57"/>
  <c r="Z37" i="57" s="1"/>
  <c r="J46" i="57"/>
  <c r="J53" i="57"/>
  <c r="O48" i="57"/>
  <c r="J58" i="57"/>
  <c r="O54" i="57"/>
  <c r="X68" i="57"/>
  <c r="Y59" i="57"/>
  <c r="Y68" i="57" s="1"/>
  <c r="Z63" i="57"/>
  <c r="N15" i="57"/>
  <c r="Y9" i="57"/>
  <c r="T8" i="57"/>
  <c r="O11" i="57"/>
  <c r="Y11" i="57"/>
  <c r="Y10" i="57" s="1"/>
  <c r="O12" i="57"/>
  <c r="K69" i="57"/>
  <c r="T18" i="57"/>
  <c r="G32" i="57"/>
  <c r="G69" i="57" s="1"/>
  <c r="R32" i="57"/>
  <c r="R69" i="57" s="1"/>
  <c r="V32" i="57"/>
  <c r="V69" i="57" s="1"/>
  <c r="O29" i="57"/>
  <c r="J31" i="57"/>
  <c r="O30" i="57"/>
  <c r="Z30" i="57" s="1"/>
  <c r="Z35" i="57"/>
  <c r="O36" i="57"/>
  <c r="Z36" i="57" s="1"/>
  <c r="Y39" i="57"/>
  <c r="Z39" i="57" s="1"/>
  <c r="Z43" i="57"/>
  <c r="O44" i="57"/>
  <c r="Z44" i="57" s="1"/>
  <c r="Y47" i="57"/>
  <c r="T53" i="57"/>
  <c r="Z55" i="57"/>
  <c r="J68" i="57"/>
  <c r="O59" i="57"/>
  <c r="Z64" i="57"/>
  <c r="S69" i="57"/>
  <c r="J15" i="57"/>
  <c r="O7" i="57"/>
  <c r="O8" i="57"/>
  <c r="J6" i="57"/>
  <c r="Y13" i="57"/>
  <c r="T12" i="57"/>
  <c r="T14" i="57"/>
  <c r="L69" i="57"/>
  <c r="L14" i="57"/>
  <c r="Y19" i="57"/>
  <c r="Y21" i="57" s="1"/>
  <c r="Y32" i="57" s="1"/>
  <c r="S32" i="57"/>
  <c r="W32" i="57"/>
  <c r="W69" i="57" s="1"/>
  <c r="O25" i="57"/>
  <c r="Z25" i="57" s="1"/>
  <c r="Y48" i="57"/>
  <c r="Z52" i="57"/>
  <c r="Q69" i="57"/>
  <c r="Z73" i="57"/>
  <c r="Z3" i="57" s="1"/>
  <c r="T3" i="57"/>
  <c r="T58" i="57"/>
  <c r="X15" i="56"/>
  <c r="T18" i="56"/>
  <c r="G32" i="56"/>
  <c r="G69" i="56" s="1"/>
  <c r="O26" i="56"/>
  <c r="O29" i="56"/>
  <c r="J31" i="56"/>
  <c r="Y47" i="56"/>
  <c r="T53" i="56"/>
  <c r="X68" i="56"/>
  <c r="Y59" i="56"/>
  <c r="J6" i="56"/>
  <c r="Y13" i="56"/>
  <c r="T12" i="56"/>
  <c r="L14" i="56"/>
  <c r="S32" i="56"/>
  <c r="S69" i="56" s="1"/>
  <c r="W32" i="56"/>
  <c r="W69" i="56" s="1"/>
  <c r="O25" i="56"/>
  <c r="Z25" i="56" s="1"/>
  <c r="T28" i="56"/>
  <c r="Y48" i="56"/>
  <c r="O59" i="56"/>
  <c r="Y9" i="56"/>
  <c r="Y8" i="56" s="1"/>
  <c r="T8" i="56"/>
  <c r="J10" i="56"/>
  <c r="H14" i="56"/>
  <c r="T46" i="56"/>
  <c r="Y35" i="56"/>
  <c r="Z39" i="56"/>
  <c r="Y43" i="56"/>
  <c r="Z52" i="56"/>
  <c r="Z73" i="56"/>
  <c r="Z3" i="56" s="1"/>
  <c r="T3" i="56"/>
  <c r="N8" i="55"/>
  <c r="O9" i="55"/>
  <c r="N28" i="55"/>
  <c r="N32" i="55" s="1"/>
  <c r="N53" i="55"/>
  <c r="X58" i="55"/>
  <c r="O13" i="55"/>
  <c r="G69" i="55"/>
  <c r="K69" i="55"/>
  <c r="V69" i="55"/>
  <c r="T21" i="55"/>
  <c r="M32" i="55"/>
  <c r="M69" i="55" s="1"/>
  <c r="O26" i="55"/>
  <c r="J28" i="55"/>
  <c r="J32" i="55" s="1"/>
  <c r="O27" i="55"/>
  <c r="Z27" i="55" s="1"/>
  <c r="Z29" i="55"/>
  <c r="Z31" i="55" s="1"/>
  <c r="J46" i="55"/>
  <c r="O33" i="55"/>
  <c r="O34" i="55"/>
  <c r="Z34" i="55" s="1"/>
  <c r="Z36" i="55"/>
  <c r="O42" i="55"/>
  <c r="Z42" i="55" s="1"/>
  <c r="Y53" i="55"/>
  <c r="T58" i="55"/>
  <c r="Y54" i="55"/>
  <c r="J58" i="55"/>
  <c r="Y60" i="55"/>
  <c r="X68" i="55"/>
  <c r="W69" i="55"/>
  <c r="W14" i="55"/>
  <c r="Z47" i="55"/>
  <c r="J68" i="55"/>
  <c r="Y7" i="55"/>
  <c r="T6" i="55"/>
  <c r="T15" i="55"/>
  <c r="Y11" i="55"/>
  <c r="Y10" i="55" s="1"/>
  <c r="T10" i="55"/>
  <c r="I69" i="55"/>
  <c r="S69" i="55"/>
  <c r="S14" i="55"/>
  <c r="O16" i="55"/>
  <c r="J18" i="55"/>
  <c r="O17" i="55"/>
  <c r="Z17" i="55" s="1"/>
  <c r="U32" i="55"/>
  <c r="U69" i="55" s="1"/>
  <c r="Y31" i="55"/>
  <c r="Y33" i="55"/>
  <c r="Y46" i="55" s="1"/>
  <c r="Y41" i="55"/>
  <c r="Z41" i="55" s="1"/>
  <c r="Z44" i="55"/>
  <c r="T53" i="55"/>
  <c r="O58" i="55"/>
  <c r="Z55" i="55"/>
  <c r="N68" i="55"/>
  <c r="Z61" i="55"/>
  <c r="Z60" i="55"/>
  <c r="X14" i="55"/>
  <c r="N15" i="55"/>
  <c r="L69" i="55"/>
  <c r="T46" i="55"/>
  <c r="O51" i="55"/>
  <c r="Z51" i="55" s="1"/>
  <c r="Z56" i="55"/>
  <c r="Y59" i="55"/>
  <c r="T68" i="55"/>
  <c r="Z66" i="55"/>
  <c r="Y16" i="55"/>
  <c r="Y18" i="55" s="1"/>
  <c r="X21" i="55"/>
  <c r="X32" i="55" s="1"/>
  <c r="X69" i="55" s="1"/>
  <c r="Y26" i="55"/>
  <c r="Y28" i="55" s="1"/>
  <c r="T31" i="55"/>
  <c r="Q69" i="55"/>
  <c r="O73" i="55"/>
  <c r="O6" i="55" s="1"/>
  <c r="O59" i="55"/>
  <c r="O8" i="54"/>
  <c r="Z9" i="54"/>
  <c r="O12" i="54"/>
  <c r="Q14" i="54"/>
  <c r="Q69" i="54"/>
  <c r="Z33" i="54"/>
  <c r="X14" i="54"/>
  <c r="K69" i="54"/>
  <c r="K14" i="54"/>
  <c r="Z23" i="54"/>
  <c r="N31" i="54"/>
  <c r="O30" i="54"/>
  <c r="Z30" i="54" s="1"/>
  <c r="Z40" i="54"/>
  <c r="J53" i="54"/>
  <c r="O47" i="54"/>
  <c r="Y58" i="54"/>
  <c r="N68" i="54"/>
  <c r="O59" i="54"/>
  <c r="Y13" i="54"/>
  <c r="Y12" i="54" s="1"/>
  <c r="T12" i="54"/>
  <c r="N21" i="54"/>
  <c r="O20" i="54"/>
  <c r="Z20" i="54" s="1"/>
  <c r="Z25" i="54"/>
  <c r="T31" i="54"/>
  <c r="Y29" i="54"/>
  <c r="Y31" i="54" s="1"/>
  <c r="X46" i="54"/>
  <c r="X69" i="54" s="1"/>
  <c r="Z67" i="54"/>
  <c r="N15" i="54"/>
  <c r="O7" i="54"/>
  <c r="U69" i="54"/>
  <c r="U14" i="54"/>
  <c r="T21" i="54"/>
  <c r="Y19" i="54"/>
  <c r="Y21" i="54" s="1"/>
  <c r="Y32" i="54" s="1"/>
  <c r="R32" i="54"/>
  <c r="R69" i="54" s="1"/>
  <c r="Z26" i="54"/>
  <c r="Z28" i="54" s="1"/>
  <c r="T28" i="54"/>
  <c r="Y46" i="54"/>
  <c r="Z42" i="54"/>
  <c r="Z44" i="54"/>
  <c r="Z61" i="54"/>
  <c r="Z63" i="54"/>
  <c r="Y9" i="54"/>
  <c r="Y8" i="54" s="1"/>
  <c r="T8" i="54"/>
  <c r="L69" i="54"/>
  <c r="S69" i="54"/>
  <c r="W69" i="54"/>
  <c r="J46" i="54"/>
  <c r="N46" i="54"/>
  <c r="N53" i="54"/>
  <c r="Z57" i="54"/>
  <c r="X58" i="54"/>
  <c r="H69" i="54"/>
  <c r="J18" i="54"/>
  <c r="Z24" i="54"/>
  <c r="J28" i="54"/>
  <c r="Z39" i="54"/>
  <c r="N58" i="54"/>
  <c r="T68" i="54"/>
  <c r="M69" i="54"/>
  <c r="O3" i="54"/>
  <c r="T3" i="54"/>
  <c r="J15" i="54"/>
  <c r="G14" i="54"/>
  <c r="L14" i="54"/>
  <c r="T15" i="54"/>
  <c r="Y23" i="54"/>
  <c r="T46" i="54"/>
  <c r="Y38" i="54"/>
  <c r="Z38" i="54" s="1"/>
  <c r="O43" i="54"/>
  <c r="Z43" i="54" s="1"/>
  <c r="Y47" i="54"/>
  <c r="Y53" i="54" s="1"/>
  <c r="O52" i="54"/>
  <c r="Z52" i="54" s="1"/>
  <c r="T53" i="54"/>
  <c r="O54" i="54"/>
  <c r="X68" i="54"/>
  <c r="O62" i="54"/>
  <c r="Z62" i="54" s="1"/>
  <c r="V69" i="54"/>
  <c r="X14" i="53"/>
  <c r="T14" i="53"/>
  <c r="Z19" i="53"/>
  <c r="R32" i="53"/>
  <c r="Z22" i="53"/>
  <c r="N28" i="53"/>
  <c r="N32" i="53" s="1"/>
  <c r="Y30" i="53"/>
  <c r="X31" i="53"/>
  <c r="Z63" i="53"/>
  <c r="J15" i="53"/>
  <c r="O7" i="53"/>
  <c r="Z13" i="53"/>
  <c r="Z12" i="53" s="1"/>
  <c r="K69" i="53"/>
  <c r="K14" i="53"/>
  <c r="Z29" i="53"/>
  <c r="Z36" i="53"/>
  <c r="Z43" i="53"/>
  <c r="J6" i="53"/>
  <c r="Y11" i="53"/>
  <c r="Y10" i="53" s="1"/>
  <c r="X10" i="53"/>
  <c r="T31" i="53"/>
  <c r="Y46" i="53"/>
  <c r="Y7" i="53"/>
  <c r="X6" i="53"/>
  <c r="G69" i="53"/>
  <c r="G14" i="53"/>
  <c r="L69" i="53"/>
  <c r="R69" i="53"/>
  <c r="V69" i="53"/>
  <c r="O18" i="53"/>
  <c r="Z16" i="53"/>
  <c r="Y21" i="53"/>
  <c r="T21" i="53"/>
  <c r="T32" i="53" s="1"/>
  <c r="T69" i="53" s="1"/>
  <c r="X21" i="53"/>
  <c r="Z24" i="53"/>
  <c r="Z25" i="53"/>
  <c r="Z34" i="53"/>
  <c r="Y53" i="53"/>
  <c r="Z52" i="53"/>
  <c r="Z56" i="53"/>
  <c r="Z67" i="53"/>
  <c r="O33" i="53"/>
  <c r="T53" i="53"/>
  <c r="Y54" i="53"/>
  <c r="Y58" i="53" s="1"/>
  <c r="Y59" i="53"/>
  <c r="Y68" i="53" s="1"/>
  <c r="Z47" i="53"/>
  <c r="Z73" i="53"/>
  <c r="Z3" i="53" s="1"/>
  <c r="H14" i="53"/>
  <c r="L14" i="53"/>
  <c r="J21" i="53"/>
  <c r="J31" i="53"/>
  <c r="O54" i="53"/>
  <c r="O59" i="53"/>
  <c r="T8" i="53"/>
  <c r="T12" i="53"/>
  <c r="T14" i="52"/>
  <c r="Y21" i="52"/>
  <c r="Z33" i="52"/>
  <c r="T21" i="52"/>
  <c r="T46" i="52"/>
  <c r="J15" i="52"/>
  <c r="O7" i="52"/>
  <c r="Y7" i="52"/>
  <c r="O8" i="52"/>
  <c r="X15" i="52"/>
  <c r="O19" i="52"/>
  <c r="J21" i="52"/>
  <c r="Z20" i="52"/>
  <c r="T31" i="52"/>
  <c r="X46" i="52"/>
  <c r="J46" i="52"/>
  <c r="J53" i="52"/>
  <c r="O48" i="52"/>
  <c r="Z48" i="52" s="1"/>
  <c r="O49" i="52"/>
  <c r="Z49" i="52" s="1"/>
  <c r="Y52" i="52"/>
  <c r="Z52" i="52" s="1"/>
  <c r="Z57" i="52"/>
  <c r="J68" i="52"/>
  <c r="O59" i="52"/>
  <c r="Z64" i="52"/>
  <c r="Y13" i="52"/>
  <c r="T12" i="52"/>
  <c r="L69" i="52"/>
  <c r="L14" i="52"/>
  <c r="J58" i="52"/>
  <c r="O54" i="52"/>
  <c r="H69" i="52"/>
  <c r="H14" i="52"/>
  <c r="S69" i="52"/>
  <c r="W69" i="52"/>
  <c r="Z40" i="52"/>
  <c r="N53" i="52"/>
  <c r="T58" i="52"/>
  <c r="X68" i="52"/>
  <c r="Y59" i="52"/>
  <c r="Y68" i="52" s="1"/>
  <c r="Z63" i="52"/>
  <c r="N15" i="52"/>
  <c r="Y9" i="52"/>
  <c r="T8" i="52"/>
  <c r="O11" i="52"/>
  <c r="O12" i="52"/>
  <c r="G14" i="52"/>
  <c r="K69" i="52"/>
  <c r="T18" i="52"/>
  <c r="R32" i="52"/>
  <c r="R69" i="52" s="1"/>
  <c r="V32" i="52"/>
  <c r="V69" i="52" s="1"/>
  <c r="O29" i="52"/>
  <c r="J31" i="52"/>
  <c r="O30" i="52"/>
  <c r="Z30" i="52" s="1"/>
  <c r="Z35" i="52"/>
  <c r="O36" i="52"/>
  <c r="Z36" i="52" s="1"/>
  <c r="Y39" i="52"/>
  <c r="Z39" i="52" s="1"/>
  <c r="Z43" i="52"/>
  <c r="O44" i="52"/>
  <c r="Z44" i="52" s="1"/>
  <c r="T53" i="52"/>
  <c r="Q69" i="52"/>
  <c r="Z73" i="52"/>
  <c r="Z3" i="52" s="1"/>
  <c r="T3" i="52"/>
  <c r="N15" i="51"/>
  <c r="N6" i="51"/>
  <c r="M14" i="51"/>
  <c r="M69" i="51"/>
  <c r="U69" i="51"/>
  <c r="O31" i="51"/>
  <c r="Z29" i="51"/>
  <c r="J53" i="51"/>
  <c r="O47" i="51"/>
  <c r="O7" i="51"/>
  <c r="O8" i="51"/>
  <c r="Y13" i="51"/>
  <c r="Y12" i="51" s="1"/>
  <c r="T12" i="51"/>
  <c r="I14" i="51"/>
  <c r="Q69" i="51"/>
  <c r="Z35" i="51"/>
  <c r="Z43" i="51"/>
  <c r="T53" i="51"/>
  <c r="X53" i="51"/>
  <c r="O54" i="51"/>
  <c r="O3" i="51"/>
  <c r="Y6" i="51"/>
  <c r="T15" i="51"/>
  <c r="Z16" i="51"/>
  <c r="T18" i="51"/>
  <c r="X32" i="51"/>
  <c r="J28" i="51"/>
  <c r="O28" i="51"/>
  <c r="T46" i="51"/>
  <c r="Y33" i="51"/>
  <c r="J46" i="51"/>
  <c r="Z51" i="51"/>
  <c r="N68" i="51"/>
  <c r="Y68" i="51"/>
  <c r="J68" i="51"/>
  <c r="O61" i="51"/>
  <c r="Z61" i="51" s="1"/>
  <c r="Z62" i="51"/>
  <c r="V69" i="51"/>
  <c r="J15" i="51"/>
  <c r="X15" i="51"/>
  <c r="Y9" i="51"/>
  <c r="Y8" i="51" s="1"/>
  <c r="T8" i="51"/>
  <c r="T10" i="51"/>
  <c r="O11" i="51"/>
  <c r="U14" i="51"/>
  <c r="L69" i="51"/>
  <c r="Z17" i="51"/>
  <c r="O19" i="51"/>
  <c r="Y19" i="51"/>
  <c r="Y21" i="51" s="1"/>
  <c r="Y32" i="51" s="1"/>
  <c r="G32" i="51"/>
  <c r="G69" i="51" s="1"/>
  <c r="T28" i="51"/>
  <c r="T32" i="51" s="1"/>
  <c r="J31" i="51"/>
  <c r="X46" i="51"/>
  <c r="Y34" i="51"/>
  <c r="Z38" i="51"/>
  <c r="O39" i="51"/>
  <c r="Z39" i="51" s="1"/>
  <c r="Y42" i="51"/>
  <c r="J58" i="51"/>
  <c r="T58" i="51"/>
  <c r="O59" i="51"/>
  <c r="J6" i="51"/>
  <c r="J10" i="51"/>
  <c r="Y6" i="50"/>
  <c r="Z33" i="50"/>
  <c r="Z16" i="50"/>
  <c r="O19" i="50"/>
  <c r="J21" i="50"/>
  <c r="J53" i="50"/>
  <c r="O48" i="50"/>
  <c r="Z48" i="50" s="1"/>
  <c r="K69" i="50"/>
  <c r="T18" i="50"/>
  <c r="O26" i="50"/>
  <c r="O29" i="50"/>
  <c r="J31" i="50"/>
  <c r="Z36" i="50"/>
  <c r="Z44" i="50"/>
  <c r="Y53" i="50"/>
  <c r="T53" i="50"/>
  <c r="X58" i="50"/>
  <c r="Y54" i="50"/>
  <c r="Y58" i="50" s="1"/>
  <c r="Z67" i="50"/>
  <c r="U69" i="50"/>
  <c r="J15" i="50"/>
  <c r="O7" i="50"/>
  <c r="Y9" i="50"/>
  <c r="T8" i="50"/>
  <c r="O11" i="50"/>
  <c r="Y11" i="50"/>
  <c r="Y10" i="50" s="1"/>
  <c r="Y13" i="50"/>
  <c r="T12" i="50"/>
  <c r="L69" i="50"/>
  <c r="L14" i="50"/>
  <c r="Y19" i="50"/>
  <c r="Y21" i="50" s="1"/>
  <c r="S32" i="50"/>
  <c r="Z24" i="50"/>
  <c r="O25" i="50"/>
  <c r="Z25" i="50" s="1"/>
  <c r="T28" i="50"/>
  <c r="T32" i="50" s="1"/>
  <c r="T69" i="50" s="1"/>
  <c r="J58" i="50"/>
  <c r="O54" i="50"/>
  <c r="X68" i="50"/>
  <c r="Y59" i="50"/>
  <c r="Y68" i="50" s="1"/>
  <c r="Z62" i="50"/>
  <c r="Z63" i="50"/>
  <c r="X14" i="50"/>
  <c r="N32" i="50"/>
  <c r="G32" i="50"/>
  <c r="G69" i="50" s="1"/>
  <c r="Z30" i="50"/>
  <c r="T68" i="50"/>
  <c r="H14" i="50"/>
  <c r="S69" i="50"/>
  <c r="W69" i="50"/>
  <c r="Y18" i="50"/>
  <c r="Y29" i="50"/>
  <c r="Y31" i="50" s="1"/>
  <c r="T46" i="50"/>
  <c r="Y35" i="50"/>
  <c r="O40" i="50"/>
  <c r="Z40" i="50" s="1"/>
  <c r="Y43" i="50"/>
  <c r="N53" i="50"/>
  <c r="J68" i="50"/>
  <c r="O59" i="50"/>
  <c r="Z64" i="50"/>
  <c r="T58" i="50"/>
  <c r="T3" i="50"/>
  <c r="X14" i="49"/>
  <c r="Z16" i="49"/>
  <c r="Z26" i="49"/>
  <c r="U69" i="49"/>
  <c r="Y7" i="49"/>
  <c r="Y9" i="49"/>
  <c r="Y8" i="49" s="1"/>
  <c r="T8" i="49"/>
  <c r="Y11" i="49"/>
  <c r="Y10" i="49" s="1"/>
  <c r="G69" i="49"/>
  <c r="Z25" i="49"/>
  <c r="T28" i="49"/>
  <c r="O33" i="49"/>
  <c r="J58" i="49"/>
  <c r="O54" i="49"/>
  <c r="Y54" i="49"/>
  <c r="Y58" i="49" s="1"/>
  <c r="Z62" i="49"/>
  <c r="Z63" i="49"/>
  <c r="H69" i="49"/>
  <c r="H14" i="49"/>
  <c r="S69" i="49"/>
  <c r="W69" i="49"/>
  <c r="T21" i="49"/>
  <c r="T46" i="49"/>
  <c r="Z40" i="49"/>
  <c r="N53" i="49"/>
  <c r="N69" i="49" s="1"/>
  <c r="Z47" i="49"/>
  <c r="T58" i="49"/>
  <c r="X68" i="49"/>
  <c r="Z64" i="49"/>
  <c r="X6" i="49"/>
  <c r="O29" i="49"/>
  <c r="J31" i="49"/>
  <c r="T53" i="49"/>
  <c r="J15" i="49"/>
  <c r="O7" i="49"/>
  <c r="Y13" i="49"/>
  <c r="Y12" i="49" s="1"/>
  <c r="T12" i="49"/>
  <c r="L69" i="49"/>
  <c r="L14" i="49"/>
  <c r="J6" i="49"/>
  <c r="J10" i="49"/>
  <c r="K14" i="49"/>
  <c r="T15" i="49"/>
  <c r="O19" i="49"/>
  <c r="J21" i="49"/>
  <c r="O20" i="49"/>
  <c r="Z20" i="49" s="1"/>
  <c r="Y24" i="49"/>
  <c r="Z24" i="49" s="1"/>
  <c r="Y28" i="49"/>
  <c r="T31" i="49"/>
  <c r="X46" i="49"/>
  <c r="X69" i="49" s="1"/>
  <c r="J46" i="49"/>
  <c r="J53" i="49"/>
  <c r="O48" i="49"/>
  <c r="Z48" i="49" s="1"/>
  <c r="O49" i="49"/>
  <c r="Z49" i="49" s="1"/>
  <c r="Y52" i="49"/>
  <c r="Y53" i="49" s="1"/>
  <c r="J68" i="49"/>
  <c r="O59" i="49"/>
  <c r="Y59" i="49"/>
  <c r="Y68" i="49" s="1"/>
  <c r="Y62" i="49"/>
  <c r="Q69" i="49"/>
  <c r="Z73" i="49"/>
  <c r="Z3" i="49" s="1"/>
  <c r="T3" i="49"/>
  <c r="I14" i="48"/>
  <c r="T46" i="48"/>
  <c r="X53" i="48"/>
  <c r="X58" i="48"/>
  <c r="O9" i="48"/>
  <c r="T18" i="48"/>
  <c r="S69" i="48"/>
  <c r="T28" i="48"/>
  <c r="T32" i="48" s="1"/>
  <c r="N58" i="48"/>
  <c r="X68" i="48"/>
  <c r="Y59" i="48"/>
  <c r="Y68" i="48" s="1"/>
  <c r="X15" i="48"/>
  <c r="Z39" i="48"/>
  <c r="Y9" i="48"/>
  <c r="Y8" i="48" s="1"/>
  <c r="Y13" i="48"/>
  <c r="Y12" i="48" s="1"/>
  <c r="G14" i="48"/>
  <c r="R14" i="48"/>
  <c r="V14" i="48"/>
  <c r="Y17" i="48"/>
  <c r="Y27" i="48"/>
  <c r="Y28" i="48" s="1"/>
  <c r="O47" i="48"/>
  <c r="O48" i="48"/>
  <c r="O54" i="48"/>
  <c r="O55" i="48"/>
  <c r="Y56" i="48"/>
  <c r="O62" i="48"/>
  <c r="Z62" i="48" s="1"/>
  <c r="O73" i="48"/>
  <c r="O33" i="48"/>
  <c r="T53" i="48"/>
  <c r="Y67" i="47"/>
  <c r="L14" i="47"/>
  <c r="Y55" i="47"/>
  <c r="T58" i="47"/>
  <c r="O73" i="47"/>
  <c r="T8" i="47"/>
  <c r="N8" i="47"/>
  <c r="T12" i="47"/>
  <c r="N12" i="47"/>
  <c r="Y26" i="47"/>
  <c r="Y39" i="47"/>
  <c r="Z39" i="47" s="1"/>
  <c r="O44" i="47"/>
  <c r="O48" i="47"/>
  <c r="O49" i="47"/>
  <c r="O54" i="47"/>
  <c r="J58" i="47"/>
  <c r="T12" i="46"/>
  <c r="R32" i="46"/>
  <c r="Y38" i="46"/>
  <c r="Y47" i="46"/>
  <c r="X68" i="46"/>
  <c r="X14" i="45"/>
  <c r="N32" i="45"/>
  <c r="Z26" i="45"/>
  <c r="Z28" i="45" s="1"/>
  <c r="O29" i="45"/>
  <c r="J31" i="45"/>
  <c r="Z35" i="45"/>
  <c r="T53" i="45"/>
  <c r="U69" i="45"/>
  <c r="J15" i="45"/>
  <c r="O7" i="45"/>
  <c r="Y7" i="45"/>
  <c r="Y9" i="45"/>
  <c r="Y8" i="45" s="1"/>
  <c r="T8" i="45"/>
  <c r="Z11" i="45"/>
  <c r="Y13" i="45"/>
  <c r="Y12" i="45" s="1"/>
  <c r="T12" i="45"/>
  <c r="G69" i="45"/>
  <c r="L69" i="45"/>
  <c r="L14" i="45"/>
  <c r="S32" i="45"/>
  <c r="S69" i="45" s="1"/>
  <c r="Z25" i="45"/>
  <c r="T28" i="45"/>
  <c r="O33" i="45"/>
  <c r="T46" i="45"/>
  <c r="Y34" i="45"/>
  <c r="J58" i="45"/>
  <c r="O54" i="45"/>
  <c r="Y54" i="45"/>
  <c r="Y58" i="45" s="1"/>
  <c r="X68" i="45"/>
  <c r="Y59" i="45"/>
  <c r="Y68" i="45" s="1"/>
  <c r="Z63" i="45"/>
  <c r="H69" i="45"/>
  <c r="H14" i="45"/>
  <c r="W69" i="45"/>
  <c r="Y18" i="45"/>
  <c r="O18" i="45"/>
  <c r="T21" i="45"/>
  <c r="Y29" i="45"/>
  <c r="Y31" i="45" s="1"/>
  <c r="Y35" i="45"/>
  <c r="Z39" i="45"/>
  <c r="O40" i="45"/>
  <c r="Z40" i="45" s="1"/>
  <c r="Y43" i="45"/>
  <c r="Z43" i="45" s="1"/>
  <c r="N53" i="45"/>
  <c r="Z47" i="45"/>
  <c r="N58" i="45"/>
  <c r="T58" i="45"/>
  <c r="J68" i="45"/>
  <c r="O59" i="45"/>
  <c r="Z64" i="45"/>
  <c r="Z13" i="45"/>
  <c r="K14" i="45"/>
  <c r="O19" i="45"/>
  <c r="J21" i="45"/>
  <c r="J32" i="45" s="1"/>
  <c r="O20" i="45"/>
  <c r="Z20" i="45" s="1"/>
  <c r="Y24" i="45"/>
  <c r="Y28" i="45"/>
  <c r="J46" i="45"/>
  <c r="J53" i="45"/>
  <c r="O48" i="45"/>
  <c r="Z48" i="45" s="1"/>
  <c r="O49" i="45"/>
  <c r="Z49" i="45" s="1"/>
  <c r="Y52" i="45"/>
  <c r="Z52" i="45" s="1"/>
  <c r="N68" i="45"/>
  <c r="Z60" i="45"/>
  <c r="Q69" i="45"/>
  <c r="Z73" i="45"/>
  <c r="Z3" i="45" s="1"/>
  <c r="T3" i="45"/>
  <c r="T32" i="44"/>
  <c r="Z7" i="44"/>
  <c r="Y13" i="44"/>
  <c r="Y12" i="44" s="1"/>
  <c r="X12" i="44"/>
  <c r="M14" i="44"/>
  <c r="Y19" i="44"/>
  <c r="Y21" i="44" s="1"/>
  <c r="Q69" i="44"/>
  <c r="U69" i="44"/>
  <c r="Y29" i="44"/>
  <c r="Y31" i="44" s="1"/>
  <c r="N46" i="44"/>
  <c r="O53" i="44"/>
  <c r="O59" i="44"/>
  <c r="Z60" i="44"/>
  <c r="Z64" i="44"/>
  <c r="Y9" i="44"/>
  <c r="X8" i="44"/>
  <c r="Y11" i="44"/>
  <c r="Y10" i="44" s="1"/>
  <c r="I14" i="44"/>
  <c r="I69" i="44"/>
  <c r="T14" i="44"/>
  <c r="X15" i="44"/>
  <c r="O22" i="44"/>
  <c r="Z22" i="44" s="1"/>
  <c r="Z24" i="44"/>
  <c r="T46" i="44"/>
  <c r="O37" i="44"/>
  <c r="Z37" i="44" s="1"/>
  <c r="Z39" i="44"/>
  <c r="O45" i="44"/>
  <c r="Z45" i="44" s="1"/>
  <c r="J53" i="44"/>
  <c r="Y47" i="44"/>
  <c r="X53" i="44"/>
  <c r="J58" i="44"/>
  <c r="X58" i="44"/>
  <c r="T68" i="44"/>
  <c r="Z61" i="44"/>
  <c r="Z66" i="44"/>
  <c r="G69" i="44"/>
  <c r="Z52" i="44"/>
  <c r="N68" i="44"/>
  <c r="J15" i="44"/>
  <c r="L69" i="44"/>
  <c r="R14" i="44"/>
  <c r="R69" i="44"/>
  <c r="V14" i="44"/>
  <c r="V69" i="44"/>
  <c r="O16" i="44"/>
  <c r="Y18" i="44"/>
  <c r="O26" i="44"/>
  <c r="Y28" i="44"/>
  <c r="J46" i="44"/>
  <c r="Z35" i="44"/>
  <c r="O41" i="44"/>
  <c r="Z41" i="44" s="1"/>
  <c r="Z43" i="44"/>
  <c r="Y49" i="44"/>
  <c r="Z49" i="44" s="1"/>
  <c r="O55" i="44"/>
  <c r="Z55" i="44" s="1"/>
  <c r="Z57" i="44"/>
  <c r="O73" i="44"/>
  <c r="O12" i="44" s="1"/>
  <c r="T6" i="44"/>
  <c r="T10" i="44"/>
  <c r="O33" i="44"/>
  <c r="Y54" i="44"/>
  <c r="Y59" i="44"/>
  <c r="Y68" i="44" s="1"/>
  <c r="Y13" i="43"/>
  <c r="Y12" i="43" s="1"/>
  <c r="X12" i="43"/>
  <c r="H69" i="43"/>
  <c r="M14" i="43"/>
  <c r="M69" i="43"/>
  <c r="Y19" i="43"/>
  <c r="Y21" i="43" s="1"/>
  <c r="Q69" i="43"/>
  <c r="U69" i="43"/>
  <c r="Y29" i="43"/>
  <c r="Y31" i="43" s="1"/>
  <c r="N46" i="43"/>
  <c r="O59" i="43"/>
  <c r="Y9" i="43"/>
  <c r="X8" i="43"/>
  <c r="Y11" i="43"/>
  <c r="Y10" i="43" s="1"/>
  <c r="I14" i="43"/>
  <c r="I69" i="43"/>
  <c r="T14" i="43"/>
  <c r="X15" i="43"/>
  <c r="O22" i="43"/>
  <c r="Z22" i="43" s="1"/>
  <c r="Z24" i="43"/>
  <c r="Z29" i="43"/>
  <c r="T46" i="43"/>
  <c r="O37" i="43"/>
  <c r="Z37" i="43" s="1"/>
  <c r="Z39" i="43"/>
  <c r="O45" i="43"/>
  <c r="Z45" i="43" s="1"/>
  <c r="J53" i="43"/>
  <c r="Y47" i="43"/>
  <c r="X53" i="43"/>
  <c r="J58" i="43"/>
  <c r="X58" i="43"/>
  <c r="T68" i="43"/>
  <c r="Z61" i="43"/>
  <c r="Z66" i="43"/>
  <c r="G69" i="43"/>
  <c r="Y15" i="43"/>
  <c r="Z52" i="43"/>
  <c r="N68" i="43"/>
  <c r="K69" i="43"/>
  <c r="J15" i="43"/>
  <c r="R14" i="43"/>
  <c r="R69" i="43"/>
  <c r="V14" i="43"/>
  <c r="V69" i="43"/>
  <c r="O16" i="43"/>
  <c r="Y18" i="43"/>
  <c r="O26" i="43"/>
  <c r="Y28" i="43"/>
  <c r="J46" i="43"/>
  <c r="O41" i="43"/>
  <c r="Z41" i="43" s="1"/>
  <c r="Z43" i="43"/>
  <c r="Y49" i="43"/>
  <c r="Z49" i="43" s="1"/>
  <c r="O55" i="43"/>
  <c r="Z55" i="43" s="1"/>
  <c r="Z57" i="43"/>
  <c r="O73" i="43"/>
  <c r="O12" i="43" s="1"/>
  <c r="T6" i="43"/>
  <c r="T10" i="43"/>
  <c r="O33" i="43"/>
  <c r="Y54" i="43"/>
  <c r="Y59" i="43"/>
  <c r="Y68" i="43" s="1"/>
  <c r="O15" i="42"/>
  <c r="Z7" i="42"/>
  <c r="O10" i="42"/>
  <c r="Y13" i="42"/>
  <c r="Y12" i="42" s="1"/>
  <c r="X12" i="42"/>
  <c r="H69" i="42"/>
  <c r="M14" i="42"/>
  <c r="M69" i="42"/>
  <c r="Y19" i="42"/>
  <c r="Y21" i="42" s="1"/>
  <c r="Q69" i="42"/>
  <c r="U69" i="42"/>
  <c r="Y29" i="42"/>
  <c r="Y31" i="42" s="1"/>
  <c r="N46" i="42"/>
  <c r="O53" i="42"/>
  <c r="O59" i="42"/>
  <c r="Z64" i="42"/>
  <c r="Y9" i="42"/>
  <c r="X8" i="42"/>
  <c r="Y11" i="42"/>
  <c r="Y10" i="42" s="1"/>
  <c r="I14" i="42"/>
  <c r="I69" i="42"/>
  <c r="T14" i="42"/>
  <c r="X15" i="42"/>
  <c r="O22" i="42"/>
  <c r="Z22" i="42" s="1"/>
  <c r="Z24" i="42"/>
  <c r="T46" i="42"/>
  <c r="T69" i="42" s="1"/>
  <c r="O37" i="42"/>
  <c r="Z37" i="42" s="1"/>
  <c r="Z39" i="42"/>
  <c r="O45" i="42"/>
  <c r="Z45" i="42" s="1"/>
  <c r="J53" i="42"/>
  <c r="Y47" i="42"/>
  <c r="X53" i="42"/>
  <c r="J58" i="42"/>
  <c r="X58" i="42"/>
  <c r="T68" i="42"/>
  <c r="Z61" i="42"/>
  <c r="Z66" i="42"/>
  <c r="G69" i="42"/>
  <c r="O12" i="42"/>
  <c r="Z52" i="42"/>
  <c r="N68" i="42"/>
  <c r="K69" i="42"/>
  <c r="J15" i="42"/>
  <c r="O8" i="42"/>
  <c r="L69" i="42"/>
  <c r="R14" i="42"/>
  <c r="R69" i="42"/>
  <c r="V14" i="42"/>
  <c r="V69" i="42"/>
  <c r="O16" i="42"/>
  <c r="Y18" i="42"/>
  <c r="O26" i="42"/>
  <c r="Y28" i="42"/>
  <c r="J46" i="42"/>
  <c r="Z35" i="42"/>
  <c r="O41" i="42"/>
  <c r="Z41" i="42" s="1"/>
  <c r="Z43" i="42"/>
  <c r="Y49" i="42"/>
  <c r="Z49" i="42" s="1"/>
  <c r="O55" i="42"/>
  <c r="Z55" i="42" s="1"/>
  <c r="Z57" i="42"/>
  <c r="O73" i="42"/>
  <c r="T6" i="42"/>
  <c r="T10" i="42"/>
  <c r="O33" i="42"/>
  <c r="Y54" i="42"/>
  <c r="Y59" i="42"/>
  <c r="Y68" i="42" s="1"/>
  <c r="T58" i="41"/>
  <c r="Y54" i="41"/>
  <c r="Y58" i="41" s="1"/>
  <c r="X12" i="41"/>
  <c r="L32" i="41"/>
  <c r="Z23" i="41"/>
  <c r="T46" i="41"/>
  <c r="X68" i="41"/>
  <c r="N8" i="41"/>
  <c r="Y11" i="41"/>
  <c r="T10" i="41"/>
  <c r="O13" i="41"/>
  <c r="J15" i="41"/>
  <c r="O16" i="41"/>
  <c r="T21" i="41"/>
  <c r="Q32" i="41"/>
  <c r="Q69" i="41" s="1"/>
  <c r="T28" i="41"/>
  <c r="Y33" i="41"/>
  <c r="Y46" i="41" s="1"/>
  <c r="Y41" i="41"/>
  <c r="Z45" i="41"/>
  <c r="Y47" i="41"/>
  <c r="Y50" i="41"/>
  <c r="J58" i="41"/>
  <c r="W69" i="41"/>
  <c r="X10" i="41"/>
  <c r="X6" i="41"/>
  <c r="Y73" i="41"/>
  <c r="Y3" i="41" s="1"/>
  <c r="Y7" i="41"/>
  <c r="T6" i="41"/>
  <c r="T15" i="41"/>
  <c r="R69" i="41"/>
  <c r="X32" i="41"/>
  <c r="Y22" i="41"/>
  <c r="O26" i="41"/>
  <c r="J28" i="41"/>
  <c r="O27" i="41"/>
  <c r="Z27" i="41" s="1"/>
  <c r="O56" i="41"/>
  <c r="Z56" i="41" s="1"/>
  <c r="Y59" i="41"/>
  <c r="T68" i="41"/>
  <c r="J3" i="41"/>
  <c r="O73" i="41"/>
  <c r="J10" i="41"/>
  <c r="J6" i="41"/>
  <c r="X32" i="40"/>
  <c r="M14" i="40"/>
  <c r="M69" i="40"/>
  <c r="O21" i="40"/>
  <c r="Z19" i="40"/>
  <c r="O31" i="40"/>
  <c r="Z29" i="40"/>
  <c r="Z31" i="40" s="1"/>
  <c r="O59" i="40"/>
  <c r="Y7" i="40"/>
  <c r="Y11" i="40"/>
  <c r="Y10" i="40" s="1"/>
  <c r="I14" i="40"/>
  <c r="I69" i="40"/>
  <c r="T14" i="40"/>
  <c r="X15" i="40"/>
  <c r="J18" i="40"/>
  <c r="O22" i="40"/>
  <c r="Z22" i="40" s="1"/>
  <c r="Y23" i="40"/>
  <c r="Z23" i="40" s="1"/>
  <c r="J28" i="40"/>
  <c r="J32" i="40" s="1"/>
  <c r="T46" i="40"/>
  <c r="O37" i="40"/>
  <c r="Z37" i="40" s="1"/>
  <c r="O45" i="40"/>
  <c r="Z45" i="40" s="1"/>
  <c r="J53" i="40"/>
  <c r="X53" i="40"/>
  <c r="O52" i="40"/>
  <c r="Z52" i="40" s="1"/>
  <c r="J58" i="40"/>
  <c r="X58" i="40"/>
  <c r="Y54" i="40"/>
  <c r="Y58" i="40" s="1"/>
  <c r="T68" i="40"/>
  <c r="N68" i="40"/>
  <c r="O60" i="40"/>
  <c r="Z60" i="40" s="1"/>
  <c r="O66" i="40"/>
  <c r="Z66" i="40" s="1"/>
  <c r="J15" i="40"/>
  <c r="O9" i="40"/>
  <c r="O13" i="40"/>
  <c r="K69" i="40"/>
  <c r="K14" i="40"/>
  <c r="X46" i="40"/>
  <c r="N53" i="40"/>
  <c r="X68" i="40"/>
  <c r="Y59" i="40"/>
  <c r="Y68" i="40" s="1"/>
  <c r="Z7" i="40"/>
  <c r="Y9" i="40"/>
  <c r="Y8" i="40" s="1"/>
  <c r="Y13" i="40"/>
  <c r="Y12" i="40" s="1"/>
  <c r="G69" i="40"/>
  <c r="G14" i="40"/>
  <c r="L69" i="40"/>
  <c r="R14" i="40"/>
  <c r="R69" i="40"/>
  <c r="V14" i="40"/>
  <c r="V69" i="40"/>
  <c r="O16" i="40"/>
  <c r="Y17" i="40"/>
  <c r="O26" i="40"/>
  <c r="Y27" i="40"/>
  <c r="J46" i="40"/>
  <c r="Y33" i="40"/>
  <c r="Y46" i="40" s="1"/>
  <c r="O41" i="40"/>
  <c r="Z41" i="40" s="1"/>
  <c r="Z43" i="40"/>
  <c r="O47" i="40"/>
  <c r="O48" i="40"/>
  <c r="Z48" i="40" s="1"/>
  <c r="Z50" i="40"/>
  <c r="O54" i="40"/>
  <c r="Y56" i="40"/>
  <c r="Z56" i="40" s="1"/>
  <c r="O62" i="40"/>
  <c r="Z62" i="40" s="1"/>
  <c r="O73" i="40"/>
  <c r="O33" i="40"/>
  <c r="T53" i="40"/>
  <c r="X14" i="39"/>
  <c r="X32" i="39"/>
  <c r="N32" i="39"/>
  <c r="T53" i="39"/>
  <c r="J15" i="39"/>
  <c r="O7" i="39"/>
  <c r="Y7" i="39"/>
  <c r="Y9" i="39"/>
  <c r="Y8" i="39" s="1"/>
  <c r="T8" i="39"/>
  <c r="Z11" i="39"/>
  <c r="Y13" i="39"/>
  <c r="Y12" i="39" s="1"/>
  <c r="T12" i="39"/>
  <c r="G69" i="39"/>
  <c r="L69" i="39"/>
  <c r="L14" i="39"/>
  <c r="T28" i="39"/>
  <c r="O33" i="39"/>
  <c r="T46" i="39"/>
  <c r="Y34" i="39"/>
  <c r="Y46" i="39" s="1"/>
  <c r="J58" i="39"/>
  <c r="O54" i="39"/>
  <c r="Y54" i="39"/>
  <c r="Y58" i="39" s="1"/>
  <c r="Z63" i="39"/>
  <c r="H14" i="39"/>
  <c r="S69" i="39"/>
  <c r="W69" i="39"/>
  <c r="Y18" i="39"/>
  <c r="T21" i="39"/>
  <c r="Y29" i="39"/>
  <c r="Y31" i="39" s="1"/>
  <c r="Y35" i="39"/>
  <c r="Z35" i="39" s="1"/>
  <c r="Z39" i="39"/>
  <c r="O40" i="39"/>
  <c r="Z40" i="39" s="1"/>
  <c r="Y43" i="39"/>
  <c r="N53" i="39"/>
  <c r="Z47" i="39"/>
  <c r="N58" i="39"/>
  <c r="T58" i="39"/>
  <c r="X68" i="39"/>
  <c r="X6" i="39"/>
  <c r="Z26" i="39"/>
  <c r="Z28" i="39" s="1"/>
  <c r="O29" i="39"/>
  <c r="J31" i="39"/>
  <c r="Y53" i="39"/>
  <c r="U69" i="39"/>
  <c r="J6" i="39"/>
  <c r="J10" i="39"/>
  <c r="Z13" i="39"/>
  <c r="Z12" i="39" s="1"/>
  <c r="K14" i="39"/>
  <c r="T15" i="39"/>
  <c r="O19" i="39"/>
  <c r="J21" i="39"/>
  <c r="O20" i="39"/>
  <c r="Z20" i="39" s="1"/>
  <c r="Y24" i="39"/>
  <c r="Z24" i="39" s="1"/>
  <c r="Y28" i="39"/>
  <c r="Y32" i="39" s="1"/>
  <c r="X46" i="39"/>
  <c r="J46" i="39"/>
  <c r="J53" i="39"/>
  <c r="O48" i="39"/>
  <c r="Z48" i="39" s="1"/>
  <c r="O49" i="39"/>
  <c r="Z49" i="39" s="1"/>
  <c r="Y52" i="39"/>
  <c r="Z52" i="39" s="1"/>
  <c r="Z57" i="39"/>
  <c r="J68" i="39"/>
  <c r="O59" i="39"/>
  <c r="Y62" i="39"/>
  <c r="Y68" i="39" s="1"/>
  <c r="Q69" i="39"/>
  <c r="Z73" i="39"/>
  <c r="Z3" i="39" s="1"/>
  <c r="T3" i="39"/>
  <c r="Y6" i="38"/>
  <c r="O13" i="38"/>
  <c r="K14" i="38"/>
  <c r="O17" i="38"/>
  <c r="Z17" i="38" s="1"/>
  <c r="X18" i="38"/>
  <c r="W69" i="38"/>
  <c r="O27" i="38"/>
  <c r="Z27" i="38" s="1"/>
  <c r="X28" i="38"/>
  <c r="X32" i="38" s="1"/>
  <c r="X46" i="38"/>
  <c r="N53" i="38"/>
  <c r="N68" i="38"/>
  <c r="G14" i="38"/>
  <c r="R14" i="38"/>
  <c r="R69" i="38"/>
  <c r="V14" i="38"/>
  <c r="V69" i="38"/>
  <c r="O26" i="38"/>
  <c r="Y49" i="38"/>
  <c r="O55" i="38"/>
  <c r="Z55" i="38" s="1"/>
  <c r="Y13" i="38"/>
  <c r="Y12" i="38" s="1"/>
  <c r="X12" i="38"/>
  <c r="M14" i="38"/>
  <c r="Y9" i="38"/>
  <c r="Y8" i="38" s="1"/>
  <c r="X8" i="38"/>
  <c r="Y11" i="38"/>
  <c r="Y10" i="38" s="1"/>
  <c r="I14" i="38"/>
  <c r="X15" i="38"/>
  <c r="T46" i="38"/>
  <c r="O37" i="38"/>
  <c r="Y47" i="38"/>
  <c r="X53" i="38"/>
  <c r="J58" i="38"/>
  <c r="X58" i="38"/>
  <c r="T68" i="38"/>
  <c r="T6" i="38"/>
  <c r="T10" i="38"/>
  <c r="Y54" i="38"/>
  <c r="Y58" i="38" s="1"/>
  <c r="Y59" i="38"/>
  <c r="Y25" i="1"/>
  <c r="O74" i="1"/>
  <c r="Z74" i="1" s="1"/>
  <c r="L3" i="1"/>
  <c r="J73" i="1"/>
  <c r="N73" i="1"/>
  <c r="N3" i="1" s="1"/>
  <c r="J53" i="47" l="1"/>
  <c r="Z66" i="47"/>
  <c r="O61" i="46"/>
  <c r="Z61" i="46" s="1"/>
  <c r="X58" i="46"/>
  <c r="Z55" i="47"/>
  <c r="Y51" i="47"/>
  <c r="Y47" i="47"/>
  <c r="Y49" i="47"/>
  <c r="Z49" i="47"/>
  <c r="Z52" i="47"/>
  <c r="Z48" i="47"/>
  <c r="Z51" i="47"/>
  <c r="N53" i="47"/>
  <c r="O50" i="47"/>
  <c r="Z50" i="47" s="1"/>
  <c r="Z44" i="47"/>
  <c r="Z37" i="47"/>
  <c r="Y35" i="1"/>
  <c r="T46" i="47"/>
  <c r="Y40" i="47"/>
  <c r="Y44" i="46"/>
  <c r="Z35" i="46"/>
  <c r="Y44" i="1"/>
  <c r="O43" i="46"/>
  <c r="Z43" i="46" s="1"/>
  <c r="O40" i="47"/>
  <c r="O42" i="47"/>
  <c r="Z42" i="47" s="1"/>
  <c r="L32" i="47"/>
  <c r="L69" i="47" s="1"/>
  <c r="M32" i="47"/>
  <c r="T32" i="47"/>
  <c r="O22" i="47"/>
  <c r="Z22" i="47" s="1"/>
  <c r="I32" i="47"/>
  <c r="I32" i="46"/>
  <c r="K32" i="47"/>
  <c r="K69" i="47" s="1"/>
  <c r="G32" i="47"/>
  <c r="Y16" i="46"/>
  <c r="Y18" i="46"/>
  <c r="Y13" i="46"/>
  <c r="T15" i="46"/>
  <c r="S69" i="47"/>
  <c r="U69" i="47"/>
  <c r="S32" i="46"/>
  <c r="J36" i="1"/>
  <c r="T24" i="1"/>
  <c r="T56" i="1"/>
  <c r="J51" i="1"/>
  <c r="X51" i="1"/>
  <c r="Y40" i="46"/>
  <c r="T49" i="1"/>
  <c r="T18" i="46"/>
  <c r="Y51" i="46"/>
  <c r="Z51" i="46" s="1"/>
  <c r="J66" i="46"/>
  <c r="O66" i="46" s="1"/>
  <c r="G69" i="47"/>
  <c r="Z65" i="69"/>
  <c r="O63" i="38"/>
  <c r="Z63" i="38" s="1"/>
  <c r="Z65" i="51"/>
  <c r="Z65" i="49"/>
  <c r="O53" i="43"/>
  <c r="Z51" i="44"/>
  <c r="O53" i="69"/>
  <c r="Z51" i="75"/>
  <c r="J53" i="48"/>
  <c r="H48" i="1"/>
  <c r="J48" i="1" s="1"/>
  <c r="Z43" i="56"/>
  <c r="Z43" i="39"/>
  <c r="O31" i="75"/>
  <c r="O31" i="48"/>
  <c r="Z29" i="68"/>
  <c r="Z31" i="43"/>
  <c r="Z29" i="70"/>
  <c r="O31" i="43"/>
  <c r="O31" i="71"/>
  <c r="J32" i="51"/>
  <c r="J69" i="51" s="1"/>
  <c r="O28" i="39"/>
  <c r="O21" i="55"/>
  <c r="O21" i="69"/>
  <c r="O21" i="44"/>
  <c r="O18" i="70"/>
  <c r="O18" i="52"/>
  <c r="Z18" i="53"/>
  <c r="J18" i="48"/>
  <c r="Z16" i="76"/>
  <c r="Z18" i="73"/>
  <c r="O18" i="59"/>
  <c r="O18" i="39"/>
  <c r="Z18" i="70"/>
  <c r="Z17" i="50"/>
  <c r="Z18" i="50" s="1"/>
  <c r="M58" i="46"/>
  <c r="M14" i="48"/>
  <c r="K22" i="1"/>
  <c r="N22" i="1" s="1"/>
  <c r="N34" i="46"/>
  <c r="O34" i="46" s="1"/>
  <c r="Z29" i="48"/>
  <c r="Z31" i="48" s="1"/>
  <c r="O67" i="48"/>
  <c r="M57" i="1"/>
  <c r="M58" i="1" s="1"/>
  <c r="N36" i="46"/>
  <c r="Z61" i="48"/>
  <c r="L58" i="46"/>
  <c r="N39" i="46"/>
  <c r="O39" i="46" s="1"/>
  <c r="Z39" i="46" s="1"/>
  <c r="Z36" i="54"/>
  <c r="O22" i="48"/>
  <c r="Z22" i="48" s="1"/>
  <c r="N24" i="46"/>
  <c r="O24" i="46" s="1"/>
  <c r="Z24" i="46" s="1"/>
  <c r="M46" i="46"/>
  <c r="H61" i="1"/>
  <c r="J61" i="1" s="1"/>
  <c r="G69" i="48"/>
  <c r="J46" i="48"/>
  <c r="H49" i="1"/>
  <c r="J49" i="1" s="1"/>
  <c r="J67" i="46"/>
  <c r="O67" i="46" s="1"/>
  <c r="Z67" i="46" s="1"/>
  <c r="H11" i="1"/>
  <c r="H10" i="1" s="1"/>
  <c r="J56" i="46"/>
  <c r="O56" i="46" s="1"/>
  <c r="G19" i="1"/>
  <c r="J19" i="1" s="1"/>
  <c r="J57" i="1"/>
  <c r="Z64" i="48"/>
  <c r="G8" i="46"/>
  <c r="J64" i="46"/>
  <c r="O64" i="46" s="1"/>
  <c r="Z64" i="46" s="1"/>
  <c r="J32" i="54"/>
  <c r="J57" i="46"/>
  <c r="O57" i="46" s="1"/>
  <c r="Z57" i="46" s="1"/>
  <c r="J31" i="48"/>
  <c r="J62" i="46"/>
  <c r="G17" i="1"/>
  <c r="G18" i="1" s="1"/>
  <c r="O21" i="54"/>
  <c r="O49" i="48"/>
  <c r="Z49" i="48" s="1"/>
  <c r="N7" i="46"/>
  <c r="N6" i="46" s="1"/>
  <c r="N15" i="48"/>
  <c r="N14" i="48" s="1"/>
  <c r="M7" i="1"/>
  <c r="M6" i="1" s="1"/>
  <c r="N46" i="48"/>
  <c r="K18" i="46"/>
  <c r="Z38" i="53"/>
  <c r="L24" i="1"/>
  <c r="N24" i="1" s="1"/>
  <c r="N53" i="48"/>
  <c r="Z26" i="53"/>
  <c r="Z28" i="53" s="1"/>
  <c r="N44" i="46"/>
  <c r="N21" i="48"/>
  <c r="N32" i="48" s="1"/>
  <c r="O11" i="48"/>
  <c r="O10" i="48" s="1"/>
  <c r="O65" i="46"/>
  <c r="Z65" i="46" s="1"/>
  <c r="O42" i="46"/>
  <c r="Z42" i="46" s="1"/>
  <c r="K45" i="1"/>
  <c r="N45" i="1" s="1"/>
  <c r="N41" i="46"/>
  <c r="Z21" i="53"/>
  <c r="K69" i="48"/>
  <c r="O21" i="53"/>
  <c r="N33" i="46"/>
  <c r="O33" i="46" s="1"/>
  <c r="Z33" i="46" s="1"/>
  <c r="O40" i="46"/>
  <c r="J15" i="48"/>
  <c r="J14" i="48" s="1"/>
  <c r="I66" i="1"/>
  <c r="J66" i="1" s="1"/>
  <c r="O41" i="48"/>
  <c r="Z41" i="48" s="1"/>
  <c r="Z56" i="48"/>
  <c r="Z65" i="48"/>
  <c r="I53" i="46"/>
  <c r="I20" i="1"/>
  <c r="I21" i="1" s="1"/>
  <c r="Z67" i="48"/>
  <c r="I11" i="1"/>
  <c r="I10" i="1" s="1"/>
  <c r="I69" i="48"/>
  <c r="O13" i="48"/>
  <c r="K14" i="48"/>
  <c r="N69" i="53"/>
  <c r="H69" i="48"/>
  <c r="O53" i="53"/>
  <c r="Z63" i="48"/>
  <c r="O18" i="73"/>
  <c r="Z18" i="68"/>
  <c r="Z18" i="67"/>
  <c r="O18" i="67"/>
  <c r="O18" i="60"/>
  <c r="O17" i="41"/>
  <c r="O16" i="38"/>
  <c r="Z16" i="38" s="1"/>
  <c r="Z18" i="38" s="1"/>
  <c r="O17" i="47"/>
  <c r="Z17" i="47" s="1"/>
  <c r="N16" i="46"/>
  <c r="Z17" i="52"/>
  <c r="Z18" i="52" s="1"/>
  <c r="M16" i="1"/>
  <c r="M18" i="1" s="1"/>
  <c r="J18" i="47"/>
  <c r="I17" i="1"/>
  <c r="Z26" i="62"/>
  <c r="Z28" i="62" s="1"/>
  <c r="Z63" i="71"/>
  <c r="O21" i="64"/>
  <c r="Z34" i="62"/>
  <c r="Z9" i="76"/>
  <c r="J53" i="41"/>
  <c r="J32" i="64"/>
  <c r="O61" i="41"/>
  <c r="Z61" i="41" s="1"/>
  <c r="Z25" i="43"/>
  <c r="Z63" i="40"/>
  <c r="O24" i="41"/>
  <c r="Z24" i="41" s="1"/>
  <c r="Z43" i="50"/>
  <c r="O48" i="56"/>
  <c r="Z38" i="59"/>
  <c r="O21" i="66"/>
  <c r="J32" i="67"/>
  <c r="O65" i="47"/>
  <c r="Z65" i="47" s="1"/>
  <c r="Z19" i="69"/>
  <c r="Z21" i="69" s="1"/>
  <c r="O67" i="41"/>
  <c r="Z28" i="61"/>
  <c r="O21" i="43"/>
  <c r="Z24" i="45"/>
  <c r="O29" i="38"/>
  <c r="O31" i="38" s="1"/>
  <c r="Z36" i="71"/>
  <c r="O15" i="44"/>
  <c r="Z35" i="76"/>
  <c r="Z61" i="76"/>
  <c r="Z11" i="76"/>
  <c r="Z34" i="75"/>
  <c r="O68" i="75"/>
  <c r="O53" i="75"/>
  <c r="J32" i="75"/>
  <c r="N32" i="74"/>
  <c r="Z30" i="74"/>
  <c r="Z31" i="74" s="1"/>
  <c r="Z21" i="74"/>
  <c r="O53" i="74"/>
  <c r="O21" i="74"/>
  <c r="O15" i="74"/>
  <c r="N69" i="74"/>
  <c r="Z52" i="73"/>
  <c r="O31" i="72"/>
  <c r="Z61" i="72"/>
  <c r="N32" i="72"/>
  <c r="O53" i="72"/>
  <c r="J23" i="1"/>
  <c r="Z9" i="72"/>
  <c r="Z8" i="72" s="1"/>
  <c r="Z49" i="71"/>
  <c r="Z42" i="71"/>
  <c r="Z34" i="71"/>
  <c r="J32" i="71"/>
  <c r="Z21" i="70"/>
  <c r="Z31" i="70"/>
  <c r="Z30" i="69"/>
  <c r="Z28" i="69"/>
  <c r="Z31" i="69"/>
  <c r="N69" i="69"/>
  <c r="Z63" i="68"/>
  <c r="Z28" i="68"/>
  <c r="Z19" i="68"/>
  <c r="O28" i="68"/>
  <c r="Z31" i="68"/>
  <c r="O68" i="68"/>
  <c r="O58" i="68"/>
  <c r="Z61" i="67"/>
  <c r="O10" i="67"/>
  <c r="Z28" i="67"/>
  <c r="N69" i="67"/>
  <c r="Z28" i="66"/>
  <c r="N48" i="1"/>
  <c r="Z25" i="65"/>
  <c r="Z40" i="65"/>
  <c r="Z44" i="64"/>
  <c r="Z40" i="64"/>
  <c r="G53" i="1"/>
  <c r="J43" i="1"/>
  <c r="O21" i="63"/>
  <c r="G69" i="60"/>
  <c r="N21" i="60"/>
  <c r="N32" i="60" s="1"/>
  <c r="N55" i="1"/>
  <c r="Z23" i="60"/>
  <c r="H28" i="1"/>
  <c r="Z39" i="62"/>
  <c r="N40" i="1"/>
  <c r="O53" i="61"/>
  <c r="Z52" i="61"/>
  <c r="Z24" i="61"/>
  <c r="Z39" i="61"/>
  <c r="Z46" i="61" s="1"/>
  <c r="N34" i="1"/>
  <c r="Z50" i="60"/>
  <c r="N25" i="1"/>
  <c r="M28" i="1"/>
  <c r="M32" i="1" s="1"/>
  <c r="N37" i="1"/>
  <c r="Z48" i="60"/>
  <c r="Z40" i="60"/>
  <c r="H69" i="60"/>
  <c r="Z38" i="60"/>
  <c r="I69" i="60"/>
  <c r="N15" i="60"/>
  <c r="N14" i="60" s="1"/>
  <c r="O7" i="60"/>
  <c r="Z7" i="60" s="1"/>
  <c r="Z22" i="59"/>
  <c r="N42" i="1"/>
  <c r="M68" i="1"/>
  <c r="N61" i="1"/>
  <c r="L69" i="56"/>
  <c r="N50" i="1"/>
  <c r="K32" i="56"/>
  <c r="K69" i="56" s="1"/>
  <c r="L21" i="1"/>
  <c r="O21" i="58"/>
  <c r="O32" i="58" s="1"/>
  <c r="Z63" i="58"/>
  <c r="K31" i="1"/>
  <c r="N64" i="1"/>
  <c r="Z67" i="58"/>
  <c r="N43" i="1"/>
  <c r="J50" i="1"/>
  <c r="J21" i="56"/>
  <c r="J32" i="56" s="1"/>
  <c r="J58" i="56"/>
  <c r="H69" i="56"/>
  <c r="O7" i="56"/>
  <c r="O6" i="56" s="1"/>
  <c r="N67" i="1"/>
  <c r="N51" i="1"/>
  <c r="N58" i="56"/>
  <c r="N68" i="56"/>
  <c r="I69" i="56"/>
  <c r="Z23" i="56"/>
  <c r="Z65" i="56"/>
  <c r="O13" i="56"/>
  <c r="O12" i="56" s="1"/>
  <c r="J15" i="56"/>
  <c r="O15" i="55"/>
  <c r="O14" i="55" s="1"/>
  <c r="Z20" i="55"/>
  <c r="Z62" i="55"/>
  <c r="O53" i="55"/>
  <c r="J63" i="1"/>
  <c r="M46" i="1"/>
  <c r="J35" i="1"/>
  <c r="Z61" i="50"/>
  <c r="I47" i="1"/>
  <c r="J47" i="1" s="1"/>
  <c r="Z53" i="50"/>
  <c r="O44" i="46"/>
  <c r="Z44" i="46" s="1"/>
  <c r="J62" i="1"/>
  <c r="O62" i="1" s="1"/>
  <c r="O49" i="46"/>
  <c r="N69" i="50"/>
  <c r="Z27" i="49"/>
  <c r="Z28" i="49"/>
  <c r="M53" i="1"/>
  <c r="N58" i="46"/>
  <c r="I56" i="1"/>
  <c r="J56" i="1" s="1"/>
  <c r="Z42" i="51"/>
  <c r="N49" i="1"/>
  <c r="N44" i="1"/>
  <c r="N21" i="47"/>
  <c r="O54" i="46"/>
  <c r="Z54" i="46" s="1"/>
  <c r="N58" i="47"/>
  <c r="L56" i="1"/>
  <c r="N56" i="1" s="1"/>
  <c r="O30" i="47"/>
  <c r="Z30" i="47" s="1"/>
  <c r="M10" i="46"/>
  <c r="K53" i="1"/>
  <c r="O63" i="47"/>
  <c r="N54" i="1"/>
  <c r="Z13" i="51"/>
  <c r="Z12" i="51" s="1"/>
  <c r="M15" i="46"/>
  <c r="M14" i="46" s="1"/>
  <c r="O56" i="47"/>
  <c r="L53" i="46"/>
  <c r="J68" i="47"/>
  <c r="J31" i="47"/>
  <c r="J52" i="1"/>
  <c r="O67" i="47"/>
  <c r="Z67" i="47" s="1"/>
  <c r="I58" i="46"/>
  <c r="I27" i="1"/>
  <c r="I28" i="1" s="1"/>
  <c r="Z31" i="51"/>
  <c r="I68" i="46"/>
  <c r="J28" i="47"/>
  <c r="H21" i="1"/>
  <c r="O43" i="47"/>
  <c r="I69" i="47"/>
  <c r="H69" i="47"/>
  <c r="J23" i="46"/>
  <c r="O23" i="46" s="1"/>
  <c r="Z23" i="46" s="1"/>
  <c r="K6" i="46"/>
  <c r="N59" i="1"/>
  <c r="N46" i="47"/>
  <c r="O28" i="52"/>
  <c r="L63" i="1"/>
  <c r="N63" i="1" s="1"/>
  <c r="K39" i="1"/>
  <c r="N39" i="1" s="1"/>
  <c r="O39" i="1" s="1"/>
  <c r="N36" i="1"/>
  <c r="O20" i="47"/>
  <c r="Z20" i="47" s="1"/>
  <c r="K21" i="46"/>
  <c r="K32" i="46" s="1"/>
  <c r="N27" i="46"/>
  <c r="N28" i="46" s="1"/>
  <c r="O27" i="47"/>
  <c r="O28" i="47" s="1"/>
  <c r="O11" i="47"/>
  <c r="O10" i="47" s="1"/>
  <c r="O36" i="47"/>
  <c r="Z53" i="52"/>
  <c r="J22" i="46"/>
  <c r="O22" i="46" s="1"/>
  <c r="Z22" i="46" s="1"/>
  <c r="J24" i="1"/>
  <c r="I65" i="1"/>
  <c r="G58" i="46"/>
  <c r="G68" i="46"/>
  <c r="J63" i="46"/>
  <c r="O63" i="46" s="1"/>
  <c r="J27" i="46"/>
  <c r="H15" i="46"/>
  <c r="H14" i="46" s="1"/>
  <c r="G15" i="46"/>
  <c r="N15" i="47"/>
  <c r="N14" i="47" s="1"/>
  <c r="K7" i="1"/>
  <c r="N7" i="1" s="1"/>
  <c r="N6" i="1" s="1"/>
  <c r="N35" i="1"/>
  <c r="Z56" i="45"/>
  <c r="O62" i="41"/>
  <c r="Z62" i="41" s="1"/>
  <c r="O63" i="41"/>
  <c r="Z63" i="41" s="1"/>
  <c r="N69" i="45"/>
  <c r="O57" i="41"/>
  <c r="Z57" i="41" s="1"/>
  <c r="Z61" i="45"/>
  <c r="N26" i="1"/>
  <c r="N46" i="41"/>
  <c r="J22" i="1"/>
  <c r="Z30" i="41"/>
  <c r="O44" i="41"/>
  <c r="Z44" i="41" s="1"/>
  <c r="Z41" i="41"/>
  <c r="Z19" i="44"/>
  <c r="Z21" i="44" s="1"/>
  <c r="O40" i="41"/>
  <c r="Z40" i="41" s="1"/>
  <c r="J68" i="41"/>
  <c r="N60" i="1"/>
  <c r="Z34" i="41"/>
  <c r="O15" i="43"/>
  <c r="Z63" i="43"/>
  <c r="I69" i="41"/>
  <c r="G69" i="41"/>
  <c r="J26" i="1"/>
  <c r="Z50" i="41"/>
  <c r="N53" i="41"/>
  <c r="N11" i="1"/>
  <c r="N10" i="1" s="1"/>
  <c r="O11" i="41"/>
  <c r="O10" i="41" s="1"/>
  <c r="N68" i="41"/>
  <c r="O21" i="42"/>
  <c r="Z67" i="41"/>
  <c r="J8" i="41"/>
  <c r="Z42" i="41"/>
  <c r="J46" i="41"/>
  <c r="Z60" i="41"/>
  <c r="J32" i="41"/>
  <c r="G28" i="1"/>
  <c r="Z49" i="38"/>
  <c r="O41" i="38"/>
  <c r="Z41" i="38" s="1"/>
  <c r="Z49" i="40"/>
  <c r="N52" i="1"/>
  <c r="N29" i="1"/>
  <c r="O64" i="38"/>
  <c r="Z64" i="38" s="1"/>
  <c r="O22" i="38"/>
  <c r="Z22" i="38" s="1"/>
  <c r="O40" i="38"/>
  <c r="Z40" i="38" s="1"/>
  <c r="N20" i="1"/>
  <c r="O20" i="38"/>
  <c r="N46" i="38"/>
  <c r="J29" i="1"/>
  <c r="I32" i="38"/>
  <c r="I69" i="38" s="1"/>
  <c r="Z51" i="40"/>
  <c r="Z44" i="40"/>
  <c r="J53" i="38"/>
  <c r="H69" i="38"/>
  <c r="O24" i="38"/>
  <c r="O39" i="38"/>
  <c r="Z39" i="38" s="1"/>
  <c r="N31" i="38"/>
  <c r="N58" i="38"/>
  <c r="N28" i="38"/>
  <c r="Z47" i="38"/>
  <c r="K69" i="38"/>
  <c r="J32" i="38"/>
  <c r="J46" i="38"/>
  <c r="Z9" i="39"/>
  <c r="Z67" i="38"/>
  <c r="J68" i="38"/>
  <c r="J32" i="39"/>
  <c r="Y28" i="40"/>
  <c r="Y32" i="40" s="1"/>
  <c r="Z27" i="40"/>
  <c r="Z19" i="42"/>
  <c r="T69" i="43"/>
  <c r="O53" i="45"/>
  <c r="L8" i="1"/>
  <c r="L15" i="1"/>
  <c r="L14" i="1" s="1"/>
  <c r="N9" i="1"/>
  <c r="Z25" i="41"/>
  <c r="Y15" i="50"/>
  <c r="J7" i="1"/>
  <c r="Z18" i="76"/>
  <c r="Y18" i="40"/>
  <c r="Z17" i="40"/>
  <c r="N69" i="43"/>
  <c r="Y8" i="61"/>
  <c r="Y15" i="61"/>
  <c r="Y53" i="62"/>
  <c r="Z48" i="62"/>
  <c r="Y8" i="63"/>
  <c r="Z9" i="63"/>
  <c r="Z8" i="63" s="1"/>
  <c r="Z30" i="65"/>
  <c r="O31" i="65"/>
  <c r="Z9" i="49"/>
  <c r="Z8" i="49" s="1"/>
  <c r="Z30" i="53"/>
  <c r="Y31" i="53"/>
  <c r="Y32" i="53" s="1"/>
  <c r="Y58" i="55"/>
  <c r="Z54" i="55"/>
  <c r="O6" i="44"/>
  <c r="O8" i="44"/>
  <c r="O10" i="44"/>
  <c r="Z38" i="63"/>
  <c r="Z46" i="63" s="1"/>
  <c r="Y46" i="63"/>
  <c r="Y12" i="72"/>
  <c r="Z13" i="72"/>
  <c r="Z12" i="72" s="1"/>
  <c r="N38" i="1"/>
  <c r="L46" i="1"/>
  <c r="M10" i="1"/>
  <c r="K10" i="1"/>
  <c r="N69" i="39"/>
  <c r="T69" i="44"/>
  <c r="Y46" i="45"/>
  <c r="Z34" i="45"/>
  <c r="L31" i="1"/>
  <c r="N30" i="1"/>
  <c r="N33" i="1"/>
  <c r="O33" i="1" s="1"/>
  <c r="Z10" i="39"/>
  <c r="X69" i="39"/>
  <c r="X69" i="50"/>
  <c r="Z36" i="62"/>
  <c r="Z46" i="62" s="1"/>
  <c r="O46" i="62"/>
  <c r="N19" i="1"/>
  <c r="K21" i="1"/>
  <c r="T69" i="40"/>
  <c r="Z29" i="42"/>
  <c r="Z31" i="42" s="1"/>
  <c r="Y54" i="48"/>
  <c r="Z11" i="53"/>
  <c r="Z10" i="53" s="1"/>
  <c r="J68" i="56"/>
  <c r="O54" i="60"/>
  <c r="Z54" i="60" s="1"/>
  <c r="O31" i="60"/>
  <c r="N69" i="61"/>
  <c r="Z26" i="65"/>
  <c r="Z28" i="65" s="1"/>
  <c r="X69" i="67"/>
  <c r="Z47" i="68"/>
  <c r="Z53" i="68" s="1"/>
  <c r="O32" i="68"/>
  <c r="Z18" i="69"/>
  <c r="Z11" i="69"/>
  <c r="Z10" i="69" s="1"/>
  <c r="Z12" i="70"/>
  <c r="T32" i="73"/>
  <c r="Y32" i="74"/>
  <c r="X69" i="76"/>
  <c r="Z29" i="38"/>
  <c r="Z31" i="38" s="1"/>
  <c r="T58" i="38"/>
  <c r="Z57" i="47"/>
  <c r="O7" i="48"/>
  <c r="Q69" i="48"/>
  <c r="Y53" i="48"/>
  <c r="T30" i="46"/>
  <c r="Y30" i="46" s="1"/>
  <c r="W46" i="46"/>
  <c r="O62" i="56"/>
  <c r="Z62" i="56" s="1"/>
  <c r="J46" i="56"/>
  <c r="O18" i="56"/>
  <c r="X32" i="56"/>
  <c r="Z42" i="56"/>
  <c r="Z25" i="60"/>
  <c r="K58" i="1"/>
  <c r="M32" i="56"/>
  <c r="M69" i="56" s="1"/>
  <c r="O44" i="48"/>
  <c r="Z44" i="48" s="1"/>
  <c r="T36" i="46"/>
  <c r="Y36" i="46" s="1"/>
  <c r="Q46" i="46"/>
  <c r="X48" i="46"/>
  <c r="V53" i="46"/>
  <c r="O40" i="48"/>
  <c r="Z40" i="48" s="1"/>
  <c r="T47" i="1"/>
  <c r="V21" i="1"/>
  <c r="X20" i="1"/>
  <c r="Q11" i="1"/>
  <c r="S46" i="46"/>
  <c r="Q52" i="1"/>
  <c r="T52" i="1" s="1"/>
  <c r="Y52" i="1" s="1"/>
  <c r="R42" i="1"/>
  <c r="T42" i="1" s="1"/>
  <c r="Y42" i="1" s="1"/>
  <c r="W22" i="1"/>
  <c r="W32" i="1" s="1"/>
  <c r="K16" i="1"/>
  <c r="X66" i="1"/>
  <c r="X29" i="1"/>
  <c r="Y66" i="46"/>
  <c r="Y56" i="46"/>
  <c r="Y58" i="46" s="1"/>
  <c r="N62" i="46"/>
  <c r="J17" i="46"/>
  <c r="R66" i="1"/>
  <c r="T66" i="1" s="1"/>
  <c r="W49" i="1"/>
  <c r="X49" i="1" s="1"/>
  <c r="Y49" i="1" s="1"/>
  <c r="S43" i="1"/>
  <c r="T43" i="1" s="1"/>
  <c r="Y43" i="1" s="1"/>
  <c r="N17" i="46"/>
  <c r="Z35" i="73"/>
  <c r="Y6" i="76"/>
  <c r="Y46" i="72"/>
  <c r="Y21" i="71"/>
  <c r="Y32" i="71" s="1"/>
  <c r="O12" i="69"/>
  <c r="Z13" i="69"/>
  <c r="Z12" i="69" s="1"/>
  <c r="O28" i="66"/>
  <c r="O32" i="66" s="1"/>
  <c r="Z16" i="63"/>
  <c r="Z18" i="63" s="1"/>
  <c r="Z17" i="61"/>
  <c r="Z18" i="61" s="1"/>
  <c r="Z67" i="52"/>
  <c r="Y46" i="49"/>
  <c r="Y10" i="54"/>
  <c r="Z62" i="45"/>
  <c r="Z74" i="48"/>
  <c r="Y53" i="40"/>
  <c r="T32" i="61"/>
  <c r="N69" i="62"/>
  <c r="Z58" i="68"/>
  <c r="N69" i="71"/>
  <c r="Z46" i="72"/>
  <c r="Z12" i="74"/>
  <c r="Z8" i="74"/>
  <c r="Z31" i="75"/>
  <c r="J32" i="76"/>
  <c r="J69" i="76" s="1"/>
  <c r="O53" i="38"/>
  <c r="N68" i="47"/>
  <c r="Z45" i="47"/>
  <c r="Z20" i="48"/>
  <c r="T26" i="46"/>
  <c r="Y26" i="46" s="1"/>
  <c r="Q69" i="56"/>
  <c r="N31" i="56"/>
  <c r="N32" i="56" s="1"/>
  <c r="U28" i="46"/>
  <c r="U32" i="46" s="1"/>
  <c r="X27" i="46"/>
  <c r="X28" i="46" s="1"/>
  <c r="X32" i="46" s="1"/>
  <c r="V68" i="1"/>
  <c r="X59" i="1"/>
  <c r="T55" i="1"/>
  <c r="R58" i="1"/>
  <c r="X26" i="1"/>
  <c r="Q40" i="1"/>
  <c r="T40" i="1" s="1"/>
  <c r="Q26" i="1"/>
  <c r="T59" i="1"/>
  <c r="T48" i="1"/>
  <c r="X19" i="1"/>
  <c r="U21" i="1"/>
  <c r="T13" i="1"/>
  <c r="R12" i="1"/>
  <c r="L46" i="46"/>
  <c r="Y56" i="47"/>
  <c r="Y43" i="47"/>
  <c r="Z43" i="47" s="1"/>
  <c r="T27" i="46"/>
  <c r="T28" i="46" s="1"/>
  <c r="K46" i="46"/>
  <c r="K15" i="46"/>
  <c r="J11" i="46"/>
  <c r="X47" i="1"/>
  <c r="V41" i="1"/>
  <c r="X41" i="1" s="1"/>
  <c r="Q41" i="1"/>
  <c r="T41" i="1" s="1"/>
  <c r="Q7" i="1"/>
  <c r="L27" i="1"/>
  <c r="H64" i="1"/>
  <c r="J64" i="1" s="1"/>
  <c r="H45" i="1"/>
  <c r="J45" i="1" s="1"/>
  <c r="Z27" i="73"/>
  <c r="Z28" i="73" s="1"/>
  <c r="Z64" i="75"/>
  <c r="Z42" i="70"/>
  <c r="Z60" i="71"/>
  <c r="Z61" i="64"/>
  <c r="O18" i="66"/>
  <c r="Z16" i="66"/>
  <c r="Z18" i="66" s="1"/>
  <c r="Z17" i="62"/>
  <c r="O18" i="63"/>
  <c r="Y10" i="52"/>
  <c r="N32" i="44"/>
  <c r="N69" i="44" s="1"/>
  <c r="Z17" i="45"/>
  <c r="Z18" i="45" s="1"/>
  <c r="Z73" i="54"/>
  <c r="Z3" i="54" s="1"/>
  <c r="Z27" i="51"/>
  <c r="Z42" i="40"/>
  <c r="Z56" i="52"/>
  <c r="Z17" i="49"/>
  <c r="Z18" i="49" s="1"/>
  <c r="Z20" i="42"/>
  <c r="Z28" i="52"/>
  <c r="X69" i="45"/>
  <c r="O7" i="47"/>
  <c r="Z7" i="47" s="1"/>
  <c r="O31" i="54"/>
  <c r="O32" i="54" s="1"/>
  <c r="N32" i="58"/>
  <c r="N69" i="58" s="1"/>
  <c r="O31" i="59"/>
  <c r="N53" i="60"/>
  <c r="Y46" i="62"/>
  <c r="N32" i="64"/>
  <c r="N69" i="64" s="1"/>
  <c r="Z20" i="65"/>
  <c r="Y46" i="66"/>
  <c r="Z13" i="67"/>
  <c r="T69" i="70"/>
  <c r="Z21" i="71"/>
  <c r="J32" i="74"/>
  <c r="J69" i="74" s="1"/>
  <c r="N6" i="38"/>
  <c r="Y53" i="47"/>
  <c r="R32" i="48"/>
  <c r="R69" i="48" s="1"/>
  <c r="L8" i="46"/>
  <c r="Z25" i="46"/>
  <c r="N46" i="56"/>
  <c r="Y33" i="56"/>
  <c r="Z33" i="56" s="1"/>
  <c r="Z17" i="56"/>
  <c r="Z42" i="60"/>
  <c r="X53" i="60"/>
  <c r="Z41" i="60"/>
  <c r="X53" i="56"/>
  <c r="Z61" i="56"/>
  <c r="K53" i="46"/>
  <c r="N52" i="46"/>
  <c r="L68" i="46"/>
  <c r="N59" i="46"/>
  <c r="R46" i="46"/>
  <c r="R69" i="46" s="1"/>
  <c r="T34" i="46"/>
  <c r="Y45" i="48"/>
  <c r="Z45" i="48" s="1"/>
  <c r="Y23" i="47"/>
  <c r="Z23" i="47" s="1"/>
  <c r="J30" i="46"/>
  <c r="J31" i="46" s="1"/>
  <c r="K68" i="46"/>
  <c r="U30" i="1"/>
  <c r="X30" i="1" s="1"/>
  <c r="S67" i="1"/>
  <c r="S68" i="1" s="1"/>
  <c r="U40" i="1"/>
  <c r="X40" i="1" s="1"/>
  <c r="S39" i="1"/>
  <c r="T9" i="1"/>
  <c r="R15" i="1"/>
  <c r="R8" i="1"/>
  <c r="J13" i="46"/>
  <c r="I42" i="1"/>
  <c r="J42" i="1" s="1"/>
  <c r="Y53" i="74"/>
  <c r="U63" i="1"/>
  <c r="X63" i="1" s="1"/>
  <c r="S68" i="46"/>
  <c r="T63" i="46"/>
  <c r="Y41" i="46"/>
  <c r="Q61" i="1"/>
  <c r="T61" i="1" s="1"/>
  <c r="Y61" i="1" s="1"/>
  <c r="R38" i="1"/>
  <c r="T38" i="1" s="1"/>
  <c r="X24" i="1"/>
  <c r="Y24" i="1" s="1"/>
  <c r="H68" i="46"/>
  <c r="Y53" i="72"/>
  <c r="G54" i="1"/>
  <c r="O28" i="72"/>
  <c r="Y12" i="74"/>
  <c r="O46" i="70"/>
  <c r="Z38" i="64"/>
  <c r="O10" i="59"/>
  <c r="Z11" i="59"/>
  <c r="Y18" i="69"/>
  <c r="Y12" i="53"/>
  <c r="Y46" i="67"/>
  <c r="Z74" i="51"/>
  <c r="Z51" i="42"/>
  <c r="Z43" i="49"/>
  <c r="Y10" i="51"/>
  <c r="Z21" i="40"/>
  <c r="Y53" i="52"/>
  <c r="X32" i="53"/>
  <c r="X69" i="53" s="1"/>
  <c r="Y32" i="55"/>
  <c r="Z40" i="56"/>
  <c r="X69" i="57"/>
  <c r="Z28" i="59"/>
  <c r="O6" i="65"/>
  <c r="T69" i="65"/>
  <c r="O31" i="66"/>
  <c r="T69" i="69"/>
  <c r="Z33" i="70"/>
  <c r="Z10" i="70"/>
  <c r="Y53" i="71"/>
  <c r="X69" i="73"/>
  <c r="J69" i="75"/>
  <c r="Z52" i="38"/>
  <c r="Z53" i="38" s="1"/>
  <c r="Z36" i="38"/>
  <c r="Z65" i="38"/>
  <c r="V32" i="41"/>
  <c r="V69" i="41" s="1"/>
  <c r="Z34" i="47"/>
  <c r="M69" i="47"/>
  <c r="O26" i="48"/>
  <c r="Y21" i="48"/>
  <c r="H8" i="46"/>
  <c r="O46" i="56"/>
  <c r="V69" i="56"/>
  <c r="Z30" i="56"/>
  <c r="Z37" i="60"/>
  <c r="Z35" i="60"/>
  <c r="Z44" i="60"/>
  <c r="Q6" i="46"/>
  <c r="O43" i="48"/>
  <c r="Z43" i="48" s="1"/>
  <c r="T29" i="46"/>
  <c r="Q31" i="46"/>
  <c r="Q32" i="46" s="1"/>
  <c r="N19" i="46"/>
  <c r="N21" i="46" s="1"/>
  <c r="M21" i="46"/>
  <c r="M32" i="46" s="1"/>
  <c r="Y23" i="48"/>
  <c r="Z23" i="48" s="1"/>
  <c r="J20" i="46"/>
  <c r="O20" i="46" s="1"/>
  <c r="T63" i="1"/>
  <c r="Y63" i="1" s="1"/>
  <c r="S32" i="38"/>
  <c r="S69" i="38" s="1"/>
  <c r="W68" i="46"/>
  <c r="O45" i="46"/>
  <c r="Z45" i="46" s="1"/>
  <c r="H18" i="46"/>
  <c r="J16" i="46"/>
  <c r="U23" i="1"/>
  <c r="X23" i="1" s="1"/>
  <c r="W32" i="46"/>
  <c r="Q65" i="1"/>
  <c r="T65" i="1" s="1"/>
  <c r="Y65" i="1" s="1"/>
  <c r="V48" i="1"/>
  <c r="Q37" i="1"/>
  <c r="T37" i="1" s="1"/>
  <c r="Y37" i="1" s="1"/>
  <c r="R23" i="1"/>
  <c r="J9" i="46"/>
  <c r="I38" i="1"/>
  <c r="J38" i="1" s="1"/>
  <c r="X55" i="1"/>
  <c r="T39" i="1"/>
  <c r="Y39" i="1" s="1"/>
  <c r="V18" i="1"/>
  <c r="X17" i="1"/>
  <c r="S6" i="1"/>
  <c r="S15" i="1"/>
  <c r="G11" i="1"/>
  <c r="U50" i="1"/>
  <c r="X50" i="1" s="1"/>
  <c r="Y63" i="47"/>
  <c r="Y41" i="47"/>
  <c r="J41" i="46"/>
  <c r="V57" i="1"/>
  <c r="X57" i="1" s="1"/>
  <c r="Y57" i="1" s="1"/>
  <c r="R50" i="1"/>
  <c r="T50" i="1" s="1"/>
  <c r="W38" i="1"/>
  <c r="W46" i="1" s="1"/>
  <c r="L47" i="1"/>
  <c r="H60" i="1"/>
  <c r="J59" i="46"/>
  <c r="G67" i="1"/>
  <c r="J67" i="1" s="1"/>
  <c r="G44" i="1"/>
  <c r="J44" i="1" s="1"/>
  <c r="Z57" i="73"/>
  <c r="Z51" i="73"/>
  <c r="Z35" i="70"/>
  <c r="J32" i="68"/>
  <c r="J69" i="68" s="1"/>
  <c r="Z23" i="69"/>
  <c r="Z32" i="69" s="1"/>
  <c r="O12" i="67"/>
  <c r="Y8" i="53"/>
  <c r="Z45" i="53"/>
  <c r="Z51" i="54"/>
  <c r="Y28" i="52"/>
  <c r="Y32" i="52" s="1"/>
  <c r="Z65" i="44"/>
  <c r="Y68" i="54"/>
  <c r="O10" i="54"/>
  <c r="Z11" i="54"/>
  <c r="Z26" i="51"/>
  <c r="Z73" i="50"/>
  <c r="Z3" i="50" s="1"/>
  <c r="Z18" i="51"/>
  <c r="T69" i="57"/>
  <c r="O31" i="63"/>
  <c r="Y32" i="67"/>
  <c r="T69" i="68"/>
  <c r="Z53" i="69"/>
  <c r="Z10" i="74"/>
  <c r="Y32" i="75"/>
  <c r="Z62" i="38"/>
  <c r="Z56" i="38"/>
  <c r="M69" i="41"/>
  <c r="J68" i="48"/>
  <c r="Y11" i="48"/>
  <c r="V69" i="48"/>
  <c r="N18" i="46"/>
  <c r="Y60" i="46"/>
  <c r="U15" i="46"/>
  <c r="U14" i="46" s="1"/>
  <c r="U8" i="46"/>
  <c r="K10" i="46"/>
  <c r="N11" i="46"/>
  <c r="N10" i="46" s="1"/>
  <c r="J55" i="46"/>
  <c r="O55" i="46" s="1"/>
  <c r="Z55" i="46" s="1"/>
  <c r="H58" i="46"/>
  <c r="W32" i="48"/>
  <c r="W69" i="48" s="1"/>
  <c r="R68" i="1"/>
  <c r="T60" i="1"/>
  <c r="U18" i="1"/>
  <c r="X16" i="1"/>
  <c r="Q68" i="46"/>
  <c r="V15" i="1"/>
  <c r="V6" i="1"/>
  <c r="X7" i="1"/>
  <c r="T34" i="1"/>
  <c r="T19" i="1"/>
  <c r="Q21" i="1"/>
  <c r="I34" i="1"/>
  <c r="J36" i="46"/>
  <c r="Y46" i="75"/>
  <c r="Q36" i="1"/>
  <c r="T36" i="1" s="1"/>
  <c r="T20" i="46"/>
  <c r="G46" i="46"/>
  <c r="W58" i="1"/>
  <c r="X36" i="1"/>
  <c r="T33" i="1"/>
  <c r="H16" i="1"/>
  <c r="G59" i="1"/>
  <c r="Y10" i="76"/>
  <c r="Z24" i="74"/>
  <c r="Z48" i="74"/>
  <c r="Z53" i="74" s="1"/>
  <c r="O46" i="72"/>
  <c r="Y3" i="65"/>
  <c r="Y10" i="65"/>
  <c r="O10" i="63"/>
  <c r="Z11" i="63"/>
  <c r="Z10" i="63" s="1"/>
  <c r="X69" i="59"/>
  <c r="O32" i="64"/>
  <c r="Z21" i="75"/>
  <c r="X68" i="47"/>
  <c r="U68" i="46"/>
  <c r="U69" i="56"/>
  <c r="Y56" i="56"/>
  <c r="Y58" i="56" s="1"/>
  <c r="N30" i="46"/>
  <c r="N31" i="46" s="1"/>
  <c r="L31" i="46"/>
  <c r="L32" i="46" s="1"/>
  <c r="J37" i="46"/>
  <c r="O37" i="46" s="1"/>
  <c r="H46" i="46"/>
  <c r="V32" i="1"/>
  <c r="S28" i="1"/>
  <c r="H13" i="1"/>
  <c r="V58" i="46"/>
  <c r="U56" i="1"/>
  <c r="X56" i="1" s="1"/>
  <c r="Y56" i="1" s="1"/>
  <c r="S51" i="1"/>
  <c r="S53" i="1" s="1"/>
  <c r="T29" i="1"/>
  <c r="Q31" i="1"/>
  <c r="N32" i="38"/>
  <c r="I46" i="46"/>
  <c r="Q58" i="1"/>
  <c r="T54" i="1"/>
  <c r="X22" i="1"/>
  <c r="S18" i="1"/>
  <c r="T16" i="1"/>
  <c r="K66" i="1"/>
  <c r="R18" i="46"/>
  <c r="J50" i="46"/>
  <c r="O50" i="46" s="1"/>
  <c r="H53" i="46"/>
  <c r="U27" i="1"/>
  <c r="X27" i="1" s="1"/>
  <c r="Y38" i="47"/>
  <c r="Z38" i="47" s="1"/>
  <c r="O27" i="46"/>
  <c r="W62" i="1"/>
  <c r="W68" i="1" s="1"/>
  <c r="T22" i="1"/>
  <c r="K41" i="1"/>
  <c r="N41" i="1" s="1"/>
  <c r="O41" i="1" s="1"/>
  <c r="L17" i="1"/>
  <c r="H55" i="1"/>
  <c r="H37" i="1"/>
  <c r="J37" i="1" s="1"/>
  <c r="J47" i="46"/>
  <c r="G40" i="1"/>
  <c r="Y10" i="74"/>
  <c r="N32" i="75"/>
  <c r="N69" i="75" s="1"/>
  <c r="Z48" i="72"/>
  <c r="Z53" i="72" s="1"/>
  <c r="Z9" i="69"/>
  <c r="Z8" i="69" s="1"/>
  <c r="O53" i="62"/>
  <c r="Z47" i="62"/>
  <c r="Z73" i="59"/>
  <c r="Z3" i="59" s="1"/>
  <c r="Z67" i="57"/>
  <c r="Y6" i="59"/>
  <c r="Y6" i="54"/>
  <c r="Z66" i="38"/>
  <c r="Z41" i="47"/>
  <c r="Z66" i="56"/>
  <c r="Z51" i="56"/>
  <c r="L15" i="46"/>
  <c r="L14" i="46" s="1"/>
  <c r="N9" i="46"/>
  <c r="X37" i="46"/>
  <c r="X46" i="46" s="1"/>
  <c r="V46" i="46"/>
  <c r="U64" i="1"/>
  <c r="X64" i="1" s="1"/>
  <c r="Y64" i="1" s="1"/>
  <c r="T17" i="1"/>
  <c r="R18" i="1"/>
  <c r="L23" i="1"/>
  <c r="N13" i="1"/>
  <c r="N12" i="1" s="1"/>
  <c r="M12" i="1"/>
  <c r="U10" i="1"/>
  <c r="X11" i="1"/>
  <c r="X10" i="1" s="1"/>
  <c r="U53" i="46"/>
  <c r="U60" i="1"/>
  <c r="V46" i="1"/>
  <c r="X33" i="1"/>
  <c r="R30" i="1"/>
  <c r="N38" i="46"/>
  <c r="O38" i="46" s="1"/>
  <c r="Z38" i="46" s="1"/>
  <c r="G30" i="1"/>
  <c r="J30" i="1" s="1"/>
  <c r="G25" i="1"/>
  <c r="Z74" i="74"/>
  <c r="Y53" i="70"/>
  <c r="Z23" i="70"/>
  <c r="Z64" i="68"/>
  <c r="O28" i="70"/>
  <c r="Y28" i="59"/>
  <c r="Y32" i="59" s="1"/>
  <c r="X32" i="61"/>
  <c r="X69" i="61" s="1"/>
  <c r="Y68" i="59"/>
  <c r="Y10" i="61"/>
  <c r="Y6" i="61"/>
  <c r="Z25" i="55"/>
  <c r="Z37" i="54"/>
  <c r="Z44" i="43"/>
  <c r="N32" i="42"/>
  <c r="N69" i="42" s="1"/>
  <c r="Y10" i="45"/>
  <c r="Y46" i="43"/>
  <c r="Z16" i="54"/>
  <c r="Z18" i="54" s="1"/>
  <c r="J69" i="55"/>
  <c r="Y32" i="76"/>
  <c r="Z28" i="76"/>
  <c r="G69" i="38"/>
  <c r="Y26" i="41"/>
  <c r="Y28" i="41" s="1"/>
  <c r="Y32" i="41" s="1"/>
  <c r="N15" i="41"/>
  <c r="N14" i="41" s="1"/>
  <c r="Q32" i="47"/>
  <c r="Q69" i="47" s="1"/>
  <c r="L69" i="48"/>
  <c r="Y50" i="46"/>
  <c r="Z56" i="56"/>
  <c r="T32" i="56"/>
  <c r="K69" i="60"/>
  <c r="Z64" i="60"/>
  <c r="I6" i="46"/>
  <c r="J7" i="46"/>
  <c r="I15" i="46"/>
  <c r="I14" i="46" s="1"/>
  <c r="T49" i="46"/>
  <c r="Q53" i="46"/>
  <c r="H28" i="46"/>
  <c r="H32" i="46" s="1"/>
  <c r="J26" i="46"/>
  <c r="X54" i="1"/>
  <c r="W6" i="1"/>
  <c r="W15" i="1"/>
  <c r="Q45" i="1"/>
  <c r="T45" i="1" s="1"/>
  <c r="Y45" i="1" s="1"/>
  <c r="G21" i="46"/>
  <c r="G32" i="46" s="1"/>
  <c r="X34" i="1"/>
  <c r="H9" i="1"/>
  <c r="S20" i="1"/>
  <c r="T20" i="1" s="1"/>
  <c r="U9" i="1"/>
  <c r="Y8" i="74"/>
  <c r="Z66" i="74"/>
  <c r="O12" i="73"/>
  <c r="Z7" i="74"/>
  <c r="Z6" i="74" s="1"/>
  <c r="Y31" i="73"/>
  <c r="Z74" i="67"/>
  <c r="Y18" i="61"/>
  <c r="Y10" i="59"/>
  <c r="Z19" i="55"/>
  <c r="Z21" i="55" s="1"/>
  <c r="Z73" i="60"/>
  <c r="Z3" i="60" s="1"/>
  <c r="O18" i="54"/>
  <c r="Y18" i="52"/>
  <c r="Y53" i="51"/>
  <c r="Z74" i="40"/>
  <c r="J32" i="43"/>
  <c r="Z18" i="39"/>
  <c r="Y6" i="43"/>
  <c r="T68" i="60"/>
  <c r="Z55" i="60"/>
  <c r="X58" i="60"/>
  <c r="Z57" i="60"/>
  <c r="U69" i="60"/>
  <c r="T32" i="60"/>
  <c r="J28" i="60"/>
  <c r="J32" i="60" s="1"/>
  <c r="J69" i="60" s="1"/>
  <c r="Y28" i="60"/>
  <c r="Y19" i="60"/>
  <c r="Y21" i="60" s="1"/>
  <c r="Y32" i="60" s="1"/>
  <c r="O21" i="60"/>
  <c r="Z16" i="60"/>
  <c r="Z18" i="60" s="1"/>
  <c r="U14" i="60"/>
  <c r="M69" i="60"/>
  <c r="Z33" i="60"/>
  <c r="Y46" i="60"/>
  <c r="Z56" i="60"/>
  <c r="Y58" i="60"/>
  <c r="Y53" i="60"/>
  <c r="Z67" i="60"/>
  <c r="Y68" i="60"/>
  <c r="X32" i="60"/>
  <c r="X15" i="60"/>
  <c r="X14" i="60" s="1"/>
  <c r="X6" i="60"/>
  <c r="Z52" i="60"/>
  <c r="S69" i="60"/>
  <c r="Y61" i="60"/>
  <c r="Z61" i="60" s="1"/>
  <c r="O10" i="60"/>
  <c r="Z11" i="60"/>
  <c r="Z10" i="60" s="1"/>
  <c r="O9" i="60"/>
  <c r="O8" i="60" s="1"/>
  <c r="J8" i="60"/>
  <c r="O26" i="60"/>
  <c r="Y29" i="56"/>
  <c r="Y31" i="56" s="1"/>
  <c r="Y68" i="56"/>
  <c r="T68" i="56"/>
  <c r="T58" i="56"/>
  <c r="Y19" i="56"/>
  <c r="Y21" i="56" s="1"/>
  <c r="T15" i="56"/>
  <c r="T14" i="56" s="1"/>
  <c r="T6" i="56"/>
  <c r="Y7" i="56"/>
  <c r="Y6" i="56" s="1"/>
  <c r="Y53" i="56"/>
  <c r="Y46" i="56"/>
  <c r="Y11" i="56"/>
  <c r="Z60" i="56"/>
  <c r="R32" i="56"/>
  <c r="R69" i="56" s="1"/>
  <c r="Y26" i="56"/>
  <c r="Y28" i="56" s="1"/>
  <c r="Y16" i="56"/>
  <c r="Y18" i="56" s="1"/>
  <c r="O54" i="56"/>
  <c r="O9" i="56"/>
  <c r="O8" i="56" s="1"/>
  <c r="N15" i="56"/>
  <c r="N14" i="56" s="1"/>
  <c r="Y12" i="46"/>
  <c r="T10" i="46"/>
  <c r="T3" i="46"/>
  <c r="T8" i="46"/>
  <c r="Y8" i="46"/>
  <c r="Y10" i="46"/>
  <c r="O73" i="46"/>
  <c r="N12" i="46"/>
  <c r="O73" i="38"/>
  <c r="O10" i="38" s="1"/>
  <c r="N8" i="38"/>
  <c r="N12" i="38"/>
  <c r="X15" i="46"/>
  <c r="X14" i="46" s="1"/>
  <c r="X6" i="46"/>
  <c r="Y19" i="46"/>
  <c r="Y7" i="46"/>
  <c r="Y6" i="46" s="1"/>
  <c r="T6" i="46"/>
  <c r="T58" i="46"/>
  <c r="Y32" i="48"/>
  <c r="X21" i="48"/>
  <c r="X32" i="48" s="1"/>
  <c r="Y16" i="48"/>
  <c r="Y18" i="48" s="1"/>
  <c r="Z55" i="48"/>
  <c r="Y33" i="48"/>
  <c r="Y46" i="48" s="1"/>
  <c r="Z42" i="48"/>
  <c r="Z48" i="48"/>
  <c r="Z25" i="48"/>
  <c r="Y7" i="48"/>
  <c r="T15" i="48"/>
  <c r="T14" i="48" s="1"/>
  <c r="T6" i="48"/>
  <c r="T69" i="48"/>
  <c r="O59" i="48"/>
  <c r="Z59" i="48" s="1"/>
  <c r="O34" i="48"/>
  <c r="Z34" i="48" s="1"/>
  <c r="O16" i="48"/>
  <c r="O18" i="48" s="1"/>
  <c r="J28" i="48"/>
  <c r="O19" i="48"/>
  <c r="Y61" i="47"/>
  <c r="Y33" i="47"/>
  <c r="Z33" i="47" s="1"/>
  <c r="Y16" i="47"/>
  <c r="T53" i="47"/>
  <c r="Z47" i="47"/>
  <c r="Z60" i="47"/>
  <c r="Y11" i="47"/>
  <c r="Y10" i="47" s="1"/>
  <c r="T10" i="47"/>
  <c r="Y27" i="47"/>
  <c r="Z27" i="47" s="1"/>
  <c r="Y9" i="47"/>
  <c r="R32" i="47"/>
  <c r="R69" i="47" s="1"/>
  <c r="T15" i="47"/>
  <c r="T14" i="47" s="1"/>
  <c r="T6" i="47"/>
  <c r="Y19" i="47"/>
  <c r="Y21" i="47" s="1"/>
  <c r="W32" i="47"/>
  <c r="W69" i="47" s="1"/>
  <c r="T68" i="47"/>
  <c r="Z64" i="47"/>
  <c r="V69" i="47"/>
  <c r="X15" i="47"/>
  <c r="X14" i="47" s="1"/>
  <c r="X6" i="47"/>
  <c r="Y35" i="47"/>
  <c r="Z35" i="47" s="1"/>
  <c r="X28" i="47"/>
  <c r="X32" i="47" s="1"/>
  <c r="Y54" i="47"/>
  <c r="Y29" i="47"/>
  <c r="Z36" i="47"/>
  <c r="J46" i="47"/>
  <c r="O13" i="47"/>
  <c r="Z13" i="47" s="1"/>
  <c r="J12" i="47"/>
  <c r="J15" i="47"/>
  <c r="J14" i="47" s="1"/>
  <c r="T31" i="41"/>
  <c r="T32" i="41" s="1"/>
  <c r="T69" i="41" s="1"/>
  <c r="Y29" i="41"/>
  <c r="Y31" i="41" s="1"/>
  <c r="O48" i="41"/>
  <c r="Z48" i="41" s="1"/>
  <c r="Y17" i="41"/>
  <c r="L69" i="41"/>
  <c r="H32" i="41"/>
  <c r="H69" i="41" s="1"/>
  <c r="N21" i="41"/>
  <c r="O7" i="41"/>
  <c r="O55" i="41"/>
  <c r="Y9" i="41"/>
  <c r="Y8" i="41" s="1"/>
  <c r="T8" i="41"/>
  <c r="O47" i="41"/>
  <c r="S69" i="41"/>
  <c r="K69" i="41"/>
  <c r="Z36" i="41"/>
  <c r="O29" i="41"/>
  <c r="N31" i="41"/>
  <c r="Y16" i="41"/>
  <c r="Y18" i="41" s="1"/>
  <c r="X15" i="41"/>
  <c r="Y19" i="41"/>
  <c r="Y21" i="41" s="1"/>
  <c r="Z37" i="38"/>
  <c r="X68" i="38"/>
  <c r="X69" i="38" s="1"/>
  <c r="Z11" i="38"/>
  <c r="Z24" i="38"/>
  <c r="Z44" i="38"/>
  <c r="Z38" i="38"/>
  <c r="Z60" i="38"/>
  <c r="Y46" i="38"/>
  <c r="T15" i="38"/>
  <c r="Y68" i="38"/>
  <c r="U69" i="38"/>
  <c r="Y20" i="38"/>
  <c r="Z20" i="38" s="1"/>
  <c r="O9" i="38"/>
  <c r="Z9" i="38" s="1"/>
  <c r="L32" i="38"/>
  <c r="L69" i="38" s="1"/>
  <c r="O54" i="38"/>
  <c r="Z54" i="38" s="1"/>
  <c r="N15" i="38"/>
  <c r="N14" i="38" s="1"/>
  <c r="O19" i="38"/>
  <c r="J6" i="38"/>
  <c r="O7" i="38"/>
  <c r="T69" i="76"/>
  <c r="T14" i="76"/>
  <c r="Z8" i="76"/>
  <c r="O68" i="76"/>
  <c r="Z59" i="76"/>
  <c r="Z68" i="76" s="1"/>
  <c r="O46" i="76"/>
  <c r="Z33" i="76"/>
  <c r="Z7" i="76"/>
  <c r="O15" i="76"/>
  <c r="O6" i="76"/>
  <c r="Z54" i="76"/>
  <c r="Z58" i="76" s="1"/>
  <c r="O58" i="76"/>
  <c r="Y15" i="76"/>
  <c r="Z12" i="76"/>
  <c r="Z24" i="76"/>
  <c r="Z10" i="76"/>
  <c r="J14" i="76"/>
  <c r="Y46" i="76"/>
  <c r="Z47" i="76"/>
  <c r="Z49" i="76"/>
  <c r="O53" i="76"/>
  <c r="O21" i="76"/>
  <c r="Z19" i="76"/>
  <c r="Z21" i="76" s="1"/>
  <c r="O31" i="76"/>
  <c r="Z29" i="76"/>
  <c r="Z31" i="76" s="1"/>
  <c r="Z54" i="75"/>
  <c r="Z58" i="75" s="1"/>
  <c r="Y58" i="75"/>
  <c r="O58" i="75"/>
  <c r="Y15" i="75"/>
  <c r="Y6" i="75"/>
  <c r="Z33" i="75"/>
  <c r="Z46" i="75" s="1"/>
  <c r="O46" i="75"/>
  <c r="O18" i="75"/>
  <c r="Z16" i="75"/>
  <c r="Z18" i="75" s="1"/>
  <c r="Y68" i="75"/>
  <c r="Z59" i="75"/>
  <c r="O28" i="75"/>
  <c r="O32" i="75" s="1"/>
  <c r="Z26" i="75"/>
  <c r="Z28" i="75" s="1"/>
  <c r="O6" i="75"/>
  <c r="Z7" i="75"/>
  <c r="O15" i="75"/>
  <c r="Z73" i="75"/>
  <c r="Z3" i="75" s="1"/>
  <c r="O3" i="75"/>
  <c r="Z47" i="75"/>
  <c r="Z53" i="75" s="1"/>
  <c r="Y53" i="75"/>
  <c r="X69" i="75"/>
  <c r="X14" i="75"/>
  <c r="O10" i="75"/>
  <c r="Z11" i="75"/>
  <c r="Z13" i="75"/>
  <c r="Z12" i="75" s="1"/>
  <c r="O68" i="74"/>
  <c r="Z59" i="74"/>
  <c r="O14" i="74"/>
  <c r="Y14" i="74"/>
  <c r="Y69" i="74"/>
  <c r="Z54" i="74"/>
  <c r="Z58" i="74" s="1"/>
  <c r="O58" i="74"/>
  <c r="O46" i="74"/>
  <c r="Z33" i="74"/>
  <c r="Z46" i="74" s="1"/>
  <c r="T32" i="74"/>
  <c r="T69" i="74" s="1"/>
  <c r="O32" i="74"/>
  <c r="X69" i="74"/>
  <c r="X14" i="74"/>
  <c r="Z28" i="74"/>
  <c r="Z53" i="73"/>
  <c r="T69" i="73"/>
  <c r="T14" i="73"/>
  <c r="Y6" i="73"/>
  <c r="Y15" i="73"/>
  <c r="O31" i="73"/>
  <c r="Z29" i="73"/>
  <c r="Z31" i="73" s="1"/>
  <c r="O68" i="73"/>
  <c r="Z59" i="73"/>
  <c r="Z68" i="73" s="1"/>
  <c r="Z54" i="73"/>
  <c r="O58" i="73"/>
  <c r="Y32" i="73"/>
  <c r="O46" i="73"/>
  <c r="Z33" i="73"/>
  <c r="Z46" i="73" s="1"/>
  <c r="J32" i="73"/>
  <c r="J69" i="73" s="1"/>
  <c r="Z12" i="73"/>
  <c r="Z7" i="73"/>
  <c r="O15" i="73"/>
  <c r="O6" i="73"/>
  <c r="Y8" i="73"/>
  <c r="Z9" i="73"/>
  <c r="Z8" i="73" s="1"/>
  <c r="O21" i="73"/>
  <c r="O32" i="73" s="1"/>
  <c r="Z19" i="73"/>
  <c r="Z21" i="73" s="1"/>
  <c r="J14" i="73"/>
  <c r="Y53" i="73"/>
  <c r="Z10" i="73"/>
  <c r="O53" i="73"/>
  <c r="Z7" i="72"/>
  <c r="O15" i="72"/>
  <c r="O6" i="72"/>
  <c r="Y18" i="72"/>
  <c r="Z16" i="72"/>
  <c r="Z18" i="72" s="1"/>
  <c r="O21" i="72"/>
  <c r="O32" i="72" s="1"/>
  <c r="Z19" i="72"/>
  <c r="Z21" i="72" s="1"/>
  <c r="O68" i="72"/>
  <c r="Z59" i="72"/>
  <c r="Z68" i="72" s="1"/>
  <c r="Z26" i="72"/>
  <c r="Z28" i="72" s="1"/>
  <c r="Y15" i="72"/>
  <c r="J32" i="72"/>
  <c r="J69" i="72" s="1"/>
  <c r="Z54" i="72"/>
  <c r="Z58" i="72" s="1"/>
  <c r="O58" i="72"/>
  <c r="Z11" i="72"/>
  <c r="Z10" i="72" s="1"/>
  <c r="O10" i="72"/>
  <c r="N69" i="72"/>
  <c r="N14" i="72"/>
  <c r="Y32" i="72"/>
  <c r="Y10" i="71"/>
  <c r="Z11" i="71"/>
  <c r="Z27" i="71"/>
  <c r="Z28" i="71" s="1"/>
  <c r="Z32" i="71" s="1"/>
  <c r="X14" i="71"/>
  <c r="Z73" i="71"/>
  <c r="Z3" i="71" s="1"/>
  <c r="O3" i="71"/>
  <c r="O68" i="71"/>
  <c r="Y46" i="71"/>
  <c r="X32" i="71"/>
  <c r="X69" i="71" s="1"/>
  <c r="Z33" i="71"/>
  <c r="Z46" i="71" s="1"/>
  <c r="O46" i="71"/>
  <c r="O10" i="71"/>
  <c r="Z17" i="71"/>
  <c r="Z18" i="71" s="1"/>
  <c r="O58" i="71"/>
  <c r="Z54" i="71"/>
  <c r="Z58" i="71" s="1"/>
  <c r="J69" i="71"/>
  <c r="J14" i="71"/>
  <c r="O53" i="71"/>
  <c r="Z47" i="71"/>
  <c r="Z53" i="71" s="1"/>
  <c r="O32" i="71"/>
  <c r="Y58" i="71"/>
  <c r="Z59" i="71"/>
  <c r="Z68" i="71" s="1"/>
  <c r="O6" i="71"/>
  <c r="O15" i="71"/>
  <c r="Z7" i="71"/>
  <c r="Z13" i="71"/>
  <c r="Y15" i="71"/>
  <c r="Y6" i="71"/>
  <c r="Z7" i="70"/>
  <c r="O15" i="70"/>
  <c r="O6" i="70"/>
  <c r="Z54" i="70"/>
  <c r="Z58" i="70" s="1"/>
  <c r="O58" i="70"/>
  <c r="Z26" i="70"/>
  <c r="Z28" i="70" s="1"/>
  <c r="J32" i="70"/>
  <c r="J69" i="70" s="1"/>
  <c r="O53" i="70"/>
  <c r="Z47" i="70"/>
  <c r="Z53" i="70" s="1"/>
  <c r="O32" i="70"/>
  <c r="N14" i="70"/>
  <c r="N69" i="70"/>
  <c r="Y15" i="70"/>
  <c r="Z9" i="70"/>
  <c r="Z8" i="70" s="1"/>
  <c r="O68" i="70"/>
  <c r="Z59" i="70"/>
  <c r="Z68" i="70" s="1"/>
  <c r="Z7" i="69"/>
  <c r="O6" i="69"/>
  <c r="O15" i="69"/>
  <c r="O32" i="69"/>
  <c r="J32" i="69"/>
  <c r="J69" i="69" s="1"/>
  <c r="O46" i="69"/>
  <c r="Z33" i="69"/>
  <c r="Z46" i="69" s="1"/>
  <c r="J14" i="69"/>
  <c r="Y6" i="69"/>
  <c r="Y15" i="69"/>
  <c r="O68" i="69"/>
  <c r="Z59" i="69"/>
  <c r="Z68" i="69" s="1"/>
  <c r="X32" i="69"/>
  <c r="X69" i="69" s="1"/>
  <c r="Z54" i="69"/>
  <c r="Z58" i="69" s="1"/>
  <c r="O58" i="69"/>
  <c r="Z33" i="68"/>
  <c r="Z46" i="68" s="1"/>
  <c r="O46" i="68"/>
  <c r="O10" i="68"/>
  <c r="N32" i="68"/>
  <c r="N69" i="68" s="1"/>
  <c r="X69" i="68"/>
  <c r="X14" i="68"/>
  <c r="O6" i="68"/>
  <c r="Z7" i="68"/>
  <c r="O15" i="68"/>
  <c r="Z9" i="68"/>
  <c r="O53" i="68"/>
  <c r="Y68" i="68"/>
  <c r="Z59" i="68"/>
  <c r="Z68" i="68" s="1"/>
  <c r="Z73" i="68"/>
  <c r="O3" i="68"/>
  <c r="Y21" i="68"/>
  <c r="Y32" i="68" s="1"/>
  <c r="Y15" i="68"/>
  <c r="Y6" i="68"/>
  <c r="Z21" i="68"/>
  <c r="Z32" i="68" s="1"/>
  <c r="Z13" i="68"/>
  <c r="Z12" i="68" s="1"/>
  <c r="T14" i="67"/>
  <c r="O31" i="67"/>
  <c r="Z29" i="67"/>
  <c r="Z31" i="67" s="1"/>
  <c r="Y6" i="67"/>
  <c r="Y15" i="67"/>
  <c r="Z10" i="67"/>
  <c r="Z54" i="67"/>
  <c r="Z58" i="67" s="1"/>
  <c r="O58" i="67"/>
  <c r="Z24" i="67"/>
  <c r="Y8" i="67"/>
  <c r="Z9" i="67"/>
  <c r="Z8" i="67" s="1"/>
  <c r="Z49" i="67"/>
  <c r="O53" i="67"/>
  <c r="Z12" i="67"/>
  <c r="Z7" i="67"/>
  <c r="O15" i="67"/>
  <c r="O6" i="67"/>
  <c r="Y53" i="67"/>
  <c r="Z47" i="67"/>
  <c r="T32" i="67"/>
  <c r="T69" i="67" s="1"/>
  <c r="O21" i="67"/>
  <c r="Z19" i="67"/>
  <c r="Z21" i="67" s="1"/>
  <c r="J69" i="67"/>
  <c r="J14" i="67"/>
  <c r="O68" i="67"/>
  <c r="Z59" i="67"/>
  <c r="Z68" i="67" s="1"/>
  <c r="O46" i="67"/>
  <c r="Z33" i="67"/>
  <c r="Z46" i="67" s="1"/>
  <c r="Z54" i="66"/>
  <c r="Z58" i="66" s="1"/>
  <c r="O58" i="66"/>
  <c r="T69" i="66"/>
  <c r="T14" i="66"/>
  <c r="O15" i="66"/>
  <c r="Z7" i="66"/>
  <c r="O6" i="66"/>
  <c r="O53" i="66"/>
  <c r="Z47" i="66"/>
  <c r="Z53" i="66" s="1"/>
  <c r="Z46" i="66"/>
  <c r="Z13" i="66"/>
  <c r="Z12" i="66" s="1"/>
  <c r="T32" i="66"/>
  <c r="N14" i="66"/>
  <c r="N32" i="66"/>
  <c r="N69" i="66" s="1"/>
  <c r="O68" i="66"/>
  <c r="Z59" i="66"/>
  <c r="Z68" i="66" s="1"/>
  <c r="O46" i="66"/>
  <c r="Y15" i="66"/>
  <c r="J69" i="66"/>
  <c r="J14" i="66"/>
  <c r="Z29" i="66"/>
  <c r="Z31" i="66" s="1"/>
  <c r="Z19" i="66"/>
  <c r="Z21" i="66" s="1"/>
  <c r="O14" i="65"/>
  <c r="Z73" i="65"/>
  <c r="Z3" i="65" s="1"/>
  <c r="O3" i="65"/>
  <c r="O12" i="65"/>
  <c r="Z21" i="65"/>
  <c r="Y46" i="65"/>
  <c r="J69" i="65"/>
  <c r="J14" i="65"/>
  <c r="Y32" i="65"/>
  <c r="Z33" i="65"/>
  <c r="Z46" i="65" s="1"/>
  <c r="O46" i="65"/>
  <c r="Y15" i="65"/>
  <c r="Y6" i="65"/>
  <c r="Z31" i="65"/>
  <c r="O21" i="65"/>
  <c r="O32" i="65" s="1"/>
  <c r="Z54" i="65"/>
  <c r="Z58" i="65" s="1"/>
  <c r="O58" i="65"/>
  <c r="Z10" i="65"/>
  <c r="X69" i="65"/>
  <c r="X14" i="65"/>
  <c r="O68" i="65"/>
  <c r="Z59" i="65"/>
  <c r="Z68" i="65" s="1"/>
  <c r="Z13" i="65"/>
  <c r="Z12" i="65" s="1"/>
  <c r="Y12" i="65"/>
  <c r="Z47" i="65"/>
  <c r="Z53" i="65" s="1"/>
  <c r="O53" i="65"/>
  <c r="N32" i="65"/>
  <c r="N69" i="65" s="1"/>
  <c r="O8" i="65"/>
  <c r="Z9" i="65"/>
  <c r="Z7" i="65"/>
  <c r="O14" i="64"/>
  <c r="Y32" i="64"/>
  <c r="Z73" i="64"/>
  <c r="Z3" i="64" s="1"/>
  <c r="O3" i="64"/>
  <c r="Z54" i="64"/>
  <c r="Z58" i="64" s="1"/>
  <c r="O58" i="64"/>
  <c r="J69" i="64"/>
  <c r="J14" i="64"/>
  <c r="Z33" i="64"/>
  <c r="O46" i="64"/>
  <c r="O12" i="64"/>
  <c r="X69" i="64"/>
  <c r="X14" i="64"/>
  <c r="O6" i="64"/>
  <c r="O68" i="64"/>
  <c r="Z59" i="64"/>
  <c r="Z68" i="64" s="1"/>
  <c r="Z13" i="64"/>
  <c r="Y12" i="64"/>
  <c r="Z47" i="64"/>
  <c r="Z53" i="64" s="1"/>
  <c r="O53" i="64"/>
  <c r="Z30" i="64"/>
  <c r="Z31" i="64" s="1"/>
  <c r="Z20" i="64"/>
  <c r="Z21" i="64" s="1"/>
  <c r="O8" i="64"/>
  <c r="Z9" i="64"/>
  <c r="Y15" i="64"/>
  <c r="Y6" i="64"/>
  <c r="Y46" i="64"/>
  <c r="Z26" i="64"/>
  <c r="Z28" i="64" s="1"/>
  <c r="Z16" i="64"/>
  <c r="Z18" i="64" s="1"/>
  <c r="Z7" i="64"/>
  <c r="Z54" i="63"/>
  <c r="Z58" i="63" s="1"/>
  <c r="O58" i="63"/>
  <c r="T14" i="63"/>
  <c r="O32" i="63"/>
  <c r="O15" i="63"/>
  <c r="Z7" i="63"/>
  <c r="O6" i="63"/>
  <c r="O53" i="63"/>
  <c r="Z47" i="63"/>
  <c r="Z53" i="63" s="1"/>
  <c r="Z13" i="63"/>
  <c r="Z12" i="63" s="1"/>
  <c r="T32" i="63"/>
  <c r="T69" i="63" s="1"/>
  <c r="N14" i="63"/>
  <c r="N32" i="63"/>
  <c r="N69" i="63" s="1"/>
  <c r="O68" i="63"/>
  <c r="Z59" i="63"/>
  <c r="Z68" i="63" s="1"/>
  <c r="O46" i="63"/>
  <c r="Y15" i="63"/>
  <c r="J69" i="63"/>
  <c r="J14" i="63"/>
  <c r="Z29" i="63"/>
  <c r="Z31" i="63" s="1"/>
  <c r="Z19" i="63"/>
  <c r="Z21" i="63" s="1"/>
  <c r="Y58" i="62"/>
  <c r="Y69" i="62" s="1"/>
  <c r="J14" i="62"/>
  <c r="O31" i="62"/>
  <c r="Z29" i="62"/>
  <c r="Z31" i="62" s="1"/>
  <c r="O21" i="62"/>
  <c r="Z19" i="62"/>
  <c r="Z21" i="62" s="1"/>
  <c r="Y14" i="62"/>
  <c r="Z11" i="62"/>
  <c r="Z10" i="62" s="1"/>
  <c r="O10" i="62"/>
  <c r="Z7" i="62"/>
  <c r="O6" i="62"/>
  <c r="O15" i="62"/>
  <c r="O68" i="62"/>
  <c r="Z59" i="62"/>
  <c r="Z68" i="62" s="1"/>
  <c r="J32" i="62"/>
  <c r="J69" i="62" s="1"/>
  <c r="Z54" i="62"/>
  <c r="Z58" i="62" s="1"/>
  <c r="O58" i="62"/>
  <c r="Y12" i="62"/>
  <c r="Z13" i="62"/>
  <c r="Z12" i="62" s="1"/>
  <c r="Z9" i="62"/>
  <c r="Z8" i="62" s="1"/>
  <c r="Y8" i="62"/>
  <c r="Z16" i="62"/>
  <c r="O18" i="62"/>
  <c r="Z53" i="61"/>
  <c r="O21" i="61"/>
  <c r="Z19" i="61"/>
  <c r="Z21" i="61" s="1"/>
  <c r="O46" i="61"/>
  <c r="Z9" i="61"/>
  <c r="Z8" i="61" s="1"/>
  <c r="T69" i="61"/>
  <c r="T14" i="61"/>
  <c r="O68" i="61"/>
  <c r="Z59" i="61"/>
  <c r="Z68" i="61" s="1"/>
  <c r="Z10" i="61"/>
  <c r="J14" i="61"/>
  <c r="O31" i="61"/>
  <c r="Z29" i="61"/>
  <c r="Z31" i="61" s="1"/>
  <c r="Y14" i="61"/>
  <c r="Z7" i="61"/>
  <c r="O6" i="61"/>
  <c r="O15" i="61"/>
  <c r="Z13" i="61"/>
  <c r="Z12" i="61" s="1"/>
  <c r="Z54" i="61"/>
  <c r="Z58" i="61" s="1"/>
  <c r="O58" i="61"/>
  <c r="J32" i="61"/>
  <c r="J69" i="61" s="1"/>
  <c r="Y32" i="61"/>
  <c r="Y69" i="61" s="1"/>
  <c r="O53" i="60"/>
  <c r="Z47" i="60"/>
  <c r="Z13" i="60"/>
  <c r="Z12" i="60" s="1"/>
  <c r="Y15" i="60"/>
  <c r="T69" i="60"/>
  <c r="T14" i="60"/>
  <c r="O68" i="60"/>
  <c r="Z59" i="60"/>
  <c r="O46" i="60"/>
  <c r="J14" i="60"/>
  <c r="Z29" i="60"/>
  <c r="Z31" i="60" s="1"/>
  <c r="Z19" i="60"/>
  <c r="Z21" i="60" s="1"/>
  <c r="Z54" i="59"/>
  <c r="Z58" i="59" s="1"/>
  <c r="O58" i="59"/>
  <c r="T14" i="59"/>
  <c r="O32" i="59"/>
  <c r="O15" i="59"/>
  <c r="Z7" i="59"/>
  <c r="O6" i="59"/>
  <c r="O53" i="59"/>
  <c r="Z47" i="59"/>
  <c r="Z53" i="59" s="1"/>
  <c r="Z46" i="59"/>
  <c r="Z13" i="59"/>
  <c r="Z12" i="59" s="1"/>
  <c r="T32" i="59"/>
  <c r="T69" i="59" s="1"/>
  <c r="N14" i="59"/>
  <c r="N32" i="59"/>
  <c r="N69" i="59" s="1"/>
  <c r="O68" i="59"/>
  <c r="Z59" i="59"/>
  <c r="Z68" i="59" s="1"/>
  <c r="O46" i="59"/>
  <c r="Y15" i="59"/>
  <c r="J69" i="59"/>
  <c r="J14" i="59"/>
  <c r="Z29" i="59"/>
  <c r="Z31" i="59" s="1"/>
  <c r="Z19" i="59"/>
  <c r="Z21" i="59" s="1"/>
  <c r="O14" i="58"/>
  <c r="Y32" i="58"/>
  <c r="Z73" i="58"/>
  <c r="Z3" i="58" s="1"/>
  <c r="O3" i="58"/>
  <c r="Z54" i="58"/>
  <c r="Z58" i="58" s="1"/>
  <c r="O58" i="58"/>
  <c r="J69" i="58"/>
  <c r="J14" i="58"/>
  <c r="Z33" i="58"/>
  <c r="Z46" i="58" s="1"/>
  <c r="O46" i="58"/>
  <c r="O12" i="58"/>
  <c r="X69" i="58"/>
  <c r="X14" i="58"/>
  <c r="O6" i="58"/>
  <c r="O68" i="58"/>
  <c r="Z59" i="58"/>
  <c r="Z68" i="58" s="1"/>
  <c r="Z13" i="58"/>
  <c r="Y12" i="58"/>
  <c r="Z47" i="58"/>
  <c r="Z53" i="58" s="1"/>
  <c r="O53" i="58"/>
  <c r="Z30" i="58"/>
  <c r="Z31" i="58" s="1"/>
  <c r="Z20" i="58"/>
  <c r="Z21" i="58" s="1"/>
  <c r="O8" i="58"/>
  <c r="Z9" i="58"/>
  <c r="Y15" i="58"/>
  <c r="Y6" i="58"/>
  <c r="Y46" i="58"/>
  <c r="Z26" i="58"/>
  <c r="Z28" i="58" s="1"/>
  <c r="Z16" i="58"/>
  <c r="Z18" i="58" s="1"/>
  <c r="Z7" i="58"/>
  <c r="O21" i="57"/>
  <c r="Z19" i="57"/>
  <c r="Z21" i="57" s="1"/>
  <c r="Z7" i="57"/>
  <c r="O6" i="57"/>
  <c r="O15" i="57"/>
  <c r="Y8" i="57"/>
  <c r="Z9" i="57"/>
  <c r="Z8" i="57" s="1"/>
  <c r="Z48" i="57"/>
  <c r="Y46" i="57"/>
  <c r="Z46" i="57"/>
  <c r="Z13" i="57"/>
  <c r="Z12" i="57" s="1"/>
  <c r="Y12" i="57"/>
  <c r="J14" i="57"/>
  <c r="O68" i="57"/>
  <c r="Z59" i="57"/>
  <c r="Z68" i="57" s="1"/>
  <c r="Y53" i="57"/>
  <c r="Z47" i="57"/>
  <c r="O31" i="57"/>
  <c r="Z29" i="57"/>
  <c r="Z31" i="57" s="1"/>
  <c r="N69" i="57"/>
  <c r="N14" i="57"/>
  <c r="Z54" i="57"/>
  <c r="Z58" i="57" s="1"/>
  <c r="O58" i="57"/>
  <c r="O53" i="57"/>
  <c r="Z16" i="57"/>
  <c r="Z18" i="57" s="1"/>
  <c r="O18" i="57"/>
  <c r="O46" i="57"/>
  <c r="Z11" i="57"/>
  <c r="Z10" i="57" s="1"/>
  <c r="O10" i="57"/>
  <c r="J32" i="57"/>
  <c r="J69" i="57" s="1"/>
  <c r="Y6" i="57"/>
  <c r="Y15" i="57"/>
  <c r="Z59" i="56"/>
  <c r="Z35" i="56"/>
  <c r="Z26" i="56"/>
  <c r="Z28" i="56" s="1"/>
  <c r="O28" i="56"/>
  <c r="Z48" i="56"/>
  <c r="Y12" i="56"/>
  <c r="O53" i="56"/>
  <c r="Z47" i="56"/>
  <c r="Z54" i="56"/>
  <c r="O58" i="56"/>
  <c r="O31" i="56"/>
  <c r="Z29" i="56"/>
  <c r="O21" i="56"/>
  <c r="Z19" i="56"/>
  <c r="Z21" i="56" s="1"/>
  <c r="X69" i="56"/>
  <c r="X14" i="56"/>
  <c r="J14" i="56"/>
  <c r="O18" i="55"/>
  <c r="Z16" i="55"/>
  <c r="Z18" i="55" s="1"/>
  <c r="Y68" i="55"/>
  <c r="N69" i="55"/>
  <c r="N14" i="55"/>
  <c r="T14" i="55"/>
  <c r="Z53" i="55"/>
  <c r="Z11" i="55"/>
  <c r="Z9" i="55"/>
  <c r="O8" i="55"/>
  <c r="Z59" i="55"/>
  <c r="Z68" i="55" s="1"/>
  <c r="O68" i="55"/>
  <c r="Y6" i="55"/>
  <c r="Y15" i="55"/>
  <c r="O46" i="55"/>
  <c r="Z33" i="55"/>
  <c r="Z46" i="55" s="1"/>
  <c r="T32" i="55"/>
  <c r="T69" i="55" s="1"/>
  <c r="Z13" i="55"/>
  <c r="O12" i="55"/>
  <c r="O3" i="55"/>
  <c r="Z73" i="55"/>
  <c r="Z3" i="55" s="1"/>
  <c r="Z58" i="55"/>
  <c r="O28" i="55"/>
  <c r="O32" i="55" s="1"/>
  <c r="Z26" i="55"/>
  <c r="Z28" i="55" s="1"/>
  <c r="O10" i="55"/>
  <c r="Z7" i="55"/>
  <c r="Z54" i="54"/>
  <c r="Z58" i="54" s="1"/>
  <c r="O58" i="54"/>
  <c r="T14" i="54"/>
  <c r="O15" i="54"/>
  <c r="Z7" i="54"/>
  <c r="O6" i="54"/>
  <c r="O53" i="54"/>
  <c r="Z47" i="54"/>
  <c r="Z53" i="54" s="1"/>
  <c r="Z46" i="54"/>
  <c r="Z13" i="54"/>
  <c r="Z12" i="54" s="1"/>
  <c r="T32" i="54"/>
  <c r="T69" i="54" s="1"/>
  <c r="N14" i="54"/>
  <c r="N32" i="54"/>
  <c r="N69" i="54" s="1"/>
  <c r="O68" i="54"/>
  <c r="Z59" i="54"/>
  <c r="Z68" i="54" s="1"/>
  <c r="O46" i="54"/>
  <c r="Y15" i="54"/>
  <c r="J69" i="54"/>
  <c r="J14" i="54"/>
  <c r="Z29" i="54"/>
  <c r="Z31" i="54" s="1"/>
  <c r="Z19" i="54"/>
  <c r="Z21" i="54" s="1"/>
  <c r="O58" i="53"/>
  <c r="Z54" i="53"/>
  <c r="Z58" i="53" s="1"/>
  <c r="Y6" i="53"/>
  <c r="Y15" i="53"/>
  <c r="O32" i="53"/>
  <c r="Z7" i="53"/>
  <c r="O6" i="53"/>
  <c r="O15" i="53"/>
  <c r="Z8" i="53"/>
  <c r="O68" i="53"/>
  <c r="Z59" i="53"/>
  <c r="Z68" i="53" s="1"/>
  <c r="J32" i="53"/>
  <c r="J69" i="53" s="1"/>
  <c r="Z53" i="53"/>
  <c r="O46" i="53"/>
  <c r="Z33" i="53"/>
  <c r="Z31" i="53"/>
  <c r="Z32" i="53" s="1"/>
  <c r="J14" i="53"/>
  <c r="X69" i="52"/>
  <c r="X14" i="52"/>
  <c r="T32" i="52"/>
  <c r="T69" i="52" s="1"/>
  <c r="O31" i="52"/>
  <c r="Z29" i="52"/>
  <c r="Z31" i="52" s="1"/>
  <c r="Z11" i="52"/>
  <c r="Z10" i="52" s="1"/>
  <c r="O10" i="52"/>
  <c r="Y12" i="52"/>
  <c r="Z13" i="52"/>
  <c r="Z12" i="52" s="1"/>
  <c r="Z46" i="52"/>
  <c r="Y46" i="52"/>
  <c r="J32" i="52"/>
  <c r="J69" i="52" s="1"/>
  <c r="Y6" i="52"/>
  <c r="Y15" i="52"/>
  <c r="O46" i="52"/>
  <c r="O53" i="52"/>
  <c r="N69" i="52"/>
  <c r="N14" i="52"/>
  <c r="J14" i="52"/>
  <c r="Y8" i="52"/>
  <c r="Z9" i="52"/>
  <c r="Z8" i="52" s="1"/>
  <c r="Z54" i="52"/>
  <c r="O58" i="52"/>
  <c r="O68" i="52"/>
  <c r="Z59" i="52"/>
  <c r="Z68" i="52" s="1"/>
  <c r="O21" i="52"/>
  <c r="Z19" i="52"/>
  <c r="Z21" i="52" s="1"/>
  <c r="Z7" i="52"/>
  <c r="O15" i="52"/>
  <c r="O6" i="52"/>
  <c r="Z11" i="51"/>
  <c r="Z10" i="51" s="1"/>
  <c r="O10" i="51"/>
  <c r="X69" i="51"/>
  <c r="X14" i="51"/>
  <c r="Y46" i="51"/>
  <c r="Z33" i="51"/>
  <c r="Z46" i="51" s="1"/>
  <c r="O58" i="51"/>
  <c r="Z54" i="51"/>
  <c r="Z58" i="51" s="1"/>
  <c r="O53" i="51"/>
  <c r="Z47" i="51"/>
  <c r="Z53" i="51" s="1"/>
  <c r="N14" i="51"/>
  <c r="N69" i="51"/>
  <c r="O68" i="51"/>
  <c r="Z59" i="51"/>
  <c r="Z68" i="51" s="1"/>
  <c r="J14" i="51"/>
  <c r="T69" i="51"/>
  <c r="T14" i="51"/>
  <c r="Z9" i="51"/>
  <c r="Z8" i="51" s="1"/>
  <c r="O46" i="51"/>
  <c r="O21" i="51"/>
  <c r="O32" i="51" s="1"/>
  <c r="Z19" i="51"/>
  <c r="Z21" i="51" s="1"/>
  <c r="O15" i="51"/>
  <c r="Z7" i="51"/>
  <c r="O6" i="51"/>
  <c r="Y15" i="51"/>
  <c r="Y14" i="50"/>
  <c r="Y12" i="50"/>
  <c r="Z13" i="50"/>
  <c r="Z12" i="50" s="1"/>
  <c r="O31" i="50"/>
  <c r="Z29" i="50"/>
  <c r="Z31" i="50" s="1"/>
  <c r="O21" i="50"/>
  <c r="Z19" i="50"/>
  <c r="Z21" i="50" s="1"/>
  <c r="Z7" i="50"/>
  <c r="O6" i="50"/>
  <c r="O15" i="50"/>
  <c r="Z26" i="50"/>
  <c r="Z28" i="50" s="1"/>
  <c r="O28" i="50"/>
  <c r="Y46" i="50"/>
  <c r="O53" i="50"/>
  <c r="Z11" i="50"/>
  <c r="Z10" i="50" s="1"/>
  <c r="O10" i="50"/>
  <c r="J14" i="50"/>
  <c r="Z54" i="50"/>
  <c r="Z58" i="50" s="1"/>
  <c r="O58" i="50"/>
  <c r="Y8" i="50"/>
  <c r="Z9" i="50"/>
  <c r="Z8" i="50" s="1"/>
  <c r="O46" i="50"/>
  <c r="O68" i="50"/>
  <c r="Z59" i="50"/>
  <c r="Z68" i="50" s="1"/>
  <c r="Y32" i="50"/>
  <c r="Y69" i="50" s="1"/>
  <c r="J32" i="50"/>
  <c r="J69" i="50" s="1"/>
  <c r="Z46" i="50"/>
  <c r="O31" i="49"/>
  <c r="Z29" i="49"/>
  <c r="Z31" i="49" s="1"/>
  <c r="O68" i="49"/>
  <c r="Z59" i="49"/>
  <c r="Z68" i="49" s="1"/>
  <c r="Z52" i="49"/>
  <c r="Z53" i="49" s="1"/>
  <c r="Y32" i="49"/>
  <c r="J32" i="49"/>
  <c r="J69" i="49" s="1"/>
  <c r="Z13" i="49"/>
  <c r="Z12" i="49" s="1"/>
  <c r="Z11" i="49"/>
  <c r="Z10" i="49" s="1"/>
  <c r="T32" i="49"/>
  <c r="O46" i="49"/>
  <c r="Z33" i="49"/>
  <c r="O53" i="49"/>
  <c r="T69" i="49"/>
  <c r="T14" i="49"/>
  <c r="J14" i="49"/>
  <c r="O21" i="49"/>
  <c r="Z19" i="49"/>
  <c r="Z21" i="49" s="1"/>
  <c r="Z7" i="49"/>
  <c r="O15" i="49"/>
  <c r="O6" i="49"/>
  <c r="Z54" i="49"/>
  <c r="Z58" i="49" s="1"/>
  <c r="O58" i="49"/>
  <c r="Y6" i="49"/>
  <c r="Y15" i="49"/>
  <c r="O28" i="48"/>
  <c r="Z26" i="48"/>
  <c r="Y15" i="48"/>
  <c r="O12" i="48"/>
  <c r="Z13" i="48"/>
  <c r="Y58" i="48"/>
  <c r="Z47" i="48"/>
  <c r="X69" i="48"/>
  <c r="X14" i="48"/>
  <c r="Z17" i="48"/>
  <c r="O8" i="48"/>
  <c r="Z9" i="48"/>
  <c r="Z33" i="48"/>
  <c r="Z73" i="48"/>
  <c r="Z3" i="48" s="1"/>
  <c r="O3" i="48"/>
  <c r="Z27" i="48"/>
  <c r="Z54" i="48"/>
  <c r="O58" i="48"/>
  <c r="Z11" i="47"/>
  <c r="Z10" i="47" s="1"/>
  <c r="O6" i="47"/>
  <c r="O8" i="47"/>
  <c r="Z26" i="47"/>
  <c r="Z59" i="47"/>
  <c r="Y6" i="47"/>
  <c r="Y15" i="47"/>
  <c r="N32" i="47"/>
  <c r="O3" i="47"/>
  <c r="Z73" i="47"/>
  <c r="Z12" i="47" s="1"/>
  <c r="O53" i="47"/>
  <c r="T14" i="46"/>
  <c r="O68" i="45"/>
  <c r="Z59" i="45"/>
  <c r="Z68" i="45" s="1"/>
  <c r="Y6" i="45"/>
  <c r="Y15" i="45"/>
  <c r="O21" i="45"/>
  <c r="Z19" i="45"/>
  <c r="Z21" i="45" s="1"/>
  <c r="Z9" i="45"/>
  <c r="Z8" i="45" s="1"/>
  <c r="Z10" i="45"/>
  <c r="Z7" i="45"/>
  <c r="O15" i="45"/>
  <c r="O6" i="45"/>
  <c r="Y53" i="45"/>
  <c r="O31" i="45"/>
  <c r="Z29" i="45"/>
  <c r="Z31" i="45" s="1"/>
  <c r="Y32" i="45"/>
  <c r="Z53" i="45"/>
  <c r="O46" i="45"/>
  <c r="Z33" i="45"/>
  <c r="Z46" i="45" s="1"/>
  <c r="Z12" i="45"/>
  <c r="T32" i="45"/>
  <c r="T69" i="45" s="1"/>
  <c r="Z54" i="45"/>
  <c r="Z58" i="45" s="1"/>
  <c r="O58" i="45"/>
  <c r="J69" i="45"/>
  <c r="J14" i="45"/>
  <c r="O18" i="44"/>
  <c r="Z16" i="44"/>
  <c r="Z18" i="44" s="1"/>
  <c r="Z9" i="44"/>
  <c r="Y8" i="44"/>
  <c r="Z6" i="44"/>
  <c r="Z54" i="44"/>
  <c r="Z58" i="44" s="1"/>
  <c r="Y58" i="44"/>
  <c r="Z73" i="44"/>
  <c r="Z3" i="44" s="1"/>
  <c r="O3" i="44"/>
  <c r="Y15" i="44"/>
  <c r="Z47" i="44"/>
  <c r="Y53" i="44"/>
  <c r="X69" i="44"/>
  <c r="X14" i="44"/>
  <c r="Y32" i="44"/>
  <c r="O14" i="44"/>
  <c r="Z13" i="44"/>
  <c r="Z33" i="44"/>
  <c r="Z46" i="44" s="1"/>
  <c r="O46" i="44"/>
  <c r="O28" i="44"/>
  <c r="O32" i="44" s="1"/>
  <c r="Z26" i="44"/>
  <c r="Z28" i="44" s="1"/>
  <c r="Z11" i="44"/>
  <c r="J69" i="44"/>
  <c r="J14" i="44"/>
  <c r="Z29" i="44"/>
  <c r="Z31" i="44" s="1"/>
  <c r="O68" i="44"/>
  <c r="Z59" i="44"/>
  <c r="Z68" i="44" s="1"/>
  <c r="O58" i="44"/>
  <c r="Z54" i="43"/>
  <c r="Z58" i="43" s="1"/>
  <c r="Y58" i="43"/>
  <c r="J69" i="43"/>
  <c r="J14" i="43"/>
  <c r="Z19" i="43"/>
  <c r="Z21" i="43" s="1"/>
  <c r="O68" i="43"/>
  <c r="Z59" i="43"/>
  <c r="Z68" i="43" s="1"/>
  <c r="O58" i="43"/>
  <c r="O18" i="43"/>
  <c r="Z16" i="43"/>
  <c r="Z18" i="43" s="1"/>
  <c r="Z9" i="43"/>
  <c r="Y8" i="43"/>
  <c r="O14" i="43"/>
  <c r="Z73" i="43"/>
  <c r="Z3" i="43" s="1"/>
  <c r="O3" i="43"/>
  <c r="Y14" i="43"/>
  <c r="Z47" i="43"/>
  <c r="Z53" i="43" s="1"/>
  <c r="Y53" i="43"/>
  <c r="X69" i="43"/>
  <c r="X14" i="43"/>
  <c r="Y32" i="43"/>
  <c r="O6" i="43"/>
  <c r="Z33" i="43"/>
  <c r="Z46" i="43" s="1"/>
  <c r="O46" i="43"/>
  <c r="O28" i="43"/>
  <c r="O32" i="43" s="1"/>
  <c r="Z26" i="43"/>
  <c r="Z28" i="43" s="1"/>
  <c r="O8" i="43"/>
  <c r="O10" i="43"/>
  <c r="Z13" i="43"/>
  <c r="O68" i="42"/>
  <c r="Z59" i="42"/>
  <c r="Z68" i="42" s="1"/>
  <c r="O18" i="42"/>
  <c r="Z16" i="42"/>
  <c r="Z18" i="42" s="1"/>
  <c r="Z9" i="42"/>
  <c r="Y8" i="42"/>
  <c r="O14" i="42"/>
  <c r="Z54" i="42"/>
  <c r="Z58" i="42" s="1"/>
  <c r="Y58" i="42"/>
  <c r="Z73" i="42"/>
  <c r="Z3" i="42" s="1"/>
  <c r="O3" i="42"/>
  <c r="Y15" i="42"/>
  <c r="Z47" i="42"/>
  <c r="Z53" i="42" s="1"/>
  <c r="Y53" i="42"/>
  <c r="X69" i="42"/>
  <c r="X14" i="42"/>
  <c r="Y32" i="42"/>
  <c r="Z11" i="42"/>
  <c r="Z10" i="42" s="1"/>
  <c r="O6" i="42"/>
  <c r="J69" i="42"/>
  <c r="J14" i="42"/>
  <c r="O58" i="42"/>
  <c r="Z33" i="42"/>
  <c r="Z46" i="42" s="1"/>
  <c r="O46" i="42"/>
  <c r="O28" i="42"/>
  <c r="Z26" i="42"/>
  <c r="Z28" i="42" s="1"/>
  <c r="Z13" i="42"/>
  <c r="Z12" i="42" s="1"/>
  <c r="Z33" i="41"/>
  <c r="Y10" i="41"/>
  <c r="Z73" i="41"/>
  <c r="O3" i="41"/>
  <c r="Y68" i="41"/>
  <c r="Z59" i="41"/>
  <c r="O8" i="41"/>
  <c r="T14" i="41"/>
  <c r="J14" i="41"/>
  <c r="Z22" i="41"/>
  <c r="Y53" i="41"/>
  <c r="Z13" i="41"/>
  <c r="O12" i="41"/>
  <c r="Y12" i="41"/>
  <c r="O28" i="41"/>
  <c r="Z26" i="41"/>
  <c r="Z28" i="41" s="1"/>
  <c r="Y15" i="41"/>
  <c r="Y6" i="41"/>
  <c r="O18" i="41"/>
  <c r="Z16" i="41"/>
  <c r="Z19" i="41"/>
  <c r="Z21" i="41" s="1"/>
  <c r="O21" i="41"/>
  <c r="Z54" i="41"/>
  <c r="Z73" i="40"/>
  <c r="Z3" i="40" s="1"/>
  <c r="O3" i="40"/>
  <c r="Z54" i="40"/>
  <c r="Z58" i="40" s="1"/>
  <c r="O58" i="40"/>
  <c r="O18" i="40"/>
  <c r="Z16" i="40"/>
  <c r="Z18" i="40" s="1"/>
  <c r="O8" i="40"/>
  <c r="Z9" i="40"/>
  <c r="Z8" i="40" s="1"/>
  <c r="X69" i="40"/>
  <c r="X14" i="40"/>
  <c r="O68" i="40"/>
  <c r="Z59" i="40"/>
  <c r="Z68" i="40" s="1"/>
  <c r="Z11" i="40"/>
  <c r="Z10" i="40" s="1"/>
  <c r="J69" i="40"/>
  <c r="J14" i="40"/>
  <c r="O28" i="40"/>
  <c r="O32" i="40" s="1"/>
  <c r="Z26" i="40"/>
  <c r="O10" i="40"/>
  <c r="Z33" i="40"/>
  <c r="O46" i="40"/>
  <c r="Z47" i="40"/>
  <c r="Z53" i="40" s="1"/>
  <c r="O53" i="40"/>
  <c r="Z6" i="40"/>
  <c r="O12" i="40"/>
  <c r="Z13" i="40"/>
  <c r="Z12" i="40" s="1"/>
  <c r="O15" i="40"/>
  <c r="Y15" i="40"/>
  <c r="Y6" i="40"/>
  <c r="O6" i="40"/>
  <c r="O68" i="39"/>
  <c r="Z59" i="39"/>
  <c r="O31" i="39"/>
  <c r="Z29" i="39"/>
  <c r="Z31" i="39" s="1"/>
  <c r="Z7" i="39"/>
  <c r="O15" i="39"/>
  <c r="O6" i="39"/>
  <c r="Z34" i="39"/>
  <c r="O21" i="39"/>
  <c r="Z19" i="39"/>
  <c r="Z21" i="39" s="1"/>
  <c r="Z54" i="39"/>
  <c r="Z58" i="39" s="1"/>
  <c r="O58" i="39"/>
  <c r="J69" i="39"/>
  <c r="J14" i="39"/>
  <c r="T69" i="39"/>
  <c r="T14" i="39"/>
  <c r="Z8" i="39"/>
  <c r="T32" i="39"/>
  <c r="O46" i="39"/>
  <c r="Z33" i="39"/>
  <c r="Z53" i="39"/>
  <c r="Z62" i="39"/>
  <c r="Y6" i="39"/>
  <c r="Y15" i="39"/>
  <c r="O53" i="39"/>
  <c r="Z33" i="38"/>
  <c r="O46" i="38"/>
  <c r="O12" i="38"/>
  <c r="Z13" i="38"/>
  <c r="Y53" i="38"/>
  <c r="X14" i="38"/>
  <c r="Z59" i="38"/>
  <c r="O28" i="38"/>
  <c r="Z26" i="38"/>
  <c r="Z28" i="38" s="1"/>
  <c r="Y15" i="38"/>
  <c r="Z73" i="38"/>
  <c r="O3" i="38"/>
  <c r="O18" i="38"/>
  <c r="J14" i="38"/>
  <c r="N8" i="1"/>
  <c r="O73" i="1"/>
  <c r="J3" i="1"/>
  <c r="O52" i="1" l="1"/>
  <c r="Z52" i="1" s="1"/>
  <c r="Z63" i="47"/>
  <c r="U58" i="1"/>
  <c r="Y58" i="47"/>
  <c r="Z56" i="47"/>
  <c r="O58" i="47"/>
  <c r="N57" i="1"/>
  <c r="W53" i="1"/>
  <c r="Y50" i="1"/>
  <c r="R53" i="1"/>
  <c r="O51" i="1"/>
  <c r="X38" i="1"/>
  <c r="U46" i="1"/>
  <c r="Z40" i="47"/>
  <c r="Y36" i="1"/>
  <c r="R46" i="1"/>
  <c r="S46" i="1"/>
  <c r="O46" i="47"/>
  <c r="O36" i="1"/>
  <c r="Z36" i="1" s="1"/>
  <c r="Y22" i="1"/>
  <c r="O19" i="46"/>
  <c r="Z19" i="46" s="1"/>
  <c r="O21" i="47"/>
  <c r="M15" i="1"/>
  <c r="Y20" i="1"/>
  <c r="Y34" i="1"/>
  <c r="X58" i="1"/>
  <c r="Z39" i="1"/>
  <c r="Z40" i="46"/>
  <c r="H53" i="1"/>
  <c r="Y17" i="1"/>
  <c r="T67" i="1"/>
  <c r="Y67" i="1" s="1"/>
  <c r="V69" i="46"/>
  <c r="X18" i="1"/>
  <c r="X21" i="1"/>
  <c r="O49" i="1"/>
  <c r="Z49" i="1" s="1"/>
  <c r="Q69" i="46"/>
  <c r="Y27" i="46"/>
  <c r="Z27" i="46" s="1"/>
  <c r="Z53" i="47"/>
  <c r="Z53" i="44"/>
  <c r="Z46" i="76"/>
  <c r="Z46" i="49"/>
  <c r="Z11" i="41"/>
  <c r="O15" i="41"/>
  <c r="O14" i="41" s="1"/>
  <c r="Z17" i="41"/>
  <c r="Z18" i="41" s="1"/>
  <c r="Z18" i="62"/>
  <c r="O18" i="47"/>
  <c r="O53" i="48"/>
  <c r="Z66" i="46"/>
  <c r="O41" i="46"/>
  <c r="Z41" i="46" s="1"/>
  <c r="O15" i="48"/>
  <c r="Z16" i="48"/>
  <c r="Z18" i="48" s="1"/>
  <c r="O57" i="1"/>
  <c r="Z57" i="1" s="1"/>
  <c r="J32" i="48"/>
  <c r="J69" i="48" s="1"/>
  <c r="O62" i="46"/>
  <c r="Z62" i="46" s="1"/>
  <c r="O19" i="1"/>
  <c r="Z56" i="46"/>
  <c r="Z58" i="46" s="1"/>
  <c r="G21" i="1"/>
  <c r="Z32" i="54"/>
  <c r="Z68" i="48"/>
  <c r="I15" i="1"/>
  <c r="I14" i="1" s="1"/>
  <c r="O59" i="46"/>
  <c r="Z59" i="46" s="1"/>
  <c r="O46" i="48"/>
  <c r="N69" i="48"/>
  <c r="O24" i="1"/>
  <c r="Z24" i="1" s="1"/>
  <c r="Z46" i="53"/>
  <c r="J20" i="1"/>
  <c r="J21" i="1" s="1"/>
  <c r="I32" i="1"/>
  <c r="O68" i="48"/>
  <c r="O6" i="48"/>
  <c r="J68" i="46"/>
  <c r="O17" i="46"/>
  <c r="Z17" i="46" s="1"/>
  <c r="I18" i="1"/>
  <c r="J17" i="1"/>
  <c r="J32" i="47"/>
  <c r="J69" i="47" s="1"/>
  <c r="Z32" i="52"/>
  <c r="Z68" i="75"/>
  <c r="O31" i="47"/>
  <c r="O32" i="47" s="1"/>
  <c r="Z53" i="76"/>
  <c r="Z32" i="74"/>
  <c r="Z58" i="56"/>
  <c r="Z9" i="56"/>
  <c r="Z8" i="56" s="1"/>
  <c r="J58" i="46"/>
  <c r="Z7" i="56"/>
  <c r="Z6" i="56" s="1"/>
  <c r="O32" i="76"/>
  <c r="O61" i="1"/>
  <c r="Z61" i="1" s="1"/>
  <c r="Z32" i="76"/>
  <c r="Z32" i="75"/>
  <c r="O43" i="1"/>
  <c r="Z43" i="1" s="1"/>
  <c r="Z68" i="74"/>
  <c r="Z15" i="74"/>
  <c r="Z58" i="73"/>
  <c r="Z32" i="73"/>
  <c r="Z32" i="72"/>
  <c r="Z32" i="70"/>
  <c r="O48" i="1"/>
  <c r="Z53" i="67"/>
  <c r="O32" i="67"/>
  <c r="O69" i="67" s="1"/>
  <c r="Z32" i="66"/>
  <c r="O37" i="1"/>
  <c r="Z37" i="1" s="1"/>
  <c r="O50" i="1"/>
  <c r="Z50" i="1" s="1"/>
  <c r="Z46" i="64"/>
  <c r="O58" i="60"/>
  <c r="Z32" i="63"/>
  <c r="H32" i="1"/>
  <c r="O6" i="60"/>
  <c r="O22" i="1"/>
  <c r="Z22" i="1" s="1"/>
  <c r="O45" i="1"/>
  <c r="Z45" i="1" s="1"/>
  <c r="Z9" i="60"/>
  <c r="Z8" i="60" s="1"/>
  <c r="O63" i="1"/>
  <c r="Z63" i="1" s="1"/>
  <c r="O15" i="60"/>
  <c r="O14" i="60" s="1"/>
  <c r="Z58" i="60"/>
  <c r="Z46" i="60"/>
  <c r="N69" i="60"/>
  <c r="O42" i="1"/>
  <c r="Z42" i="1" s="1"/>
  <c r="Z31" i="56"/>
  <c r="O67" i="1"/>
  <c r="Z67" i="1" s="1"/>
  <c r="K32" i="1"/>
  <c r="Z46" i="56"/>
  <c r="O68" i="56"/>
  <c r="O64" i="1"/>
  <c r="Z64" i="1" s="1"/>
  <c r="Z32" i="59"/>
  <c r="J69" i="56"/>
  <c r="Z68" i="56"/>
  <c r="Z13" i="56"/>
  <c r="Z12" i="56" s="1"/>
  <c r="J53" i="1"/>
  <c r="O15" i="56"/>
  <c r="O26" i="1"/>
  <c r="O44" i="1"/>
  <c r="Z44" i="1" s="1"/>
  <c r="O69" i="55"/>
  <c r="J31" i="1"/>
  <c r="I53" i="1"/>
  <c r="O35" i="1"/>
  <c r="Z35" i="1" s="1"/>
  <c r="L69" i="46"/>
  <c r="O21" i="46"/>
  <c r="G69" i="46"/>
  <c r="I58" i="1"/>
  <c r="Z32" i="49"/>
  <c r="J21" i="46"/>
  <c r="M69" i="46"/>
  <c r="L58" i="1"/>
  <c r="N32" i="46"/>
  <c r="O56" i="1"/>
  <c r="Z56" i="1" s="1"/>
  <c r="O68" i="47"/>
  <c r="G14" i="46"/>
  <c r="J27" i="1"/>
  <c r="J28" i="1" s="1"/>
  <c r="N69" i="47"/>
  <c r="K15" i="1"/>
  <c r="K14" i="1" s="1"/>
  <c r="N15" i="1"/>
  <c r="N14" i="1" s="1"/>
  <c r="Z58" i="52"/>
  <c r="O58" i="46"/>
  <c r="O30" i="46"/>
  <c r="M69" i="1"/>
  <c r="L68" i="1"/>
  <c r="J65" i="1"/>
  <c r="O65" i="1" s="1"/>
  <c r="Z65" i="1" s="1"/>
  <c r="I68" i="1"/>
  <c r="K6" i="1"/>
  <c r="O7" i="1"/>
  <c r="O6" i="1" s="1"/>
  <c r="I69" i="46"/>
  <c r="N58" i="1"/>
  <c r="O68" i="41"/>
  <c r="O29" i="1"/>
  <c r="J69" i="41"/>
  <c r="N31" i="1"/>
  <c r="O46" i="41"/>
  <c r="Z46" i="41"/>
  <c r="Z32" i="44"/>
  <c r="O69" i="43"/>
  <c r="N21" i="1"/>
  <c r="O32" i="42"/>
  <c r="O69" i="42" s="1"/>
  <c r="O53" i="41"/>
  <c r="O30" i="1"/>
  <c r="Z68" i="41"/>
  <c r="O68" i="38"/>
  <c r="Z28" i="40"/>
  <c r="Z32" i="40" s="1"/>
  <c r="O38" i="1"/>
  <c r="Z68" i="38"/>
  <c r="J69" i="38"/>
  <c r="Z46" i="40"/>
  <c r="Z10" i="38"/>
  <c r="N46" i="1"/>
  <c r="M14" i="1"/>
  <c r="H46" i="1"/>
  <c r="Z58" i="38"/>
  <c r="J6" i="1"/>
  <c r="Z46" i="39"/>
  <c r="O3" i="1"/>
  <c r="Z73" i="1"/>
  <c r="Z3" i="1" s="1"/>
  <c r="O32" i="39"/>
  <c r="O69" i="39" s="1"/>
  <c r="O69" i="58"/>
  <c r="Z9" i="41"/>
  <c r="L18" i="1"/>
  <c r="N17" i="1"/>
  <c r="Q46" i="1"/>
  <c r="O36" i="46"/>
  <c r="J46" i="46"/>
  <c r="V14" i="1"/>
  <c r="X48" i="1"/>
  <c r="X53" i="1" s="1"/>
  <c r="V53" i="1"/>
  <c r="Z10" i="59"/>
  <c r="Q68" i="1"/>
  <c r="U31" i="1"/>
  <c r="Y47" i="1"/>
  <c r="O69" i="64"/>
  <c r="U15" i="1"/>
  <c r="U14" i="1" s="1"/>
  <c r="U8" i="1"/>
  <c r="X9" i="1"/>
  <c r="X8" i="1" s="1"/>
  <c r="X62" i="1"/>
  <c r="Y62" i="1" s="1"/>
  <c r="Z62" i="1" s="1"/>
  <c r="U68" i="1"/>
  <c r="X60" i="1"/>
  <c r="Y60" i="1" s="1"/>
  <c r="N23" i="1"/>
  <c r="O23" i="1" s="1"/>
  <c r="J13" i="1"/>
  <c r="H12" i="1"/>
  <c r="I46" i="1"/>
  <c r="J34" i="1"/>
  <c r="Z28" i="51"/>
  <c r="Z32" i="51" s="1"/>
  <c r="N68" i="46"/>
  <c r="U53" i="1"/>
  <c r="Q28" i="1"/>
  <c r="Q32" i="1" s="1"/>
  <c r="T26" i="1"/>
  <c r="Y37" i="46"/>
  <c r="Z37" i="46" s="1"/>
  <c r="X31" i="1"/>
  <c r="Z12" i="43"/>
  <c r="Y69" i="43"/>
  <c r="O32" i="49"/>
  <c r="O69" i="49" s="1"/>
  <c r="O32" i="50"/>
  <c r="O69" i="50" s="1"/>
  <c r="Z12" i="55"/>
  <c r="O69" i="65"/>
  <c r="N46" i="46"/>
  <c r="O26" i="46"/>
  <c r="J28" i="46"/>
  <c r="N8" i="46"/>
  <c r="N15" i="46"/>
  <c r="N14" i="46" s="1"/>
  <c r="Z8" i="59"/>
  <c r="Y10" i="48"/>
  <c r="Z11" i="48"/>
  <c r="Z10" i="48" s="1"/>
  <c r="Z10" i="54"/>
  <c r="Z46" i="70"/>
  <c r="Y38" i="1"/>
  <c r="O13" i="46"/>
  <c r="J12" i="46"/>
  <c r="J10" i="46"/>
  <c r="O11" i="46"/>
  <c r="T12" i="1"/>
  <c r="Y13" i="1"/>
  <c r="Y12" i="1" s="1"/>
  <c r="Y40" i="1"/>
  <c r="T51" i="1"/>
  <c r="Y51" i="1" s="1"/>
  <c r="S69" i="46"/>
  <c r="K46" i="1"/>
  <c r="Z21" i="42"/>
  <c r="Z8" i="42"/>
  <c r="Z46" i="48"/>
  <c r="Z32" i="55"/>
  <c r="Z8" i="55"/>
  <c r="Z32" i="61"/>
  <c r="O69" i="74"/>
  <c r="H69" i="46"/>
  <c r="J25" i="1"/>
  <c r="K68" i="1"/>
  <c r="N66" i="1"/>
  <c r="T21" i="1"/>
  <c r="Y19" i="1"/>
  <c r="H68" i="1"/>
  <c r="J60" i="1"/>
  <c r="O60" i="1" s="1"/>
  <c r="V58" i="1"/>
  <c r="S21" i="1"/>
  <c r="S32" i="1" s="1"/>
  <c r="S69" i="1" s="1"/>
  <c r="O52" i="46"/>
  <c r="Z52" i="46" s="1"/>
  <c r="N53" i="46"/>
  <c r="K14" i="46"/>
  <c r="K69" i="46"/>
  <c r="U28" i="1"/>
  <c r="U32" i="1" s="1"/>
  <c r="Y66" i="1"/>
  <c r="T11" i="1"/>
  <c r="Q10" i="1"/>
  <c r="X53" i="46"/>
  <c r="X69" i="46" s="1"/>
  <c r="Y48" i="46"/>
  <c r="J40" i="1"/>
  <c r="O40" i="1" s="1"/>
  <c r="Z40" i="1" s="1"/>
  <c r="G46" i="1"/>
  <c r="Y16" i="1"/>
  <c r="T18" i="1"/>
  <c r="Y29" i="1"/>
  <c r="Y20" i="46"/>
  <c r="Z20" i="46" s="1"/>
  <c r="Z21" i="46" s="1"/>
  <c r="T21" i="46"/>
  <c r="L53" i="1"/>
  <c r="N47" i="1"/>
  <c r="G15" i="1"/>
  <c r="G10" i="1"/>
  <c r="J11" i="1"/>
  <c r="O16" i="46"/>
  <c r="J18" i="46"/>
  <c r="R14" i="1"/>
  <c r="L28" i="1"/>
  <c r="L32" i="1" s="1"/>
  <c r="N27" i="1"/>
  <c r="H8" i="1"/>
  <c r="H15" i="1"/>
  <c r="J9" i="1"/>
  <c r="W14" i="1"/>
  <c r="W69" i="1"/>
  <c r="Y49" i="46"/>
  <c r="Z49" i="46" s="1"/>
  <c r="T53" i="46"/>
  <c r="J53" i="46"/>
  <c r="O47" i="46"/>
  <c r="J59" i="1"/>
  <c r="G68" i="1"/>
  <c r="S14" i="1"/>
  <c r="J8" i="46"/>
  <c r="O9" i="46"/>
  <c r="Z9" i="46" s="1"/>
  <c r="Y63" i="46"/>
  <c r="Y68" i="46" s="1"/>
  <c r="T68" i="46"/>
  <c r="T8" i="1"/>
  <c r="T7" i="1"/>
  <c r="Q15" i="1"/>
  <c r="Q14" i="1" s="1"/>
  <c r="Q6" i="1"/>
  <c r="Z8" i="54"/>
  <c r="Z32" i="42"/>
  <c r="X46" i="1"/>
  <c r="Z50" i="46"/>
  <c r="R31" i="1"/>
  <c r="R32" i="1" s="1"/>
  <c r="R69" i="1" s="1"/>
  <c r="T30" i="1"/>
  <c r="Y30" i="1" s="1"/>
  <c r="G31" i="1"/>
  <c r="G32" i="1" s="1"/>
  <c r="H18" i="1"/>
  <c r="J16" i="1"/>
  <c r="X6" i="1"/>
  <c r="T23" i="1"/>
  <c r="Y23" i="1" s="1"/>
  <c r="G58" i="1"/>
  <c r="J54" i="1"/>
  <c r="U69" i="46"/>
  <c r="Y41" i="1"/>
  <c r="Z41" i="1" s="1"/>
  <c r="Y55" i="1"/>
  <c r="K18" i="1"/>
  <c r="N16" i="1"/>
  <c r="Z6" i="42"/>
  <c r="O69" i="44"/>
  <c r="Z12" i="71"/>
  <c r="J6" i="46"/>
  <c r="O7" i="46"/>
  <c r="Z7" i="46" s="1"/>
  <c r="J15" i="46"/>
  <c r="H58" i="1"/>
  <c r="J55" i="1"/>
  <c r="O55" i="1" s="1"/>
  <c r="X28" i="1"/>
  <c r="X32" i="1" s="1"/>
  <c r="Y27" i="1"/>
  <c r="T58" i="1"/>
  <c r="Y54" i="1"/>
  <c r="T46" i="1"/>
  <c r="Y33" i="1"/>
  <c r="Z33" i="1" s="1"/>
  <c r="T31" i="46"/>
  <c r="Y29" i="46"/>
  <c r="Y34" i="46"/>
  <c r="T46" i="46"/>
  <c r="Z60" i="46"/>
  <c r="Y59" i="1"/>
  <c r="T68" i="1"/>
  <c r="Y28" i="46"/>
  <c r="Q53" i="1"/>
  <c r="W69" i="46"/>
  <c r="Z53" i="62"/>
  <c r="Z68" i="60"/>
  <c r="X69" i="60"/>
  <c r="Z53" i="60"/>
  <c r="O28" i="60"/>
  <c r="O32" i="60" s="1"/>
  <c r="Z26" i="60"/>
  <c r="Z28" i="60" s="1"/>
  <c r="Z32" i="60" s="1"/>
  <c r="Y10" i="56"/>
  <c r="Z11" i="56"/>
  <c r="Z10" i="56" s="1"/>
  <c r="Z16" i="56"/>
  <c r="Z18" i="56" s="1"/>
  <c r="Y32" i="56"/>
  <c r="Y69" i="56" s="1"/>
  <c r="Y15" i="56"/>
  <c r="T69" i="56"/>
  <c r="O32" i="56"/>
  <c r="N69" i="56"/>
  <c r="Z73" i="46"/>
  <c r="O3" i="46"/>
  <c r="Z10" i="41"/>
  <c r="Y15" i="46"/>
  <c r="Y14" i="46" s="1"/>
  <c r="Z58" i="48"/>
  <c r="Z53" i="48"/>
  <c r="Y6" i="48"/>
  <c r="Z7" i="48"/>
  <c r="Z19" i="48"/>
  <c r="Z21" i="48" s="1"/>
  <c r="O21" i="48"/>
  <c r="O32" i="48" s="1"/>
  <c r="Z54" i="47"/>
  <c r="Z58" i="47" s="1"/>
  <c r="Z46" i="47"/>
  <c r="Z61" i="47"/>
  <c r="Y68" i="47"/>
  <c r="Z19" i="47"/>
  <c r="Z21" i="47" s="1"/>
  <c r="Y28" i="47"/>
  <c r="X69" i="47"/>
  <c r="Y46" i="47"/>
  <c r="Z28" i="47"/>
  <c r="Z29" i="47"/>
  <c r="Z31" i="47" s="1"/>
  <c r="Y31" i="47"/>
  <c r="Y8" i="47"/>
  <c r="Z9" i="47"/>
  <c r="Z15" i="47" s="1"/>
  <c r="Y18" i="47"/>
  <c r="Z16" i="47"/>
  <c r="Z18" i="47" s="1"/>
  <c r="T69" i="47"/>
  <c r="O15" i="47"/>
  <c r="O12" i="47"/>
  <c r="O58" i="41"/>
  <c r="Z55" i="41"/>
  <c r="Z58" i="41" s="1"/>
  <c r="Z47" i="41"/>
  <c r="Z53" i="41" s="1"/>
  <c r="N32" i="41"/>
  <c r="N69" i="41" s="1"/>
  <c r="X14" i="41"/>
  <c r="X69" i="41"/>
  <c r="Z7" i="41"/>
  <c r="Z6" i="41" s="1"/>
  <c r="O6" i="41"/>
  <c r="Z29" i="41"/>
  <c r="Z31" i="41" s="1"/>
  <c r="Z32" i="41" s="1"/>
  <c r="O31" i="41"/>
  <c r="O32" i="41" s="1"/>
  <c r="Y21" i="38"/>
  <c r="Y32" i="38" s="1"/>
  <c r="Z46" i="38"/>
  <c r="T14" i="38"/>
  <c r="T69" i="38"/>
  <c r="O58" i="38"/>
  <c r="O8" i="38"/>
  <c r="Z8" i="38"/>
  <c r="N69" i="38"/>
  <c r="O21" i="38"/>
  <c r="O32" i="38" s="1"/>
  <c r="Z19" i="38"/>
  <c r="Z21" i="38" s="1"/>
  <c r="Z32" i="38" s="1"/>
  <c r="Z7" i="38"/>
  <c r="Z15" i="38" s="1"/>
  <c r="Z14" i="38" s="1"/>
  <c r="O6" i="38"/>
  <c r="O15" i="38"/>
  <c r="O14" i="38" s="1"/>
  <c r="Z6" i="76"/>
  <c r="Z15" i="76"/>
  <c r="Y14" i="76"/>
  <c r="Y69" i="76"/>
  <c r="O69" i="76"/>
  <c r="O14" i="76"/>
  <c r="Z8" i="75"/>
  <c r="Z6" i="75"/>
  <c r="Z15" i="75"/>
  <c r="Z10" i="75"/>
  <c r="O69" i="75"/>
  <c r="O14" i="75"/>
  <c r="Y69" i="75"/>
  <c r="Y14" i="75"/>
  <c r="Z14" i="74"/>
  <c r="Z69" i="74"/>
  <c r="O69" i="73"/>
  <c r="O14" i="73"/>
  <c r="Z6" i="73"/>
  <c r="Z15" i="73"/>
  <c r="Y14" i="73"/>
  <c r="Y69" i="73"/>
  <c r="Y14" i="72"/>
  <c r="Y69" i="72"/>
  <c r="O69" i="72"/>
  <c r="O14" i="72"/>
  <c r="Z6" i="72"/>
  <c r="Z15" i="72"/>
  <c r="Y69" i="71"/>
  <c r="Y14" i="71"/>
  <c r="Z10" i="71"/>
  <c r="Z6" i="71"/>
  <c r="Z15" i="71"/>
  <c r="Z8" i="71"/>
  <c r="O69" i="71"/>
  <c r="O14" i="71"/>
  <c r="Y14" i="70"/>
  <c r="Y69" i="70"/>
  <c r="O69" i="70"/>
  <c r="O14" i="70"/>
  <c r="Z6" i="70"/>
  <c r="Z15" i="70"/>
  <c r="O69" i="69"/>
  <c r="O14" i="69"/>
  <c r="Y69" i="69"/>
  <c r="Y14" i="69"/>
  <c r="Z6" i="69"/>
  <c r="Z15" i="69"/>
  <c r="Z3" i="68"/>
  <c r="Z10" i="68"/>
  <c r="Z8" i="68"/>
  <c r="Y69" i="68"/>
  <c r="Y14" i="68"/>
  <c r="O14" i="68"/>
  <c r="O69" i="68"/>
  <c r="Z6" i="68"/>
  <c r="Z15" i="68"/>
  <c r="Z6" i="67"/>
  <c r="Z15" i="67"/>
  <c r="Z32" i="67"/>
  <c r="Y14" i="67"/>
  <c r="Y69" i="67"/>
  <c r="O14" i="67"/>
  <c r="Y69" i="66"/>
  <c r="Y14" i="66"/>
  <c r="Z6" i="66"/>
  <c r="Z15" i="66"/>
  <c r="O69" i="66"/>
  <c r="O14" i="66"/>
  <c r="Z6" i="65"/>
  <c r="Z15" i="65"/>
  <c r="Z8" i="65"/>
  <c r="Z32" i="65"/>
  <c r="Y69" i="65"/>
  <c r="Y14" i="65"/>
  <c r="Z32" i="64"/>
  <c r="Z8" i="64"/>
  <c r="Z12" i="64"/>
  <c r="Z6" i="64"/>
  <c r="Z15" i="64"/>
  <c r="Y69" i="64"/>
  <c r="Y14" i="64"/>
  <c r="Z10" i="64"/>
  <c r="Y69" i="63"/>
  <c r="Y14" i="63"/>
  <c r="Z6" i="63"/>
  <c r="Z15" i="63"/>
  <c r="O69" i="63"/>
  <c r="O14" i="63"/>
  <c r="Z6" i="62"/>
  <c r="Z15" i="62"/>
  <c r="Z32" i="62"/>
  <c r="O14" i="62"/>
  <c r="O32" i="62"/>
  <c r="O69" i="62" s="1"/>
  <c r="O32" i="61"/>
  <c r="O69" i="61" s="1"/>
  <c r="O14" i="61"/>
  <c r="Z6" i="61"/>
  <c r="Z15" i="61"/>
  <c r="Z6" i="60"/>
  <c r="Y69" i="60"/>
  <c r="Y14" i="60"/>
  <c r="Y69" i="59"/>
  <c r="Y14" i="59"/>
  <c r="Z6" i="59"/>
  <c r="Z15" i="59"/>
  <c r="O69" i="59"/>
  <c r="O14" i="59"/>
  <c r="Z32" i="58"/>
  <c r="Y69" i="58"/>
  <c r="Y14" i="58"/>
  <c r="Z8" i="58"/>
  <c r="Z12" i="58"/>
  <c r="Z6" i="58"/>
  <c r="Z15" i="58"/>
  <c r="Z10" i="58"/>
  <c r="Z6" i="57"/>
  <c r="Z15" i="57"/>
  <c r="Z53" i="57"/>
  <c r="Z32" i="57"/>
  <c r="Y14" i="57"/>
  <c r="Y69" i="57"/>
  <c r="O14" i="57"/>
  <c r="O32" i="57"/>
  <c r="O69" i="57" s="1"/>
  <c r="Z53" i="56"/>
  <c r="Y14" i="56"/>
  <c r="O14" i="56"/>
  <c r="Z32" i="56"/>
  <c r="Y14" i="55"/>
  <c r="Y69" i="55"/>
  <c r="Z15" i="55"/>
  <c r="Z6" i="55"/>
  <c r="Z10" i="55"/>
  <c r="Y69" i="54"/>
  <c r="Y14" i="54"/>
  <c r="Z6" i="54"/>
  <c r="Z15" i="54"/>
  <c r="O69" i="54"/>
  <c r="O14" i="54"/>
  <c r="Z6" i="53"/>
  <c r="Z15" i="53"/>
  <c r="O69" i="53"/>
  <c r="O14" i="53"/>
  <c r="Y14" i="53"/>
  <c r="Y69" i="53"/>
  <c r="O14" i="52"/>
  <c r="Y14" i="52"/>
  <c r="Y69" i="52"/>
  <c r="O32" i="52"/>
  <c r="O69" i="52" s="1"/>
  <c r="Z6" i="52"/>
  <c r="Z15" i="52"/>
  <c r="Z6" i="51"/>
  <c r="Z15" i="51"/>
  <c r="Y69" i="51"/>
  <c r="Y14" i="51"/>
  <c r="O69" i="51"/>
  <c r="O14" i="51"/>
  <c r="O14" i="50"/>
  <c r="Z32" i="50"/>
  <c r="Z6" i="50"/>
  <c r="Z15" i="50"/>
  <c r="O14" i="49"/>
  <c r="Y14" i="49"/>
  <c r="Y69" i="49"/>
  <c r="Z6" i="49"/>
  <c r="Z15" i="49"/>
  <c r="O14" i="48"/>
  <c r="Z8" i="48"/>
  <c r="Z28" i="48"/>
  <c r="Z12" i="48"/>
  <c r="Y69" i="48"/>
  <c r="Y14" i="48"/>
  <c r="Y14" i="47"/>
  <c r="Z3" i="47"/>
  <c r="Z6" i="47"/>
  <c r="O14" i="45"/>
  <c r="Z32" i="45"/>
  <c r="Y14" i="45"/>
  <c r="Y69" i="45"/>
  <c r="Z6" i="45"/>
  <c r="Z15" i="45"/>
  <c r="O32" i="45"/>
  <c r="O69" i="45" s="1"/>
  <c r="Z12" i="44"/>
  <c r="Y69" i="44"/>
  <c r="Y14" i="44"/>
  <c r="Z8" i="44"/>
  <c r="Z15" i="44"/>
  <c r="Z10" i="44"/>
  <c r="Z8" i="43"/>
  <c r="Z15" i="43"/>
  <c r="Z10" i="43"/>
  <c r="Z6" i="43"/>
  <c r="Z32" i="43"/>
  <c r="Y69" i="42"/>
  <c r="Y14" i="42"/>
  <c r="Z15" i="42"/>
  <c r="Y69" i="41"/>
  <c r="Y14" i="41"/>
  <c r="Z12" i="41"/>
  <c r="Z3" i="41"/>
  <c r="Z8" i="41"/>
  <c r="Y69" i="40"/>
  <c r="Y14" i="40"/>
  <c r="Z15" i="40"/>
  <c r="O69" i="40"/>
  <c r="O14" i="40"/>
  <c r="Y14" i="39"/>
  <c r="Y69" i="39"/>
  <c r="Z32" i="39"/>
  <c r="O14" i="39"/>
  <c r="Z68" i="39"/>
  <c r="Z6" i="39"/>
  <c r="Z15" i="39"/>
  <c r="Z12" i="38"/>
  <c r="Z3" i="38"/>
  <c r="Y69" i="38"/>
  <c r="Y14" i="38"/>
  <c r="Z68" i="47" l="1"/>
  <c r="V69" i="1"/>
  <c r="Z55" i="1"/>
  <c r="Y58" i="1"/>
  <c r="Y48" i="1"/>
  <c r="Z51" i="1"/>
  <c r="Y21" i="46"/>
  <c r="O20" i="1"/>
  <c r="Z20" i="1" s="1"/>
  <c r="Y18" i="1"/>
  <c r="Y9" i="1"/>
  <c r="Y8" i="1" s="1"/>
  <c r="Z38" i="1"/>
  <c r="Y31" i="1"/>
  <c r="X15" i="1"/>
  <c r="X14" i="1" s="1"/>
  <c r="T31" i="1"/>
  <c r="Q69" i="1"/>
  <c r="J32" i="46"/>
  <c r="J69" i="46" s="1"/>
  <c r="O68" i="46"/>
  <c r="O69" i="48"/>
  <c r="Z15" i="48"/>
  <c r="Z14" i="48" s="1"/>
  <c r="Z6" i="48"/>
  <c r="O17" i="1"/>
  <c r="Z17" i="1" s="1"/>
  <c r="O69" i="56"/>
  <c r="Z48" i="1"/>
  <c r="Z15" i="60"/>
  <c r="Z14" i="60" s="1"/>
  <c r="O69" i="60"/>
  <c r="O69" i="47"/>
  <c r="I69" i="1"/>
  <c r="O8" i="46"/>
  <c r="O14" i="47"/>
  <c r="Z32" i="47"/>
  <c r="Z69" i="47" s="1"/>
  <c r="O31" i="1"/>
  <c r="O31" i="46"/>
  <c r="Z30" i="46"/>
  <c r="L69" i="1"/>
  <c r="Z30" i="1"/>
  <c r="O69" i="41"/>
  <c r="O21" i="1"/>
  <c r="Y32" i="46"/>
  <c r="Z8" i="47"/>
  <c r="Y46" i="1"/>
  <c r="J14" i="46"/>
  <c r="Y7" i="1"/>
  <c r="T6" i="1"/>
  <c r="T15" i="1"/>
  <c r="G14" i="1"/>
  <c r="G69" i="1"/>
  <c r="O28" i="46"/>
  <c r="Z26" i="46"/>
  <c r="Z28" i="46" s="1"/>
  <c r="T53" i="1"/>
  <c r="Z29" i="46"/>
  <c r="Y31" i="46"/>
  <c r="Z15" i="41"/>
  <c r="Z69" i="41" s="1"/>
  <c r="Y68" i="1"/>
  <c r="O15" i="46"/>
  <c r="O6" i="46"/>
  <c r="N18" i="1"/>
  <c r="O47" i="1"/>
  <c r="N53" i="1"/>
  <c r="Z60" i="1"/>
  <c r="O25" i="1"/>
  <c r="Z25" i="1" s="1"/>
  <c r="J32" i="1"/>
  <c r="O10" i="46"/>
  <c r="Z11" i="46"/>
  <c r="Z63" i="46"/>
  <c r="Z68" i="46" s="1"/>
  <c r="J46" i="1"/>
  <c r="O34" i="1"/>
  <c r="J8" i="1"/>
  <c r="J15" i="1"/>
  <c r="O9" i="1"/>
  <c r="U69" i="1"/>
  <c r="Z15" i="56"/>
  <c r="Z69" i="56" s="1"/>
  <c r="O59" i="1"/>
  <c r="J68" i="1"/>
  <c r="H14" i="1"/>
  <c r="H69" i="1"/>
  <c r="T32" i="46"/>
  <c r="T69" i="46" s="1"/>
  <c r="Z19" i="1"/>
  <c r="Z21" i="1" s="1"/>
  <c r="Y21" i="1"/>
  <c r="K69" i="1"/>
  <c r="Z36" i="46"/>
  <c r="O46" i="46"/>
  <c r="Y46" i="46"/>
  <c r="Z34" i="46"/>
  <c r="O53" i="46"/>
  <c r="Z47" i="46"/>
  <c r="O18" i="46"/>
  <c r="Z16" i="46"/>
  <c r="Z18" i="46" s="1"/>
  <c r="Z48" i="46"/>
  <c r="Y53" i="46"/>
  <c r="O12" i="46"/>
  <c r="Z13" i="46"/>
  <c r="Z12" i="46" s="1"/>
  <c r="T28" i="1"/>
  <c r="Y26" i="1"/>
  <c r="O13" i="1"/>
  <c r="J12" i="1"/>
  <c r="J18" i="1"/>
  <c r="O16" i="1"/>
  <c r="O66" i="1"/>
  <c r="Z66" i="1" s="1"/>
  <c r="N68" i="1"/>
  <c r="Z29" i="1"/>
  <c r="O11" i="1"/>
  <c r="J10" i="1"/>
  <c r="Z23" i="1"/>
  <c r="Z6" i="46"/>
  <c r="X68" i="1"/>
  <c r="J58" i="1"/>
  <c r="O54" i="1"/>
  <c r="O27" i="1"/>
  <c r="N28" i="1"/>
  <c r="N32" i="1" s="1"/>
  <c r="Y11" i="1"/>
  <c r="Y10" i="1" s="1"/>
  <c r="T10" i="1"/>
  <c r="N69" i="46"/>
  <c r="Y53" i="1"/>
  <c r="Z3" i="46"/>
  <c r="Z8" i="46"/>
  <c r="Z32" i="48"/>
  <c r="Y32" i="47"/>
  <c r="Y69" i="47" s="1"/>
  <c r="Z69" i="38"/>
  <c r="Z6" i="38"/>
  <c r="O69" i="38"/>
  <c r="Z14" i="76"/>
  <c r="Z69" i="76"/>
  <c r="Z14" i="75"/>
  <c r="Z69" i="75"/>
  <c r="Z14" i="73"/>
  <c r="Z69" i="73"/>
  <c r="Z14" i="72"/>
  <c r="Z69" i="72"/>
  <c r="Z14" i="71"/>
  <c r="Z69" i="71"/>
  <c r="Z14" i="70"/>
  <c r="Z69" i="70"/>
  <c r="Z14" i="69"/>
  <c r="Z69" i="69"/>
  <c r="Z14" i="68"/>
  <c r="Z69" i="68"/>
  <c r="Z14" i="67"/>
  <c r="Z69" i="67"/>
  <c r="Z14" i="66"/>
  <c r="Z69" i="66"/>
  <c r="Z14" i="65"/>
  <c r="Z69" i="65"/>
  <c r="Z14" i="64"/>
  <c r="Z69" i="64"/>
  <c r="Z14" i="63"/>
  <c r="Z69" i="63"/>
  <c r="Z14" i="62"/>
  <c r="Z69" i="62"/>
  <c r="Z14" i="61"/>
  <c r="Z69" i="61"/>
  <c r="Z14" i="59"/>
  <c r="Z69" i="59"/>
  <c r="Z14" i="58"/>
  <c r="Z69" i="58"/>
  <c r="Z14" i="57"/>
  <c r="Z69" i="57"/>
  <c r="Z69" i="55"/>
  <c r="Z14" i="55"/>
  <c r="Z14" i="54"/>
  <c r="Z69" i="54"/>
  <c r="Z14" i="53"/>
  <c r="Z69" i="53"/>
  <c r="Z14" i="52"/>
  <c r="Z69" i="52"/>
  <c r="Z14" i="51"/>
  <c r="Z69" i="51"/>
  <c r="Z14" i="50"/>
  <c r="Z69" i="50"/>
  <c r="Z14" i="49"/>
  <c r="Z69" i="49"/>
  <c r="Z14" i="47"/>
  <c r="Z14" i="45"/>
  <c r="Z69" i="45"/>
  <c r="Z14" i="44"/>
  <c r="Z69" i="44"/>
  <c r="Z14" i="43"/>
  <c r="Z69" i="43"/>
  <c r="Z14" i="42"/>
  <c r="Z69" i="42"/>
  <c r="Z14" i="40"/>
  <c r="Z69" i="40"/>
  <c r="Z14" i="39"/>
  <c r="Z69" i="39"/>
  <c r="T32" i="1" l="1"/>
  <c r="X69" i="1"/>
  <c r="O32" i="46"/>
  <c r="O69" i="46" s="1"/>
  <c r="Z69" i="48"/>
  <c r="Z69" i="60"/>
  <c r="Z14" i="56"/>
  <c r="Z31" i="46"/>
  <c r="Z32" i="46" s="1"/>
  <c r="Z31" i="1"/>
  <c r="Z53" i="46"/>
  <c r="Z46" i="46"/>
  <c r="Z14" i="41"/>
  <c r="N69" i="1"/>
  <c r="Z13" i="1"/>
  <c r="Z12" i="1" s="1"/>
  <c r="O12" i="1"/>
  <c r="Z47" i="1"/>
  <c r="Z53" i="1" s="1"/>
  <c r="O53" i="1"/>
  <c r="Y15" i="1"/>
  <c r="Y14" i="1" s="1"/>
  <c r="Z7" i="1"/>
  <c r="Y6" i="1"/>
  <c r="Z9" i="1"/>
  <c r="Z8" i="1" s="1"/>
  <c r="O15" i="1"/>
  <c r="O14" i="1" s="1"/>
  <c r="O8" i="1"/>
  <c r="Z11" i="1"/>
  <c r="Z10" i="1" s="1"/>
  <c r="O10" i="1"/>
  <c r="Y28" i="1"/>
  <c r="Y32" i="1" s="1"/>
  <c r="Z26" i="1"/>
  <c r="Z27" i="1"/>
  <c r="O28" i="1"/>
  <c r="O32" i="1" s="1"/>
  <c r="Z15" i="46"/>
  <c r="Z54" i="1"/>
  <c r="Z58" i="1" s="1"/>
  <c r="O58" i="1"/>
  <c r="O14" i="46"/>
  <c r="Z16" i="1"/>
  <c r="Z18" i="1" s="1"/>
  <c r="O18" i="1"/>
  <c r="Y69" i="46"/>
  <c r="T14" i="1"/>
  <c r="T69" i="1"/>
  <c r="J14" i="1"/>
  <c r="J69" i="1"/>
  <c r="Z10" i="46"/>
  <c r="O68" i="1"/>
  <c r="Z59" i="1"/>
  <c r="Z68" i="1" s="1"/>
  <c r="Z34" i="1"/>
  <c r="Z46" i="1" s="1"/>
  <c r="O46" i="1"/>
  <c r="Y69" i="1" l="1"/>
  <c r="Z28" i="1"/>
  <c r="Z32" i="1" s="1"/>
  <c r="Z15" i="1"/>
  <c r="Z14" i="1" s="1"/>
  <c r="Z6" i="1"/>
  <c r="O69" i="1"/>
  <c r="Z69" i="46"/>
  <c r="Z14" i="46"/>
  <c r="Z69" i="1" l="1"/>
</calcChain>
</file>

<file path=xl/sharedStrings.xml><?xml version="1.0" encoding="utf-8"?>
<sst xmlns="http://schemas.openxmlformats.org/spreadsheetml/2006/main" count="5484" uniqueCount="204">
  <si>
    <t>(%)</t>
    <phoneticPr fontId="4" type="noConversion"/>
  </si>
  <si>
    <t>物流費</t>
    <phoneticPr fontId="4" type="noConversion"/>
  </si>
  <si>
    <t>駐在員</t>
    <phoneticPr fontId="4" type="noConversion"/>
  </si>
  <si>
    <t>現地</t>
    <phoneticPr fontId="4" type="noConversion"/>
  </si>
  <si>
    <t>人員</t>
    <phoneticPr fontId="4" type="noConversion"/>
  </si>
  <si>
    <t>定時内労務費</t>
    <phoneticPr fontId="4" type="noConversion"/>
  </si>
  <si>
    <t>定時外労務費</t>
  </si>
  <si>
    <t>社会保険料　駐在員</t>
    <phoneticPr fontId="4" type="noConversion"/>
  </si>
  <si>
    <t xml:space="preserve">                 現地</t>
    <phoneticPr fontId="4" type="noConversion"/>
  </si>
  <si>
    <t>福利费</t>
  </si>
  <si>
    <t>賞与</t>
    <phoneticPr fontId="4" type="noConversion"/>
  </si>
  <si>
    <t>個人所得税</t>
    <phoneticPr fontId="4" type="noConversion"/>
  </si>
  <si>
    <t>労務関係費</t>
    <phoneticPr fontId="4" type="noConversion"/>
  </si>
  <si>
    <t>低值消耗品费</t>
  </si>
  <si>
    <t>事务费</t>
  </si>
  <si>
    <t>水电费</t>
  </si>
  <si>
    <t>赴任旅費</t>
    <phoneticPr fontId="4" type="noConversion"/>
  </si>
  <si>
    <t>出張旅費</t>
  </si>
  <si>
    <t>通信費</t>
  </si>
  <si>
    <t>交際費</t>
    <phoneticPr fontId="4" type="noConversion"/>
  </si>
  <si>
    <t>会議費</t>
  </si>
  <si>
    <t>印花税</t>
  </si>
  <si>
    <t>修理费</t>
  </si>
  <si>
    <t>保险费</t>
  </si>
  <si>
    <t>無償修理部品</t>
    <phoneticPr fontId="4" type="noConversion"/>
  </si>
  <si>
    <r>
      <t>售后服</t>
    </r>
    <r>
      <rPr>
        <sz val="11"/>
        <color indexed="8"/>
        <rFont val="FangSong"/>
        <family val="3"/>
        <charset val="134"/>
      </rPr>
      <t>务费</t>
    </r>
    <phoneticPr fontId="4" type="noConversion"/>
  </si>
  <si>
    <t>業務付帯費</t>
    <phoneticPr fontId="4" type="noConversion"/>
  </si>
  <si>
    <t>販売奨励金</t>
    <phoneticPr fontId="4" type="noConversion"/>
  </si>
  <si>
    <t>ﾏﾆｭｱﾙ作成費</t>
    <phoneticPr fontId="4" type="noConversion"/>
  </si>
  <si>
    <t>広告費</t>
    <phoneticPr fontId="4" type="noConversion"/>
  </si>
  <si>
    <t>展覧会費</t>
    <phoneticPr fontId="4" type="noConversion"/>
  </si>
  <si>
    <t>ﾃｸﾆｸｾﾝﾀｰ維持費</t>
    <phoneticPr fontId="4" type="noConversion"/>
  </si>
  <si>
    <t>販売促進他</t>
    <phoneticPr fontId="4" type="noConversion"/>
  </si>
  <si>
    <t>販売促進費</t>
    <phoneticPr fontId="4" type="noConversion"/>
  </si>
  <si>
    <t>减价偿却费</t>
  </si>
  <si>
    <t>房屋租赁费</t>
  </si>
  <si>
    <t>社用车赁借料</t>
  </si>
  <si>
    <r>
      <t>事</t>
    </r>
    <r>
      <rPr>
        <sz val="11"/>
        <color indexed="8"/>
        <rFont val="宋体"/>
        <family val="3"/>
        <charset val="134"/>
      </rPr>
      <t>务</t>
    </r>
    <r>
      <rPr>
        <sz val="11"/>
        <color indexed="8"/>
        <rFont val="MS PGothic"/>
        <family val="2"/>
        <charset val="128"/>
      </rPr>
      <t>所</t>
    </r>
    <r>
      <rPr>
        <sz val="11"/>
        <color indexed="8"/>
        <rFont val="宋体"/>
        <family val="3"/>
        <charset val="134"/>
      </rPr>
      <t>赁</t>
    </r>
    <r>
      <rPr>
        <sz val="11"/>
        <color indexed="8"/>
        <rFont val="MS PGothic"/>
        <family val="2"/>
        <charset val="128"/>
      </rPr>
      <t>借料</t>
    </r>
    <phoneticPr fontId="4" type="noConversion"/>
  </si>
  <si>
    <t>設備費</t>
    <phoneticPr fontId="4" type="noConversion"/>
  </si>
  <si>
    <t>顧問費</t>
    <rPh sb="0" eb="2">
      <t>ｺﾓﾝ</t>
    </rPh>
    <rPh sb="2" eb="3">
      <t>ﾋ</t>
    </rPh>
    <phoneticPr fontId="7" type="noConversion"/>
  </si>
  <si>
    <t>劳动保护费</t>
  </si>
  <si>
    <t>営業税付加</t>
    <phoneticPr fontId="4" type="noConversion"/>
  </si>
  <si>
    <t>工会経費</t>
    <rPh sb="0" eb="1">
      <t>ｺｳ</t>
    </rPh>
    <rPh sb="2" eb="4">
      <t>ｹｲﾋ</t>
    </rPh>
    <phoneticPr fontId="7" type="noConversion"/>
  </si>
  <si>
    <t>商標ロイヤリティ</t>
    <phoneticPr fontId="4" type="noConversion"/>
  </si>
  <si>
    <t>貸倒引当金</t>
    <phoneticPr fontId="4" type="noConversion"/>
  </si>
  <si>
    <t>不活動棚卸資産引当</t>
    <phoneticPr fontId="4" type="noConversion"/>
  </si>
  <si>
    <t>協賛金</t>
    <phoneticPr fontId="4" type="noConversion"/>
  </si>
  <si>
    <t>その他</t>
    <rPh sb="0" eb="1">
      <t>ｺｳｹｲﾋ</t>
    </rPh>
    <phoneticPr fontId="7" type="noConversion"/>
  </si>
  <si>
    <t>その他</t>
    <phoneticPr fontId="4" type="noConversion"/>
  </si>
  <si>
    <t>総合計</t>
    <phoneticPr fontId="4" type="noConversion"/>
  </si>
  <si>
    <t>19/3</t>
    <phoneticPr fontId="4" type="noConversion"/>
  </si>
  <si>
    <t>19/4</t>
  </si>
  <si>
    <t>19/5</t>
  </si>
  <si>
    <t>19/1Q</t>
    <phoneticPr fontId="4" type="noConversion"/>
  </si>
  <si>
    <t>19/6</t>
    <phoneticPr fontId="4" type="noConversion"/>
  </si>
  <si>
    <t>19/7</t>
  </si>
  <si>
    <t>19/8</t>
  </si>
  <si>
    <t>19/2Q</t>
    <phoneticPr fontId="4" type="noConversion"/>
  </si>
  <si>
    <t>19/上</t>
    <phoneticPr fontId="4" type="noConversion"/>
  </si>
  <si>
    <t>実績</t>
  </si>
  <si>
    <t>売上高（税抜）〔全体〕</t>
    <rPh sb="0" eb="2">
      <t>ウリアｹﾞ</t>
    </rPh>
    <rPh sb="2" eb="3">
      <t>ｺｳ</t>
    </rPh>
    <rPh sb="4" eb="6">
      <t>ｾﾞイヌキ</t>
    </rPh>
    <phoneticPr fontId="4" type="noConversion"/>
  </si>
  <si>
    <t>荷造梱包費</t>
    <phoneticPr fontId="4" type="noConversion"/>
  </si>
  <si>
    <t>輸送費</t>
    <phoneticPr fontId="4" type="noConversion"/>
  </si>
  <si>
    <t>発票手続費</t>
    <phoneticPr fontId="4" type="noConversion"/>
  </si>
  <si>
    <t>通関手続費</t>
    <phoneticPr fontId="4" type="noConversion"/>
  </si>
  <si>
    <t>売上高</t>
    <phoneticPr fontId="4" type="noConversion"/>
  </si>
  <si>
    <t>商標対象売上高</t>
    <rPh sb="0" eb="2">
      <t>ショウヒョウ</t>
    </rPh>
    <rPh sb="2" eb="4">
      <t>タイショウ</t>
    </rPh>
    <rPh sb="4" eb="6">
      <t>ウリアｹﾞ</t>
    </rPh>
    <rPh sb="6" eb="7">
      <t>ﾀﾞカ</t>
    </rPh>
    <phoneticPr fontId="4" type="noConversion"/>
  </si>
  <si>
    <t>売上高（税抜）〔Ｍ〕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</si>
  <si>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</si>
  <si>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売上高（税抜）〔Ｋ〕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</si>
  <si>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売上高（税抜）〔ＣＳ〕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</si>
  <si>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売上高（税抜）〔医療〕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</si>
  <si>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売上高（税抜）〔Ｒ〕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</si>
  <si>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売上高（税抜）〔Ｉ3〕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</si>
  <si>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売上高（税抜）〔分公司〕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</si>
  <si>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売上高（税抜）〔Ｍ営〕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</si>
  <si>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売上高（税抜）〔Ｍ技〕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</si>
  <si>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売上高（税抜）〔Ｖ広〕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</si>
  <si>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売上高（税抜）〔Ｖ営企〕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</si>
  <si>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売上高（税抜）〔Ｖ技〕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</si>
  <si>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売上高（税抜）〔Ｖ営＋Ｖ拓〕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</si>
  <si>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売上高（税抜）〔中国Ｒ〕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</si>
  <si>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売上高（税抜）〔中国汽〕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</si>
  <si>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売上高（税抜）〔広州Ｒ〕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</si>
  <si>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売上高（税抜）〔上海ＣＳ〕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</si>
  <si>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売上高（税抜）〔広州ＣＳ〕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</si>
  <si>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売上高（税抜）〔西安ＣＳ〕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</si>
  <si>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売上高（税抜）〔総経理〕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</si>
  <si>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売上高（税抜）〔北京〕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</si>
  <si>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売上高（税抜）〔広州〕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</si>
  <si>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売上高（税抜）〔成都〕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</si>
  <si>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売上高（税抜）〔財務〕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</si>
  <si>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売上高（税抜）〔物流〕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</si>
  <si>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売上高（税抜）〔ＩＴ〕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</si>
  <si>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売上高（税抜）〔経企〕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</si>
  <si>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売上高（税抜）〔法務〕</t>
    <rPh sb="0" eb="2">
      <t>ウリアｹﾞ</t>
    </rPh>
    <rPh sb="2" eb="3">
      <t>ｺｳ</t>
    </rPh>
    <rPh sb="4" eb="6">
      <t>ｾﾞイヌキ</t>
    </rPh>
    <phoneticPr fontId="4" type="noConversion"/>
  </si>
  <si>
    <t>19/9</t>
    <phoneticPr fontId="4" type="noConversion"/>
  </si>
  <si>
    <t>19/10</t>
    <phoneticPr fontId="3" type="noConversion"/>
  </si>
  <si>
    <t>19/11</t>
    <phoneticPr fontId="3" type="noConversion"/>
  </si>
  <si>
    <t>19/12</t>
    <phoneticPr fontId="4" type="noConversion"/>
  </si>
  <si>
    <t>19/3Q</t>
    <phoneticPr fontId="4" type="noConversion"/>
  </si>
  <si>
    <t>20/1</t>
    <phoneticPr fontId="3" type="noConversion"/>
  </si>
  <si>
    <t>20/2</t>
    <phoneticPr fontId="3" type="noConversion"/>
  </si>
  <si>
    <t>19/4Q</t>
    <phoneticPr fontId="4" type="noConversion"/>
  </si>
  <si>
    <t>19/下</t>
    <phoneticPr fontId="4" type="noConversion"/>
  </si>
  <si>
    <t>19年度</t>
    <phoneticPr fontId="4" type="noConversion"/>
  </si>
  <si>
    <t>売上高（税抜）〔成都Ｒ〕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</si>
  <si>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売上高（税抜）〔中国Ｒ営〕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</si>
  <si>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売上高（税抜）〔中国Ｒ技〕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</si>
  <si>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売上高（税抜）〔中国汽営〕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</si>
  <si>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売上高（税抜）〔中国汽技〕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</si>
  <si>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売上高（税抜）〔Ｇ経営〕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</si>
  <si>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売上高（税抜）〔人総〕</t>
    <rPh sb="0" eb="2">
      <t>ウリアｹﾞ</t>
    </rPh>
    <rPh sb="2" eb="3">
      <t>ｺｳ</t>
    </rPh>
    <rPh sb="4" eb="6">
      <t>ｾﾞイヌキ</t>
    </rPh>
    <phoneticPr fontId="4" type="noConversion"/>
  </si>
  <si>
    <r>
      <t>売上高（税抜）〔深</t>
    </r>
    <r>
      <rPr>
        <sz val="11"/>
        <color indexed="8"/>
        <rFont val="宋体"/>
        <family val="3"/>
        <charset val="134"/>
      </rPr>
      <t>圳</t>
    </r>
    <r>
      <rPr>
        <sz val="11"/>
        <color indexed="8"/>
        <rFont val="MS PGothic"/>
        <family val="2"/>
        <charset val="128"/>
      </rPr>
      <t>ＳＣ〕</t>
    </r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</si>
  <si>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売上高（税抜）〔品証〕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</si>
  <si>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売上高（税抜）〔業務〕</t>
    <rPh sb="0" eb="2">
      <t>ウリアｹﾞ</t>
    </rPh>
    <rPh sb="2" eb="3">
      <t>ｺｳ</t>
    </rPh>
    <rPh sb="4" eb="6">
      <t>ｾﾞイヌキ</t>
    </rPh>
    <phoneticPr fontId="4" type="noConversion"/>
  </si>
  <si>
    <t>间接费用明细表</t>
    <phoneticPr fontId="4" type="noConversion"/>
  </si>
  <si>
    <t>部门</t>
  </si>
  <si>
    <t>项目</t>
  </si>
  <si>
    <t>合计</t>
  </si>
  <si>
    <t>荷造捆包费</t>
  </si>
  <si>
    <t>输送费</t>
  </si>
  <si>
    <t>发票手续费</t>
  </si>
  <si>
    <t>通关手续费</t>
  </si>
  <si>
    <t>直接业务费</t>
  </si>
  <si>
    <t xml:space="preserve">  驻在员</t>
    <phoneticPr fontId="4" type="noConversion"/>
  </si>
  <si>
    <t xml:space="preserve">  中方员工</t>
    <phoneticPr fontId="4" type="noConversion"/>
  </si>
  <si>
    <t>人员计</t>
    <phoneticPr fontId="4" type="noConversion"/>
  </si>
  <si>
    <t xml:space="preserve">  驻在员</t>
    <phoneticPr fontId="4" type="noConversion"/>
  </si>
  <si>
    <t xml:space="preserve">  中方员工</t>
    <phoneticPr fontId="4" type="noConversion"/>
  </si>
  <si>
    <t>定时内劳务费计</t>
    <phoneticPr fontId="4" type="noConversion"/>
  </si>
  <si>
    <t>定时外劳务费</t>
  </si>
  <si>
    <t>日方社保</t>
    <phoneticPr fontId="15" type="noConversion"/>
  </si>
  <si>
    <r>
      <t>FESCO</t>
    </r>
    <r>
      <rPr>
        <sz val="10"/>
        <rFont val="宋体"/>
        <family val="3"/>
        <charset val="134"/>
      </rPr>
      <t>依托费</t>
    </r>
  </si>
  <si>
    <t>赏与计</t>
    <phoneticPr fontId="4" type="noConversion"/>
  </si>
  <si>
    <t>个人所得税计</t>
    <phoneticPr fontId="4" type="noConversion"/>
  </si>
  <si>
    <t>劳务关系费</t>
  </si>
  <si>
    <t>出张费</t>
  </si>
  <si>
    <t>通信费</t>
  </si>
  <si>
    <t>交际费</t>
  </si>
  <si>
    <t>会务费</t>
  </si>
  <si>
    <t>物料消耗</t>
  </si>
  <si>
    <t>售后服务费</t>
  </si>
  <si>
    <t>业务付带费</t>
  </si>
  <si>
    <t>销售奖励金</t>
  </si>
  <si>
    <t>样本作成费</t>
  </si>
  <si>
    <t>广告费</t>
  </si>
  <si>
    <t>展览会费</t>
  </si>
  <si>
    <t>其他</t>
  </si>
  <si>
    <t>销售促进费</t>
  </si>
  <si>
    <t>事务所赁借料</t>
  </si>
  <si>
    <t>设备费</t>
  </si>
  <si>
    <t>顾问费</t>
  </si>
  <si>
    <t>工会经费</t>
  </si>
  <si>
    <t>商标使用费</t>
  </si>
  <si>
    <t>坏账准备</t>
  </si>
  <si>
    <t>存货跌价准备</t>
  </si>
  <si>
    <t>Ｖ技</t>
    <phoneticPr fontId="3" type="noConversion"/>
  </si>
  <si>
    <t>Ｖ推</t>
    <phoneticPr fontId="4" type="noConversion"/>
  </si>
  <si>
    <t>Ｖ営</t>
    <phoneticPr fontId="3" type="noConversion"/>
  </si>
  <si>
    <t>Ｖ広</t>
    <phoneticPr fontId="4" type="noConversion"/>
  </si>
  <si>
    <t>Ｖ</t>
    <phoneticPr fontId="3" type="noConversion"/>
  </si>
  <si>
    <t>赴任旅費</t>
    <phoneticPr fontId="3" type="noConversion"/>
  </si>
  <si>
    <t>机器人中心管理费</t>
    <phoneticPr fontId="3" type="noConversion"/>
  </si>
  <si>
    <t>営業税付加</t>
    <phoneticPr fontId="3" type="noConversion"/>
  </si>
  <si>
    <t>協賛金</t>
    <phoneticPr fontId="3" type="noConversion"/>
  </si>
  <si>
    <t>Ｍ</t>
    <phoneticPr fontId="3" type="noConversion"/>
  </si>
  <si>
    <t>中国Ｒ営</t>
    <phoneticPr fontId="3" type="noConversion"/>
  </si>
  <si>
    <t>中国Ｒ技</t>
    <phoneticPr fontId="3" type="noConversion"/>
  </si>
  <si>
    <t>中国汽営</t>
    <phoneticPr fontId="3" type="noConversion"/>
  </si>
  <si>
    <t>中国汽技</t>
    <phoneticPr fontId="3" type="noConversion"/>
  </si>
  <si>
    <t>広州</t>
    <phoneticPr fontId="3" type="noConversion"/>
  </si>
  <si>
    <t>成都</t>
    <phoneticPr fontId="3" type="noConversion"/>
  </si>
  <si>
    <t>Ｋ</t>
    <phoneticPr fontId="3" type="noConversion"/>
  </si>
  <si>
    <t>上海</t>
  </si>
  <si>
    <t>西安</t>
    <phoneticPr fontId="4" type="noConversion"/>
  </si>
  <si>
    <t>ＣＳ</t>
    <phoneticPr fontId="3" type="noConversion"/>
  </si>
  <si>
    <t>総経理</t>
    <phoneticPr fontId="3" type="noConversion"/>
  </si>
  <si>
    <t>北京</t>
    <phoneticPr fontId="3" type="noConversion"/>
  </si>
  <si>
    <t>分公司</t>
    <phoneticPr fontId="3" type="noConversion"/>
  </si>
  <si>
    <t>財務</t>
    <phoneticPr fontId="3" type="noConversion"/>
  </si>
  <si>
    <t>物流</t>
    <phoneticPr fontId="3" type="noConversion"/>
  </si>
  <si>
    <t>ＩＴ</t>
    <phoneticPr fontId="3" type="noConversion"/>
  </si>
  <si>
    <t>経企</t>
    <phoneticPr fontId="3" type="noConversion"/>
  </si>
  <si>
    <t>法務</t>
    <phoneticPr fontId="3" type="noConversion"/>
  </si>
  <si>
    <t>Ｇ経営</t>
    <phoneticPr fontId="3" type="noConversion"/>
  </si>
  <si>
    <t>人総</t>
    <phoneticPr fontId="3" type="noConversion"/>
  </si>
  <si>
    <t>業務</t>
    <phoneticPr fontId="3" type="noConversion"/>
  </si>
  <si>
    <t>深圳ＳＣ</t>
    <phoneticPr fontId="3" type="noConversion"/>
  </si>
  <si>
    <t>品証</t>
    <phoneticPr fontId="3" type="noConversion"/>
  </si>
  <si>
    <t>Ｍ技</t>
    <phoneticPr fontId="3" type="noConversion"/>
  </si>
  <si>
    <t>Ｍ営</t>
    <phoneticPr fontId="3" type="noConversion"/>
  </si>
  <si>
    <t>Ｒ</t>
    <phoneticPr fontId="4" type="noConversion"/>
  </si>
  <si>
    <t>医療</t>
    <phoneticPr fontId="3" type="noConversion"/>
  </si>
  <si>
    <t>Ｉ3</t>
    <phoneticPr fontId="3" type="noConversion"/>
  </si>
  <si>
    <t>千元</t>
    <phoneticPr fontId="4" type="noConversion"/>
  </si>
  <si>
    <t>総計</t>
    <phoneticPr fontId="3" type="noConversion"/>
  </si>
  <si>
    <t>売上高（税抜）〔調達〕</t>
    <rPh sb="0" eb="2">
      <t>ウリアｹﾞ</t>
    </rPh>
    <rPh sb="2" eb="3">
      <t>ｺｳ</t>
    </rPh>
    <rPh sb="4" eb="6">
      <t>ｾﾞイヌキ</t>
    </rPh>
    <phoneticPr fontId="4" type="noConversion"/>
  </si>
  <si>
    <t>調達</t>
    <phoneticPr fontId="4" type="noConversion"/>
  </si>
  <si>
    <t>ok</t>
    <phoneticPr fontId="3" type="noConversion"/>
  </si>
  <si>
    <t>ok</t>
    <phoneticPr fontId="3" type="noConversion"/>
  </si>
  <si>
    <t>ok</t>
    <phoneticPr fontId="3" type="noConversion"/>
  </si>
  <si>
    <t>ok</t>
    <phoneticPr fontId="3" type="noConversion"/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</si>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</sst>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#,##0_ "/>
    <numFmt numFmtId="177" formatCode="#,##0_ ;[Red]\-#,##0\ "/>
    <numFmt numFmtId="178" formatCode="0_ "/>
    <numFmt numFmtId="179" formatCode="_-* #,##0_-;\-* #,##0_-;_-* &quot;-&quot;??_-;_-@_-"/>
    <numFmt numFmtId="180" formatCode="_ * #,##0_ ;_ * \-#,##0_ ;_ * &quot;-&quot;??_ ;_ @_ 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MS PGothic"/>
      <family val="2"/>
      <charset val="128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FangSong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8"/>
      <name val="MS PGothic"/>
      <family val="2"/>
      <charset val="128"/>
    </font>
    <font>
      <sz val="10"/>
      <color indexed="8"/>
      <name val="MS PGothic"/>
      <family val="2"/>
      <charset val="128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/>
  </cellStyleXfs>
  <cellXfs count="24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vertical="center"/>
    </xf>
    <xf numFmtId="176" fontId="2" fillId="2" borderId="8" xfId="0" applyNumberFormat="1" applyFont="1" applyFill="1" applyBorder="1" applyAlignment="1">
      <alignment vertical="center"/>
    </xf>
    <xf numFmtId="176" fontId="2" fillId="2" borderId="9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176" fontId="2" fillId="2" borderId="0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76" fontId="2" fillId="2" borderId="11" xfId="0" applyNumberFormat="1" applyFont="1" applyFill="1" applyBorder="1" applyAlignment="1">
      <alignment vertical="center"/>
    </xf>
    <xf numFmtId="176" fontId="2" fillId="2" borderId="10" xfId="0" applyNumberFormat="1" applyFont="1" applyFill="1" applyBorder="1" applyAlignment="1">
      <alignment vertical="center"/>
    </xf>
    <xf numFmtId="176" fontId="2" fillId="2" borderId="12" xfId="0" applyNumberFormat="1" applyFont="1" applyFill="1" applyBorder="1" applyAlignment="1">
      <alignment vertical="center"/>
    </xf>
    <xf numFmtId="176" fontId="2" fillId="2" borderId="13" xfId="0" applyNumberFormat="1" applyFont="1" applyFill="1" applyBorder="1" applyAlignment="1">
      <alignment vertical="center"/>
    </xf>
    <xf numFmtId="176" fontId="2" fillId="2" borderId="14" xfId="0" applyNumberFormat="1" applyFont="1" applyFill="1" applyBorder="1" applyAlignment="1">
      <alignment vertical="center"/>
    </xf>
    <xf numFmtId="176" fontId="2" fillId="2" borderId="15" xfId="0" applyNumberFormat="1" applyFont="1" applyFill="1" applyBorder="1" applyAlignment="1">
      <alignment vertical="center"/>
    </xf>
    <xf numFmtId="177" fontId="2" fillId="2" borderId="5" xfId="0" applyNumberFormat="1" applyFont="1" applyFill="1" applyBorder="1" applyAlignment="1">
      <alignment vertical="center"/>
    </xf>
    <xf numFmtId="177" fontId="2" fillId="2" borderId="16" xfId="0" applyNumberFormat="1" applyFont="1" applyFill="1" applyBorder="1" applyAlignment="1">
      <alignment vertical="center"/>
    </xf>
    <xf numFmtId="177" fontId="2" fillId="2" borderId="12" xfId="0" applyNumberFormat="1" applyFont="1" applyFill="1" applyBorder="1" applyAlignment="1">
      <alignment vertical="center"/>
    </xf>
    <xf numFmtId="177" fontId="2" fillId="2" borderId="13" xfId="0" applyNumberFormat="1" applyFont="1" applyFill="1" applyBorder="1" applyAlignment="1">
      <alignment vertical="center"/>
    </xf>
    <xf numFmtId="177" fontId="2" fillId="2" borderId="10" xfId="0" applyNumberFormat="1" applyFont="1" applyFill="1" applyBorder="1" applyAlignment="1">
      <alignment vertical="center"/>
    </xf>
    <xf numFmtId="177" fontId="2" fillId="2" borderId="8" xfId="0" applyNumberFormat="1" applyFont="1" applyFill="1" applyBorder="1" applyAlignment="1">
      <alignment vertical="center"/>
    </xf>
    <xf numFmtId="177" fontId="2" fillId="2" borderId="14" xfId="0" applyNumberFormat="1" applyFont="1" applyFill="1" applyBorder="1" applyAlignment="1">
      <alignment vertical="center"/>
    </xf>
    <xf numFmtId="177" fontId="2" fillId="2" borderId="15" xfId="0" applyNumberFormat="1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178" fontId="2" fillId="2" borderId="5" xfId="0" applyNumberFormat="1" applyFont="1" applyFill="1" applyBorder="1" applyAlignment="1">
      <alignment vertical="center"/>
    </xf>
    <xf numFmtId="178" fontId="2" fillId="2" borderId="10" xfId="0" applyNumberFormat="1" applyFont="1" applyFill="1" applyBorder="1" applyAlignment="1">
      <alignment vertical="center"/>
    </xf>
    <xf numFmtId="178" fontId="2" fillId="2" borderId="11" xfId="0" applyNumberFormat="1" applyFont="1" applyFill="1" applyBorder="1" applyAlignment="1">
      <alignment vertical="center"/>
    </xf>
    <xf numFmtId="178" fontId="2" fillId="2" borderId="9" xfId="0" applyNumberFormat="1" applyFont="1" applyFill="1" applyBorder="1" applyAlignment="1">
      <alignment vertical="center"/>
    </xf>
    <xf numFmtId="176" fontId="2" fillId="2" borderId="19" xfId="0" applyNumberFormat="1" applyFont="1" applyFill="1" applyBorder="1" applyAlignment="1">
      <alignment vertical="center"/>
    </xf>
    <xf numFmtId="176" fontId="2" fillId="2" borderId="20" xfId="0" applyNumberFormat="1" applyFont="1" applyFill="1" applyBorder="1" applyAlignment="1">
      <alignment vertical="center"/>
    </xf>
    <xf numFmtId="176" fontId="2" fillId="2" borderId="3" xfId="0" applyNumberFormat="1" applyFont="1" applyFill="1" applyBorder="1" applyAlignment="1">
      <alignment vertical="center"/>
    </xf>
    <xf numFmtId="176" fontId="2" fillId="2" borderId="4" xfId="0" applyNumberFormat="1" applyFont="1" applyFill="1" applyBorder="1" applyAlignment="1">
      <alignment vertical="center"/>
    </xf>
    <xf numFmtId="176" fontId="0" fillId="2" borderId="0" xfId="0" applyNumberFormat="1" applyFill="1" applyAlignment="1">
      <alignment vertical="center"/>
    </xf>
    <xf numFmtId="0" fontId="2" fillId="3" borderId="21" xfId="0" quotePrefix="1" applyFont="1" applyFill="1" applyBorder="1" applyAlignment="1">
      <alignment horizontal="center" vertical="center"/>
    </xf>
    <xf numFmtId="0" fontId="2" fillId="2" borderId="21" xfId="0" quotePrefix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10" fontId="2" fillId="2" borderId="23" xfId="2" applyNumberFormat="1" applyFont="1" applyFill="1" applyBorder="1" applyAlignment="1">
      <alignment horizontal="left" vertical="center"/>
    </xf>
    <xf numFmtId="176" fontId="8" fillId="3" borderId="24" xfId="0" applyNumberFormat="1" applyFont="1" applyFill="1" applyBorder="1" applyAlignment="1">
      <alignment vertical="center"/>
    </xf>
    <xf numFmtId="176" fontId="2" fillId="2" borderId="24" xfId="0" applyNumberFormat="1" applyFont="1" applyFill="1" applyBorder="1" applyAlignment="1">
      <alignment vertical="center"/>
    </xf>
    <xf numFmtId="10" fontId="2" fillId="2" borderId="25" xfId="2" applyNumberFormat="1" applyFont="1" applyFill="1" applyBorder="1" applyAlignment="1">
      <alignment horizontal="left" vertical="center"/>
    </xf>
    <xf numFmtId="10" fontId="9" fillId="2" borderId="23" xfId="2" applyNumberFormat="1" applyFont="1" applyFill="1" applyBorder="1" applyAlignment="1">
      <alignment horizontal="left" vertical="center"/>
    </xf>
    <xf numFmtId="176" fontId="8" fillId="3" borderId="26" xfId="0" applyNumberFormat="1" applyFont="1" applyFill="1" applyBorder="1" applyAlignment="1">
      <alignment vertical="center"/>
    </xf>
    <xf numFmtId="176" fontId="2" fillId="2" borderId="26" xfId="0" applyNumberFormat="1" applyFont="1" applyFill="1" applyBorder="1" applyAlignment="1">
      <alignment vertical="center"/>
    </xf>
    <xf numFmtId="176" fontId="2" fillId="2" borderId="27" xfId="0" applyNumberFormat="1" applyFont="1" applyFill="1" applyBorder="1" applyAlignment="1">
      <alignment vertical="center"/>
    </xf>
    <xf numFmtId="176" fontId="8" fillId="3" borderId="28" xfId="0" applyNumberFormat="1" applyFont="1" applyFill="1" applyBorder="1" applyAlignment="1">
      <alignment vertical="center"/>
    </xf>
    <xf numFmtId="176" fontId="2" fillId="2" borderId="25" xfId="0" applyNumberFormat="1" applyFont="1" applyFill="1" applyBorder="1" applyAlignment="1">
      <alignment vertical="center"/>
    </xf>
    <xf numFmtId="177" fontId="2" fillId="2" borderId="26" xfId="0" applyNumberFormat="1" applyFont="1" applyFill="1" applyBorder="1" applyAlignment="1">
      <alignment vertical="center"/>
    </xf>
    <xf numFmtId="177" fontId="2" fillId="2" borderId="27" xfId="0" applyNumberFormat="1" applyFont="1" applyFill="1" applyBorder="1" applyAlignment="1">
      <alignment vertical="center"/>
    </xf>
    <xf numFmtId="176" fontId="8" fillId="3" borderId="22" xfId="0" applyNumberFormat="1" applyFont="1" applyFill="1" applyBorder="1" applyAlignment="1">
      <alignment vertical="center"/>
    </xf>
    <xf numFmtId="176" fontId="8" fillId="3" borderId="29" xfId="0" applyNumberFormat="1" applyFont="1" applyFill="1" applyBorder="1" applyAlignment="1">
      <alignment vertical="center"/>
    </xf>
    <xf numFmtId="176" fontId="2" fillId="2" borderId="22" xfId="0" applyNumberFormat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179" fontId="0" fillId="2" borderId="0" xfId="1" applyNumberFormat="1" applyFont="1" applyFill="1">
      <alignment vertical="center"/>
    </xf>
    <xf numFmtId="10" fontId="8" fillId="3" borderId="23" xfId="2" applyNumberFormat="1" applyFont="1" applyFill="1" applyBorder="1" applyAlignment="1">
      <alignment horizontal="left" vertical="center"/>
    </xf>
    <xf numFmtId="10" fontId="8" fillId="3" borderId="25" xfId="2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176" fontId="2" fillId="2" borderId="32" xfId="0" applyNumberFormat="1" applyFont="1" applyFill="1" applyBorder="1" applyAlignment="1">
      <alignment vertical="center"/>
    </xf>
    <xf numFmtId="176" fontId="2" fillId="2" borderId="28" xfId="0" applyNumberFormat="1" applyFont="1" applyFill="1" applyBorder="1" applyAlignment="1">
      <alignment vertical="center"/>
    </xf>
    <xf numFmtId="176" fontId="2" fillId="2" borderId="34" xfId="0" applyNumberFormat="1" applyFont="1" applyFill="1" applyBorder="1" applyAlignment="1">
      <alignment vertical="center"/>
    </xf>
    <xf numFmtId="0" fontId="11" fillId="0" borderId="0" xfId="3" applyFont="1" applyBorder="1" applyAlignment="1">
      <alignment horizontal="left"/>
    </xf>
    <xf numFmtId="0" fontId="12" fillId="2" borderId="36" xfId="3" applyFont="1" applyFill="1" applyBorder="1" applyAlignment="1">
      <alignment horizontal="left" vertical="center"/>
    </xf>
    <xf numFmtId="0" fontId="12" fillId="2" borderId="37" xfId="3" applyFont="1" applyFill="1" applyBorder="1" applyAlignment="1">
      <alignment horizontal="left" vertical="center"/>
    </xf>
    <xf numFmtId="0" fontId="12" fillId="2" borderId="38" xfId="3" applyFont="1" applyFill="1" applyBorder="1" applyAlignment="1">
      <alignment horizontal="left" vertical="center"/>
    </xf>
    <xf numFmtId="0" fontId="14" fillId="2" borderId="39" xfId="3" applyFont="1" applyFill="1" applyBorder="1" applyAlignment="1">
      <alignment horizontal="left" vertical="center"/>
    </xf>
    <xf numFmtId="0" fontId="16" fillId="2" borderId="37" xfId="3" applyFont="1" applyFill="1" applyBorder="1" applyAlignment="1">
      <alignment horizontal="left" vertical="center"/>
    </xf>
    <xf numFmtId="0" fontId="14" fillId="2" borderId="38" xfId="3" applyFont="1" applyFill="1" applyBorder="1" applyAlignment="1">
      <alignment horizontal="left" vertical="center"/>
    </xf>
    <xf numFmtId="0" fontId="13" fillId="2" borderId="35" xfId="3" applyFont="1" applyFill="1" applyBorder="1" applyAlignment="1">
      <alignment horizontal="left" vertical="center"/>
    </xf>
    <xf numFmtId="0" fontId="12" fillId="2" borderId="8" xfId="3" applyFont="1" applyFill="1" applyBorder="1" applyAlignment="1">
      <alignment horizontal="left" vertical="center"/>
    </xf>
    <xf numFmtId="0" fontId="12" fillId="2" borderId="40" xfId="3" applyFont="1" applyFill="1" applyBorder="1" applyAlignment="1">
      <alignment horizontal="left" vertical="center"/>
    </xf>
    <xf numFmtId="0" fontId="4" fillId="0" borderId="8" xfId="3" applyFont="1" applyBorder="1" applyAlignment="1">
      <alignment horizontal="center" vertical="center"/>
    </xf>
    <xf numFmtId="0" fontId="4" fillId="0" borderId="41" xfId="3" applyFont="1" applyBorder="1" applyAlignment="1">
      <alignment vertical="center"/>
    </xf>
    <xf numFmtId="0" fontId="12" fillId="2" borderId="42" xfId="3" applyFont="1" applyFill="1" applyBorder="1" applyAlignment="1">
      <alignment horizontal="left" vertical="center"/>
    </xf>
    <xf numFmtId="0" fontId="10" fillId="2" borderId="42" xfId="3" applyFont="1" applyFill="1" applyBorder="1" applyAlignment="1">
      <alignment horizontal="center" vertical="center"/>
    </xf>
    <xf numFmtId="0" fontId="13" fillId="2" borderId="43" xfId="3" applyFont="1" applyFill="1" applyBorder="1" applyAlignment="1">
      <alignment horizontal="left" vertical="center"/>
    </xf>
    <xf numFmtId="0" fontId="4" fillId="0" borderId="44" xfId="3" applyFont="1" applyFill="1" applyBorder="1" applyAlignment="1">
      <alignment horizontal="center" vertical="center"/>
    </xf>
    <xf numFmtId="0" fontId="4" fillId="2" borderId="44" xfId="3" applyFont="1" applyFill="1" applyBorder="1" applyAlignment="1">
      <alignment horizontal="center" vertical="center"/>
    </xf>
    <xf numFmtId="0" fontId="4" fillId="2" borderId="30" xfId="3" applyFont="1" applyFill="1" applyBorder="1" applyAlignment="1">
      <alignment horizontal="center" vertical="center"/>
    </xf>
    <xf numFmtId="0" fontId="4" fillId="0" borderId="45" xfId="3" applyFont="1" applyBorder="1" applyAlignment="1">
      <alignment vertical="center"/>
    </xf>
    <xf numFmtId="0" fontId="13" fillId="2" borderId="31" xfId="3" applyFont="1" applyFill="1" applyBorder="1" applyAlignment="1">
      <alignment horizontal="left" vertical="center"/>
    </xf>
    <xf numFmtId="0" fontId="10" fillId="2" borderId="30" xfId="3" applyFont="1" applyFill="1" applyBorder="1" applyAlignment="1">
      <alignment horizontal="center" vertical="center"/>
    </xf>
    <xf numFmtId="0" fontId="10" fillId="2" borderId="46" xfId="3" applyFont="1" applyFill="1" applyBorder="1" applyAlignment="1">
      <alignment horizontal="center" vertical="center"/>
    </xf>
    <xf numFmtId="0" fontId="12" fillId="2" borderId="47" xfId="3" applyFont="1" applyFill="1" applyBorder="1" applyAlignment="1">
      <alignment horizontal="left" vertical="center"/>
    </xf>
    <xf numFmtId="0" fontId="12" fillId="2" borderId="48" xfId="3" applyFont="1" applyFill="1" applyBorder="1" applyAlignment="1">
      <alignment horizontal="left" vertical="center"/>
    </xf>
    <xf numFmtId="0" fontId="12" fillId="2" borderId="49" xfId="3" applyFont="1" applyFill="1" applyBorder="1" applyAlignment="1">
      <alignment horizontal="left" vertical="center"/>
    </xf>
    <xf numFmtId="0" fontId="12" fillId="2" borderId="50" xfId="3" applyFont="1" applyFill="1" applyBorder="1" applyAlignment="1">
      <alignment horizontal="left" vertical="center"/>
    </xf>
    <xf numFmtId="0" fontId="12" fillId="2" borderId="51" xfId="3" applyFont="1" applyFill="1" applyBorder="1" applyAlignment="1">
      <alignment horizontal="left" vertical="center"/>
    </xf>
    <xf numFmtId="0" fontId="12" fillId="2" borderId="52" xfId="3" applyFont="1" applyFill="1" applyBorder="1" applyAlignment="1">
      <alignment horizontal="left" vertical="center"/>
    </xf>
    <xf numFmtId="0" fontId="12" fillId="2" borderId="30" xfId="3" applyFont="1" applyFill="1" applyBorder="1" applyAlignment="1">
      <alignment horizontal="left" vertical="center"/>
    </xf>
    <xf numFmtId="0" fontId="12" fillId="2" borderId="46" xfId="3" applyFont="1" applyFill="1" applyBorder="1" applyAlignment="1">
      <alignment horizontal="left" vertical="center"/>
    </xf>
    <xf numFmtId="0" fontId="14" fillId="2" borderId="53" xfId="3" applyFont="1" applyFill="1" applyBorder="1" applyAlignment="1">
      <alignment horizontal="left" vertical="center"/>
    </xf>
    <xf numFmtId="0" fontId="14" fillId="2" borderId="54" xfId="3" applyFont="1" applyFill="1" applyBorder="1" applyAlignment="1">
      <alignment horizontal="left" vertical="center"/>
    </xf>
    <xf numFmtId="0" fontId="16" fillId="2" borderId="49" xfId="3" applyFont="1" applyFill="1" applyBorder="1" applyAlignment="1">
      <alignment horizontal="left" vertical="center"/>
    </xf>
    <xf numFmtId="0" fontId="16" fillId="2" borderId="50" xfId="3" applyFont="1" applyFill="1" applyBorder="1" applyAlignment="1">
      <alignment horizontal="left" vertical="center"/>
    </xf>
    <xf numFmtId="0" fontId="14" fillId="2" borderId="51" xfId="3" applyFont="1" applyFill="1" applyBorder="1" applyAlignment="1">
      <alignment horizontal="left" vertical="center"/>
    </xf>
    <xf numFmtId="0" fontId="14" fillId="2" borderId="52" xfId="3" applyFont="1" applyFill="1" applyBorder="1" applyAlignment="1">
      <alignment horizontal="left" vertical="center"/>
    </xf>
    <xf numFmtId="0" fontId="12" fillId="2" borderId="55" xfId="3" applyFont="1" applyFill="1" applyBorder="1" applyAlignment="1">
      <alignment horizontal="left" vertical="center"/>
    </xf>
    <xf numFmtId="0" fontId="12" fillId="2" borderId="56" xfId="3" applyFont="1" applyFill="1" applyBorder="1" applyAlignment="1">
      <alignment horizontal="left" vertical="center"/>
    </xf>
    <xf numFmtId="0" fontId="12" fillId="0" borderId="21" xfId="3" applyFont="1" applyBorder="1" applyAlignment="1">
      <alignment horizontal="right" vertical="center"/>
    </xf>
    <xf numFmtId="0" fontId="12" fillId="0" borderId="22" xfId="3" applyFont="1" applyBorder="1" applyAlignment="1">
      <alignment horizontal="left" vertical="center"/>
    </xf>
    <xf numFmtId="0" fontId="10" fillId="2" borderId="60" xfId="3" applyFont="1" applyFill="1" applyBorder="1" applyAlignment="1">
      <alignment horizontal="center" vertical="center"/>
    </xf>
    <xf numFmtId="0" fontId="10" fillId="2" borderId="25" xfId="3" applyFont="1" applyFill="1" applyBorder="1" applyAlignment="1">
      <alignment horizontal="center" vertical="center"/>
    </xf>
    <xf numFmtId="0" fontId="12" fillId="2" borderId="61" xfId="3" applyFont="1" applyFill="1" applyBorder="1" applyAlignment="1">
      <alignment horizontal="left" vertical="center"/>
    </xf>
    <xf numFmtId="0" fontId="12" fillId="2" borderId="62" xfId="3" applyFont="1" applyFill="1" applyBorder="1" applyAlignment="1">
      <alignment horizontal="left" vertical="center"/>
    </xf>
    <xf numFmtId="0" fontId="12" fillId="2" borderId="63" xfId="3" applyFont="1" applyFill="1" applyBorder="1" applyAlignment="1">
      <alignment horizontal="left" vertical="center"/>
    </xf>
    <xf numFmtId="0" fontId="12" fillId="2" borderId="25" xfId="3" applyFont="1" applyFill="1" applyBorder="1" applyAlignment="1">
      <alignment horizontal="left" vertical="center"/>
    </xf>
    <xf numFmtId="0" fontId="13" fillId="2" borderId="60" xfId="3" applyFont="1" applyFill="1" applyBorder="1" applyAlignment="1">
      <alignment horizontal="center" vertical="center"/>
    </xf>
    <xf numFmtId="0" fontId="14" fillId="2" borderId="27" xfId="3" applyFont="1" applyFill="1" applyBorder="1" applyAlignment="1">
      <alignment horizontal="left" vertical="center"/>
    </xf>
    <xf numFmtId="0" fontId="16" fillId="2" borderId="62" xfId="3" applyFont="1" applyFill="1" applyBorder="1" applyAlignment="1">
      <alignment horizontal="left" vertical="center"/>
    </xf>
    <xf numFmtId="0" fontId="14" fillId="2" borderId="63" xfId="3" applyFont="1" applyFill="1" applyBorder="1" applyAlignment="1">
      <alignment horizontal="left" vertical="center"/>
    </xf>
    <xf numFmtId="0" fontId="13" fillId="2" borderId="60" xfId="3" applyFont="1" applyFill="1" applyBorder="1" applyAlignment="1">
      <alignment horizontal="left" vertical="center"/>
    </xf>
    <xf numFmtId="0" fontId="4" fillId="0" borderId="66" xfId="3" applyFont="1" applyBorder="1" applyAlignment="1">
      <alignment horizontal="center" vertical="center"/>
    </xf>
    <xf numFmtId="0" fontId="4" fillId="2" borderId="55" xfId="3" applyFont="1" applyFill="1" applyBorder="1" applyAlignment="1">
      <alignment horizontal="center" vertical="center"/>
    </xf>
    <xf numFmtId="0" fontId="13" fillId="2" borderId="67" xfId="3" applyFont="1" applyFill="1" applyBorder="1" applyAlignment="1">
      <alignment horizontal="left" vertical="center"/>
    </xf>
    <xf numFmtId="0" fontId="10" fillId="2" borderId="55" xfId="3" applyFont="1" applyFill="1" applyBorder="1" applyAlignment="1">
      <alignment horizontal="center" vertical="center"/>
    </xf>
    <xf numFmtId="0" fontId="4" fillId="0" borderId="66" xfId="3" applyFont="1" applyFill="1" applyBorder="1" applyAlignment="1">
      <alignment horizontal="center" vertical="center"/>
    </xf>
    <xf numFmtId="0" fontId="4" fillId="0" borderId="33" xfId="3" applyFont="1" applyFill="1" applyBorder="1" applyAlignment="1">
      <alignment horizontal="center" vertical="center"/>
    </xf>
    <xf numFmtId="0" fontId="4" fillId="2" borderId="33" xfId="3" applyFont="1" applyFill="1" applyBorder="1" applyAlignment="1">
      <alignment horizontal="center" vertical="center"/>
    </xf>
    <xf numFmtId="0" fontId="4" fillId="2" borderId="66" xfId="3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4" fillId="0" borderId="27" xfId="3" applyFont="1" applyFill="1" applyBorder="1" applyAlignment="1">
      <alignment horizontal="left" vertical="center"/>
    </xf>
    <xf numFmtId="0" fontId="14" fillId="0" borderId="53" xfId="3" applyFont="1" applyFill="1" applyBorder="1" applyAlignment="1">
      <alignment horizontal="left" vertical="center"/>
    </xf>
    <xf numFmtId="0" fontId="14" fillId="0" borderId="39" xfId="3" applyFont="1" applyFill="1" applyBorder="1" applyAlignment="1">
      <alignment horizontal="left" vertical="center"/>
    </xf>
    <xf numFmtId="0" fontId="14" fillId="0" borderId="54" xfId="3" applyFont="1" applyFill="1" applyBorder="1" applyAlignment="1">
      <alignment horizontal="left" vertical="center"/>
    </xf>
    <xf numFmtId="0" fontId="0" fillId="0" borderId="0" xfId="0" applyFill="1"/>
    <xf numFmtId="0" fontId="4" fillId="0" borderId="19" xfId="3" applyFont="1" applyFill="1" applyBorder="1" applyAlignment="1">
      <alignment horizontal="center" vertical="center"/>
    </xf>
    <xf numFmtId="0" fontId="13" fillId="2" borderId="69" xfId="3" applyFont="1" applyFill="1" applyBorder="1" applyAlignment="1">
      <alignment horizontal="left" vertical="center"/>
    </xf>
    <xf numFmtId="0" fontId="10" fillId="2" borderId="0" xfId="3" applyFont="1" applyFill="1" applyBorder="1" applyAlignment="1">
      <alignment horizontal="center" vertical="center"/>
    </xf>
    <xf numFmtId="0" fontId="12" fillId="2" borderId="70" xfId="3" applyFont="1" applyFill="1" applyBorder="1" applyAlignment="1">
      <alignment horizontal="left" vertical="center"/>
    </xf>
    <xf numFmtId="0" fontId="12" fillId="2" borderId="71" xfId="3" applyFont="1" applyFill="1" applyBorder="1" applyAlignment="1">
      <alignment horizontal="left" vertical="center"/>
    </xf>
    <xf numFmtId="0" fontId="12" fillId="2" borderId="72" xfId="3" applyFont="1" applyFill="1" applyBorder="1" applyAlignment="1">
      <alignment horizontal="left" vertical="center"/>
    </xf>
    <xf numFmtId="0" fontId="12" fillId="2" borderId="0" xfId="3" applyFont="1" applyFill="1" applyBorder="1" applyAlignment="1">
      <alignment horizontal="left" vertical="center"/>
    </xf>
    <xf numFmtId="0" fontId="14" fillId="0" borderId="14" xfId="3" applyFont="1" applyFill="1" applyBorder="1" applyAlignment="1">
      <alignment horizontal="left" vertical="center"/>
    </xf>
    <xf numFmtId="0" fontId="14" fillId="2" borderId="14" xfId="3" applyFont="1" applyFill="1" applyBorder="1" applyAlignment="1">
      <alignment horizontal="left" vertical="center"/>
    </xf>
    <xf numFmtId="0" fontId="16" fillId="2" borderId="71" xfId="3" applyFont="1" applyFill="1" applyBorder="1" applyAlignment="1">
      <alignment horizontal="left" vertical="center"/>
    </xf>
    <xf numFmtId="0" fontId="14" fillId="2" borderId="72" xfId="3" applyFont="1" applyFill="1" applyBorder="1" applyAlignment="1">
      <alignment horizontal="left" vertical="center"/>
    </xf>
    <xf numFmtId="0" fontId="12" fillId="2" borderId="10" xfId="3" applyFont="1" applyFill="1" applyBorder="1" applyAlignment="1">
      <alignment horizontal="left" vertical="center"/>
    </xf>
    <xf numFmtId="0" fontId="12" fillId="2" borderId="73" xfId="3" applyFont="1" applyFill="1" applyBorder="1" applyAlignment="1">
      <alignment horizontal="left" vertical="center"/>
    </xf>
    <xf numFmtId="0" fontId="10" fillId="2" borderId="8" xfId="3" applyFont="1" applyFill="1" applyBorder="1" applyAlignment="1">
      <alignment horizontal="center" vertical="center"/>
    </xf>
    <xf numFmtId="0" fontId="4" fillId="2" borderId="74" xfId="3" applyFont="1" applyFill="1" applyBorder="1" applyAlignment="1">
      <alignment horizontal="center" vertical="center"/>
    </xf>
    <xf numFmtId="0" fontId="13" fillId="2" borderId="75" xfId="3" applyFont="1" applyFill="1" applyBorder="1" applyAlignment="1">
      <alignment horizontal="left" vertical="center"/>
    </xf>
    <xf numFmtId="0" fontId="12" fillId="2" borderId="76" xfId="3" applyFont="1" applyFill="1" applyBorder="1" applyAlignment="1">
      <alignment horizontal="left" vertical="center"/>
    </xf>
    <xf numFmtId="0" fontId="12" fillId="2" borderId="77" xfId="3" applyFont="1" applyFill="1" applyBorder="1" applyAlignment="1">
      <alignment horizontal="left" vertical="center"/>
    </xf>
    <xf numFmtId="0" fontId="12" fillId="2" borderId="78" xfId="3" applyFont="1" applyFill="1" applyBorder="1" applyAlignment="1">
      <alignment horizontal="left" vertical="center"/>
    </xf>
    <xf numFmtId="0" fontId="14" fillId="0" borderId="79" xfId="3" applyFont="1" applyFill="1" applyBorder="1" applyAlignment="1">
      <alignment horizontal="left" vertical="center"/>
    </xf>
    <xf numFmtId="0" fontId="14" fillId="2" borderId="79" xfId="3" applyFont="1" applyFill="1" applyBorder="1" applyAlignment="1">
      <alignment horizontal="left" vertical="center"/>
    </xf>
    <xf numFmtId="0" fontId="16" fillId="2" borderId="77" xfId="3" applyFont="1" applyFill="1" applyBorder="1" applyAlignment="1">
      <alignment horizontal="left" vertical="center"/>
    </xf>
    <xf numFmtId="0" fontId="14" fillId="2" borderId="78" xfId="3" applyFont="1" applyFill="1" applyBorder="1" applyAlignment="1">
      <alignment horizontal="left" vertical="center"/>
    </xf>
    <xf numFmtId="180" fontId="12" fillId="2" borderId="47" xfId="1" applyNumberFormat="1" applyFont="1" applyFill="1" applyBorder="1" applyAlignment="1">
      <alignment horizontal="left" vertical="center"/>
    </xf>
    <xf numFmtId="180" fontId="12" fillId="2" borderId="36" xfId="1" applyNumberFormat="1" applyFont="1" applyFill="1" applyBorder="1" applyAlignment="1">
      <alignment horizontal="left" vertical="center"/>
    </xf>
    <xf numFmtId="180" fontId="12" fillId="2" borderId="48" xfId="1" applyNumberFormat="1" applyFont="1" applyFill="1" applyBorder="1" applyAlignment="1">
      <alignment horizontal="left" vertical="center"/>
    </xf>
    <xf numFmtId="180" fontId="12" fillId="2" borderId="70" xfId="1" applyNumberFormat="1" applyFont="1" applyFill="1" applyBorder="1" applyAlignment="1">
      <alignment horizontal="left" vertical="center"/>
    </xf>
    <xf numFmtId="180" fontId="12" fillId="2" borderId="61" xfId="1" applyNumberFormat="1" applyFont="1" applyFill="1" applyBorder="1" applyAlignment="1">
      <alignment horizontal="left" vertical="center"/>
    </xf>
    <xf numFmtId="180" fontId="12" fillId="2" borderId="76" xfId="1" applyNumberFormat="1" applyFont="1" applyFill="1" applyBorder="1" applyAlignment="1">
      <alignment horizontal="left" vertical="center"/>
    </xf>
    <xf numFmtId="180" fontId="12" fillId="2" borderId="49" xfId="1" applyNumberFormat="1" applyFont="1" applyFill="1" applyBorder="1" applyAlignment="1">
      <alignment horizontal="left" vertical="center"/>
    </xf>
    <xf numFmtId="180" fontId="12" fillId="2" borderId="37" xfId="1" applyNumberFormat="1" applyFont="1" applyFill="1" applyBorder="1" applyAlignment="1">
      <alignment horizontal="left" vertical="center"/>
    </xf>
    <xf numFmtId="180" fontId="12" fillId="2" borderId="50" xfId="1" applyNumberFormat="1" applyFont="1" applyFill="1" applyBorder="1" applyAlignment="1">
      <alignment horizontal="left" vertical="center"/>
    </xf>
    <xf numFmtId="180" fontId="12" fillId="2" borderId="71" xfId="1" applyNumberFormat="1" applyFont="1" applyFill="1" applyBorder="1" applyAlignment="1">
      <alignment horizontal="left" vertical="center"/>
    </xf>
    <xf numFmtId="180" fontId="12" fillId="2" borderId="62" xfId="1" applyNumberFormat="1" applyFont="1" applyFill="1" applyBorder="1" applyAlignment="1">
      <alignment horizontal="left" vertical="center"/>
    </xf>
    <xf numFmtId="180" fontId="12" fillId="2" borderId="77" xfId="1" applyNumberFormat="1" applyFont="1" applyFill="1" applyBorder="1" applyAlignment="1">
      <alignment horizontal="left" vertical="center"/>
    </xf>
    <xf numFmtId="180" fontId="12" fillId="2" borderId="51" xfId="1" applyNumberFormat="1" applyFont="1" applyFill="1" applyBorder="1" applyAlignment="1">
      <alignment horizontal="left" vertical="center"/>
    </xf>
    <xf numFmtId="180" fontId="12" fillId="2" borderId="38" xfId="1" applyNumberFormat="1" applyFont="1" applyFill="1" applyBorder="1" applyAlignment="1">
      <alignment horizontal="left" vertical="center"/>
    </xf>
    <xf numFmtId="180" fontId="12" fillId="2" borderId="52" xfId="1" applyNumberFormat="1" applyFont="1" applyFill="1" applyBorder="1" applyAlignment="1">
      <alignment horizontal="left" vertical="center"/>
    </xf>
    <xf numFmtId="180" fontId="12" fillId="2" borderId="72" xfId="1" applyNumberFormat="1" applyFont="1" applyFill="1" applyBorder="1" applyAlignment="1">
      <alignment horizontal="left" vertical="center"/>
    </xf>
    <xf numFmtId="180" fontId="12" fillId="2" borderId="63" xfId="1" applyNumberFormat="1" applyFont="1" applyFill="1" applyBorder="1" applyAlignment="1">
      <alignment horizontal="left" vertical="center"/>
    </xf>
    <xf numFmtId="180" fontId="12" fillId="2" borderId="78" xfId="1" applyNumberFormat="1" applyFont="1" applyFill="1" applyBorder="1" applyAlignment="1">
      <alignment horizontal="left" vertical="center"/>
    </xf>
    <xf numFmtId="180" fontId="13" fillId="2" borderId="35" xfId="1" applyNumberFormat="1" applyFont="1" applyFill="1" applyBorder="1" applyAlignment="1">
      <alignment horizontal="left" vertical="center"/>
    </xf>
    <xf numFmtId="180" fontId="13" fillId="2" borderId="43" xfId="1" applyNumberFormat="1" applyFont="1" applyFill="1" applyBorder="1" applyAlignment="1">
      <alignment horizontal="left" vertical="center"/>
    </xf>
    <xf numFmtId="180" fontId="13" fillId="2" borderId="31" xfId="1" applyNumberFormat="1" applyFont="1" applyFill="1" applyBorder="1" applyAlignment="1">
      <alignment horizontal="left" vertical="center"/>
    </xf>
    <xf numFmtId="180" fontId="13" fillId="2" borderId="67" xfId="1" applyNumberFormat="1" applyFont="1" applyFill="1" applyBorder="1" applyAlignment="1">
      <alignment horizontal="left" vertical="center"/>
    </xf>
    <xf numFmtId="180" fontId="13" fillId="2" borderId="69" xfId="1" applyNumberFormat="1" applyFont="1" applyFill="1" applyBorder="1" applyAlignment="1">
      <alignment horizontal="left" vertical="center"/>
    </xf>
    <xf numFmtId="180" fontId="13" fillId="2" borderId="60" xfId="1" applyNumberFormat="1" applyFont="1" applyFill="1" applyBorder="1" applyAlignment="1">
      <alignment horizontal="left" vertical="center"/>
    </xf>
    <xf numFmtId="180" fontId="13" fillId="2" borderId="75" xfId="1" applyNumberFormat="1" applyFont="1" applyFill="1" applyBorder="1" applyAlignment="1">
      <alignment horizontal="left" vertical="center"/>
    </xf>
    <xf numFmtId="180" fontId="10" fillId="2" borderId="30" xfId="1" applyNumberFormat="1" applyFont="1" applyFill="1" applyBorder="1" applyAlignment="1">
      <alignment horizontal="center" vertical="center"/>
    </xf>
    <xf numFmtId="180" fontId="10" fillId="2" borderId="42" xfId="1" applyNumberFormat="1" applyFont="1" applyFill="1" applyBorder="1" applyAlignment="1">
      <alignment horizontal="center" vertical="center"/>
    </xf>
    <xf numFmtId="180" fontId="10" fillId="2" borderId="46" xfId="1" applyNumberFormat="1" applyFont="1" applyFill="1" applyBorder="1" applyAlignment="1">
      <alignment horizontal="center" vertical="center"/>
    </xf>
    <xf numFmtId="180" fontId="10" fillId="2" borderId="55" xfId="1" applyNumberFormat="1" applyFont="1" applyFill="1" applyBorder="1" applyAlignment="1">
      <alignment horizontal="center" vertical="center"/>
    </xf>
    <xf numFmtId="180" fontId="10" fillId="2" borderId="0" xfId="1" applyNumberFormat="1" applyFont="1" applyFill="1" applyBorder="1" applyAlignment="1">
      <alignment horizontal="center" vertical="center"/>
    </xf>
    <xf numFmtId="180" fontId="10" fillId="2" borderId="8" xfId="1" applyNumberFormat="1" applyFont="1" applyFill="1" applyBorder="1" applyAlignment="1">
      <alignment horizontal="center" vertical="center"/>
    </xf>
    <xf numFmtId="180" fontId="10" fillId="2" borderId="25" xfId="1" applyNumberFormat="1" applyFont="1" applyFill="1" applyBorder="1" applyAlignment="1">
      <alignment horizontal="center" vertical="center"/>
    </xf>
    <xf numFmtId="180" fontId="12" fillId="2" borderId="30" xfId="1" applyNumberFormat="1" applyFont="1" applyFill="1" applyBorder="1" applyAlignment="1">
      <alignment horizontal="left" vertical="center"/>
    </xf>
    <xf numFmtId="180" fontId="12" fillId="2" borderId="42" xfId="1" applyNumberFormat="1" applyFont="1" applyFill="1" applyBorder="1" applyAlignment="1">
      <alignment horizontal="left" vertical="center"/>
    </xf>
    <xf numFmtId="180" fontId="12" fillId="2" borderId="46" xfId="1" applyNumberFormat="1" applyFont="1" applyFill="1" applyBorder="1" applyAlignment="1">
      <alignment horizontal="left" vertical="center"/>
    </xf>
    <xf numFmtId="180" fontId="12" fillId="2" borderId="55" xfId="1" applyNumberFormat="1" applyFont="1" applyFill="1" applyBorder="1" applyAlignment="1">
      <alignment horizontal="left" vertical="center"/>
    </xf>
    <xf numFmtId="180" fontId="12" fillId="2" borderId="0" xfId="1" applyNumberFormat="1" applyFont="1" applyFill="1" applyBorder="1" applyAlignment="1">
      <alignment horizontal="left" vertical="center"/>
    </xf>
    <xf numFmtId="180" fontId="12" fillId="2" borderId="8" xfId="1" applyNumberFormat="1" applyFont="1" applyFill="1" applyBorder="1" applyAlignment="1">
      <alignment horizontal="left" vertical="center"/>
    </xf>
    <xf numFmtId="180" fontId="12" fillId="2" borderId="25" xfId="1" applyNumberFormat="1" applyFont="1" applyFill="1" applyBorder="1" applyAlignment="1">
      <alignment horizontal="left" vertical="center"/>
    </xf>
    <xf numFmtId="180" fontId="14" fillId="0" borderId="53" xfId="1" applyNumberFormat="1" applyFont="1" applyFill="1" applyBorder="1" applyAlignment="1">
      <alignment horizontal="left" vertical="center"/>
    </xf>
    <xf numFmtId="180" fontId="14" fillId="0" borderId="39" xfId="1" applyNumberFormat="1" applyFont="1" applyFill="1" applyBorder="1" applyAlignment="1">
      <alignment horizontal="left" vertical="center"/>
    </xf>
    <xf numFmtId="180" fontId="14" fillId="0" borderId="54" xfId="1" applyNumberFormat="1" applyFont="1" applyFill="1" applyBorder="1" applyAlignment="1">
      <alignment horizontal="left" vertical="center"/>
    </xf>
    <xf numFmtId="180" fontId="14" fillId="0" borderId="14" xfId="1" applyNumberFormat="1" applyFont="1" applyFill="1" applyBorder="1" applyAlignment="1">
      <alignment horizontal="left" vertical="center"/>
    </xf>
    <xf numFmtId="180" fontId="14" fillId="0" borderId="27" xfId="1" applyNumberFormat="1" applyFont="1" applyFill="1" applyBorder="1" applyAlignment="1">
      <alignment horizontal="left" vertical="center"/>
    </xf>
    <xf numFmtId="180" fontId="14" fillId="0" borderId="79" xfId="1" applyNumberFormat="1" applyFont="1" applyFill="1" applyBorder="1" applyAlignment="1">
      <alignment horizontal="left" vertical="center"/>
    </xf>
    <xf numFmtId="180" fontId="14" fillId="2" borderId="53" xfId="1" applyNumberFormat="1" applyFont="1" applyFill="1" applyBorder="1" applyAlignment="1">
      <alignment horizontal="left" vertical="center"/>
    </xf>
    <xf numFmtId="180" fontId="14" fillId="2" borderId="39" xfId="1" applyNumberFormat="1" applyFont="1" applyFill="1" applyBorder="1" applyAlignment="1">
      <alignment horizontal="left" vertical="center"/>
    </xf>
    <xf numFmtId="180" fontId="14" fillId="2" borderId="54" xfId="1" applyNumberFormat="1" applyFont="1" applyFill="1" applyBorder="1" applyAlignment="1">
      <alignment horizontal="left" vertical="center"/>
    </xf>
    <xf numFmtId="180" fontId="14" fillId="2" borderId="14" xfId="1" applyNumberFormat="1" applyFont="1" applyFill="1" applyBorder="1" applyAlignment="1">
      <alignment horizontal="left" vertical="center"/>
    </xf>
    <xf numFmtId="180" fontId="14" fillId="2" borderId="27" xfId="1" applyNumberFormat="1" applyFont="1" applyFill="1" applyBorder="1" applyAlignment="1">
      <alignment horizontal="left" vertical="center"/>
    </xf>
    <xf numFmtId="180" fontId="14" fillId="2" borderId="79" xfId="1" applyNumberFormat="1" applyFont="1" applyFill="1" applyBorder="1" applyAlignment="1">
      <alignment horizontal="left" vertical="center"/>
    </xf>
    <xf numFmtId="180" fontId="16" fillId="2" borderId="49" xfId="1" applyNumberFormat="1" applyFont="1" applyFill="1" applyBorder="1" applyAlignment="1">
      <alignment horizontal="left" vertical="center"/>
    </xf>
    <xf numFmtId="180" fontId="16" fillId="2" borderId="37" xfId="1" applyNumberFormat="1" applyFont="1" applyFill="1" applyBorder="1" applyAlignment="1">
      <alignment horizontal="left" vertical="center"/>
    </xf>
    <xf numFmtId="180" fontId="16" fillId="2" borderId="50" xfId="1" applyNumberFormat="1" applyFont="1" applyFill="1" applyBorder="1" applyAlignment="1">
      <alignment horizontal="left" vertical="center"/>
    </xf>
    <xf numFmtId="180" fontId="16" fillId="2" borderId="71" xfId="1" applyNumberFormat="1" applyFont="1" applyFill="1" applyBorder="1" applyAlignment="1">
      <alignment horizontal="left" vertical="center"/>
    </xf>
    <xf numFmtId="180" fontId="16" fillId="2" borderId="62" xfId="1" applyNumberFormat="1" applyFont="1" applyFill="1" applyBorder="1" applyAlignment="1">
      <alignment horizontal="left" vertical="center"/>
    </xf>
    <xf numFmtId="180" fontId="16" fillId="2" borderId="77" xfId="1" applyNumberFormat="1" applyFont="1" applyFill="1" applyBorder="1" applyAlignment="1">
      <alignment horizontal="left" vertical="center"/>
    </xf>
    <xf numFmtId="180" fontId="14" fillId="2" borderId="51" xfId="1" applyNumberFormat="1" applyFont="1" applyFill="1" applyBorder="1" applyAlignment="1">
      <alignment horizontal="left" vertical="center"/>
    </xf>
    <xf numFmtId="180" fontId="14" fillId="2" borderId="38" xfId="1" applyNumberFormat="1" applyFont="1" applyFill="1" applyBorder="1" applyAlignment="1">
      <alignment horizontal="left" vertical="center"/>
    </xf>
    <xf numFmtId="180" fontId="14" fillId="2" borderId="52" xfId="1" applyNumberFormat="1" applyFont="1" applyFill="1" applyBorder="1" applyAlignment="1">
      <alignment horizontal="left" vertical="center"/>
    </xf>
    <xf numFmtId="180" fontId="14" fillId="2" borderId="72" xfId="1" applyNumberFormat="1" applyFont="1" applyFill="1" applyBorder="1" applyAlignment="1">
      <alignment horizontal="left" vertical="center"/>
    </xf>
    <xf numFmtId="180" fontId="14" fillId="2" borderId="63" xfId="1" applyNumberFormat="1" applyFont="1" applyFill="1" applyBorder="1" applyAlignment="1">
      <alignment horizontal="left" vertical="center"/>
    </xf>
    <xf numFmtId="180" fontId="14" fillId="2" borderId="78" xfId="1" applyNumberFormat="1" applyFont="1" applyFill="1" applyBorder="1" applyAlignment="1">
      <alignment horizontal="left" vertical="center"/>
    </xf>
    <xf numFmtId="180" fontId="12" fillId="2" borderId="10" xfId="1" applyNumberFormat="1" applyFont="1" applyFill="1" applyBorder="1" applyAlignment="1">
      <alignment horizontal="left" vertical="center"/>
    </xf>
    <xf numFmtId="180" fontId="12" fillId="2" borderId="40" xfId="1" applyNumberFormat="1" applyFont="1" applyFill="1" applyBorder="1" applyAlignment="1">
      <alignment horizontal="left" vertical="center"/>
    </xf>
    <xf numFmtId="180" fontId="12" fillId="2" borderId="56" xfId="1" applyNumberFormat="1" applyFont="1" applyFill="1" applyBorder="1" applyAlignment="1">
      <alignment horizontal="left" vertical="center"/>
    </xf>
    <xf numFmtId="180" fontId="12" fillId="2" borderId="73" xfId="1" applyNumberFormat="1" applyFont="1" applyFill="1" applyBorder="1" applyAlignment="1">
      <alignment horizontal="left" vertical="center"/>
    </xf>
    <xf numFmtId="180" fontId="0" fillId="0" borderId="0" xfId="1" applyNumberFormat="1" applyFont="1" applyAlignment="1"/>
    <xf numFmtId="180" fontId="0" fillId="0" borderId="0" xfId="1" applyNumberFormat="1" applyFont="1" applyAlignment="1">
      <alignment horizontal="right"/>
    </xf>
    <xf numFmtId="0" fontId="4" fillId="5" borderId="57" xfId="3" applyFont="1" applyFill="1" applyBorder="1" applyAlignment="1">
      <alignment horizontal="center" vertical="center"/>
    </xf>
    <xf numFmtId="0" fontId="4" fillId="5" borderId="58" xfId="3" applyFont="1" applyFill="1" applyBorder="1" applyAlignment="1">
      <alignment horizontal="center" vertical="center"/>
    </xf>
    <xf numFmtId="0" fontId="4" fillId="5" borderId="59" xfId="3" applyFont="1" applyFill="1" applyBorder="1" applyAlignment="1">
      <alignment horizontal="center" vertical="center"/>
    </xf>
    <xf numFmtId="0" fontId="4" fillId="5" borderId="64" xfId="3" applyFont="1" applyFill="1" applyBorder="1" applyAlignment="1">
      <alignment horizontal="center" vertical="center"/>
    </xf>
    <xf numFmtId="0" fontId="4" fillId="5" borderId="65" xfId="3" applyFont="1" applyFill="1" applyBorder="1" applyAlignment="1">
      <alignment horizontal="center" vertical="center"/>
    </xf>
    <xf numFmtId="0" fontId="4" fillId="5" borderId="68" xfId="3" applyFont="1" applyFill="1" applyBorder="1" applyAlignment="1">
      <alignment horizontal="center" vertical="center"/>
    </xf>
    <xf numFmtId="0" fontId="4" fillId="5" borderId="28" xfId="3" applyFont="1" applyFill="1" applyBorder="1" applyAlignment="1">
      <alignment horizontal="center" vertical="center"/>
    </xf>
    <xf numFmtId="180" fontId="4" fillId="6" borderId="68" xfId="1" applyNumberFormat="1" applyFont="1" applyFill="1" applyBorder="1" applyAlignment="1">
      <alignment horizontal="center" vertical="center"/>
    </xf>
    <xf numFmtId="180" fontId="4" fillId="6" borderId="28" xfId="1" applyNumberFormat="1" applyFont="1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4" fillId="6" borderId="68" xfId="3" applyFont="1" applyFill="1" applyBorder="1" applyAlignment="1">
      <alignment horizontal="center" vertical="center"/>
    </xf>
    <xf numFmtId="0" fontId="4" fillId="6" borderId="28" xfId="3" applyFont="1" applyFill="1" applyBorder="1" applyAlignment="1">
      <alignment horizontal="center" vertical="center"/>
    </xf>
  </cellXfs>
  <cellStyles count="4">
    <cellStyle name="百分比 2 2 2" xfId="2"/>
    <cellStyle name="常规" xfId="0" builtinId="0"/>
    <cellStyle name="常规 3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Z74"/>
  <sheetViews>
    <sheetView showGridLines="0" topLeftCell="A46" workbookViewId="0">
      <selection activeCell="G51" sqref="G51:H51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60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Ｍ!G7+Ｖ!G7+'Ｒ'!G7+Ｋ!G7+ＣＳ!G7+分公司!G7+医療!G7+'Ｉ3'!G7</f>
        <v>360.69624999999996</v>
      </c>
      <c r="H7" s="46">
        <f>Ｍ!H7+Ｖ!H7+'Ｒ'!H7+Ｋ!H7+ＣＳ!H7+分公司!H7+医療!H7+'Ｉ3'!H7</f>
        <v>363.53276999999997</v>
      </c>
      <c r="I7" s="46">
        <f>Ｍ!I7+Ｖ!I7+'Ｒ'!I7+Ｋ!I7+ＣＳ!I7+分公司!I7+医療!I7+'Ｉ3'!I7</f>
        <v>0</v>
      </c>
      <c r="J7" s="47">
        <f>(G7+H7+I7)/3</f>
        <v>241.40967333333333</v>
      </c>
      <c r="K7" s="46">
        <f>Ｍ!K7+Ｖ!K7+'Ｒ'!K7+Ｋ!K7+ＣＳ!K7+分公司!K7+医療!K7+'Ｉ3'!K7</f>
        <v>0</v>
      </c>
      <c r="L7" s="46">
        <f>Ｍ!L7+Ｖ!L7+'Ｒ'!L7+Ｋ!L7+ＣＳ!L7+分公司!L7+医療!L7+'Ｉ3'!L7</f>
        <v>0</v>
      </c>
      <c r="M7" s="46">
        <f>Ｍ!M7+Ｖ!M7+'Ｒ'!M7+Ｋ!M7+ＣＳ!M7+分公司!M7+医療!M7+'Ｉ3'!M7</f>
        <v>0</v>
      </c>
      <c r="N7" s="47">
        <f>(K7+L7+M7)/3</f>
        <v>0</v>
      </c>
      <c r="O7" s="47">
        <f>(J7+N7)/2</f>
        <v>120.70483666666667</v>
      </c>
      <c r="Q7" s="46">
        <f>Ｍ!Q7+Ｖ!Q7+'Ｒ'!Q7+Ｋ!Q7+ＣＳ!Q7+分公司!Q7+医療!Q7+'Ｉ3'!Q7</f>
        <v>0</v>
      </c>
      <c r="R7" s="46">
        <f>Ｍ!R7+Ｖ!R7+'Ｒ'!R7+Ｋ!R7+ＣＳ!R7+分公司!R7+医療!R7+'Ｉ3'!R7</f>
        <v>0</v>
      </c>
      <c r="S7" s="46">
        <f>Ｍ!S7+Ｖ!S7+'Ｒ'!S7+Ｋ!S7+ＣＳ!S7+分公司!S7+医療!S7+'Ｉ3'!S7</f>
        <v>0</v>
      </c>
      <c r="T7" s="47">
        <f>(Q7+R7+S7)/3</f>
        <v>0</v>
      </c>
      <c r="U7" s="46">
        <f>Ｍ!U7+Ｖ!U7+'Ｒ'!U7+Ｋ!U7+ＣＳ!U7+分公司!U7+医療!U7+'Ｉ3'!U7</f>
        <v>0</v>
      </c>
      <c r="V7" s="46">
        <f>Ｍ!V7+Ｖ!V7+'Ｒ'!V7+Ｋ!V7+ＣＳ!V7+分公司!V7+医療!V7+'Ｉ3'!V7</f>
        <v>0</v>
      </c>
      <c r="W7" s="46">
        <f>Ｍ!W7+Ｖ!W7+'Ｒ'!W7+Ｋ!W7+ＣＳ!W7+分公司!W7+医療!W7+'Ｉ3'!W7</f>
        <v>0</v>
      </c>
      <c r="X7" s="47">
        <f>(U7+V7+W7)/3</f>
        <v>0</v>
      </c>
      <c r="Y7" s="47">
        <f>(T7+X7)/2</f>
        <v>0</v>
      </c>
      <c r="Z7" s="47">
        <f>(O7+Y7)/2</f>
        <v>60.352418333333333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Ｍ!G9+Ｖ!G9+'Ｒ'!G9+Ｋ!G9+ＣＳ!G9+分公司!G9+医療!G9+'Ｉ3'!G9</f>
        <v>1873.5009200000002</v>
      </c>
      <c r="H9" s="46">
        <f>Ｍ!H9+Ｖ!H9+'Ｒ'!H9+Ｋ!H9+ＣＳ!H9+分公司!H9+医療!H9+'Ｉ3'!H9</f>
        <v>1496.1670599999998</v>
      </c>
      <c r="I9" s="46">
        <f>Ｍ!I9+Ｖ!I9+'Ｒ'!I9+Ｋ!I9+ＣＳ!I9+分公司!I9+医療!I9+'Ｉ3'!I9</f>
        <v>0</v>
      </c>
      <c r="J9" s="47">
        <f>(G9+H9+I9)/3</f>
        <v>1123.2226600000001</v>
      </c>
      <c r="K9" s="46">
        <f>Ｍ!K9+Ｖ!K9+'Ｒ'!K9+Ｋ!K9+ＣＳ!K9+分公司!K9+医療!K9+'Ｉ3'!K9</f>
        <v>0</v>
      </c>
      <c r="L9" s="46">
        <f>Ｍ!L9+Ｖ!L9+'Ｒ'!L9+Ｋ!L9+ＣＳ!L9+分公司!L9+医療!L9+'Ｉ3'!L9</f>
        <v>0</v>
      </c>
      <c r="M9" s="46">
        <f>Ｍ!M9+Ｖ!M9+'Ｒ'!M9+Ｋ!M9+ＣＳ!M9+分公司!M9+医療!M9+'Ｉ3'!M9</f>
        <v>0</v>
      </c>
      <c r="N9" s="47">
        <f>(K9+L9+M9)/3</f>
        <v>0</v>
      </c>
      <c r="O9" s="47">
        <f>(J9+N9)/2</f>
        <v>561.61133000000007</v>
      </c>
      <c r="Q9" s="46">
        <f>Ｍ!Q9+Ｖ!Q9+'Ｒ'!Q9+Ｋ!Q9+ＣＳ!Q9+分公司!Q9+医療!Q9+'Ｉ3'!Q9</f>
        <v>0</v>
      </c>
      <c r="R9" s="46">
        <f>Ｍ!R9+Ｖ!R9+'Ｒ'!R9+Ｋ!R9+ＣＳ!R9+分公司!R9+医療!R9+'Ｉ3'!R9</f>
        <v>0</v>
      </c>
      <c r="S9" s="46">
        <f>Ｍ!S9+Ｖ!S9+'Ｒ'!S9+Ｋ!S9+ＣＳ!S9+分公司!S9+医療!S9+'Ｉ3'!S9</f>
        <v>0</v>
      </c>
      <c r="T9" s="47">
        <f>(Q9+R9+S9)/3</f>
        <v>0</v>
      </c>
      <c r="U9" s="46">
        <f>Ｍ!U9+Ｖ!U9+'Ｒ'!U9+Ｋ!U9+ＣＳ!U9+分公司!U9+医療!U9+'Ｉ3'!U9</f>
        <v>0</v>
      </c>
      <c r="V9" s="46">
        <f>Ｍ!V9+Ｖ!V9+'Ｒ'!V9+Ｋ!V9+ＣＳ!V9+分公司!V9+医療!V9+'Ｉ3'!V9</f>
        <v>0</v>
      </c>
      <c r="W9" s="46">
        <f>Ｍ!W9+Ｖ!W9+'Ｒ'!W9+Ｋ!W9+ＣＳ!W9+分公司!W9+医療!W9+'Ｉ3'!W9</f>
        <v>0</v>
      </c>
      <c r="X9" s="47">
        <f>(U9+V9+W9)/3</f>
        <v>0</v>
      </c>
      <c r="Y9" s="47">
        <f>(T9+X9)/2</f>
        <v>0</v>
      </c>
      <c r="Z9" s="47">
        <f>(O9+Y9)/2</f>
        <v>280.80566500000003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Ｍ!G11+Ｖ!G11+'Ｒ'!G11+Ｋ!G11+ＣＳ!G11+分公司!G11+医療!G11+'Ｉ3'!G11</f>
        <v>0</v>
      </c>
      <c r="H11" s="46">
        <f>Ｍ!H11+Ｖ!H11+'Ｒ'!H11+Ｋ!H11+ＣＳ!H11+分公司!H11+医療!H11+'Ｉ3'!H11</f>
        <v>0</v>
      </c>
      <c r="I11" s="46">
        <f>Ｍ!I11+Ｖ!I11+'Ｒ'!I11+Ｋ!I11+ＣＳ!I11+分公司!I11+医療!I11+'Ｉ3'!I11</f>
        <v>0</v>
      </c>
      <c r="J11" s="47">
        <f>(G11+H11+I11)/3</f>
        <v>0</v>
      </c>
      <c r="K11" s="46">
        <f>Ｍ!K11+Ｖ!K11+'Ｒ'!K11+Ｋ!K11+ＣＳ!K11+分公司!K11+医療!K11+'Ｉ3'!K11</f>
        <v>0</v>
      </c>
      <c r="L11" s="46">
        <f>Ｍ!L11+Ｖ!L11+'Ｒ'!L11+Ｋ!L11+ＣＳ!L11+分公司!L11+医療!L11+'Ｉ3'!L11</f>
        <v>0</v>
      </c>
      <c r="M11" s="46">
        <f>Ｍ!M11+Ｖ!M11+'Ｒ'!M11+Ｋ!M11+ＣＳ!M11+分公司!M11+医療!M11+'Ｉ3'!M11</f>
        <v>0</v>
      </c>
      <c r="N11" s="47">
        <f>(K11+L11+M11)/3</f>
        <v>0</v>
      </c>
      <c r="O11" s="47">
        <f>(J11+N11)/2</f>
        <v>0</v>
      </c>
      <c r="Q11" s="46">
        <f>Ｍ!Q11+Ｖ!Q11+'Ｒ'!Q11+Ｋ!Q11+ＣＳ!Q11+分公司!Q11+医療!Q11+'Ｉ3'!Q11</f>
        <v>0</v>
      </c>
      <c r="R11" s="46">
        <f>Ｍ!R11+Ｖ!R11+'Ｒ'!R11+Ｋ!R11+ＣＳ!R11+分公司!R11+医療!R11+'Ｉ3'!R11</f>
        <v>0</v>
      </c>
      <c r="S11" s="46">
        <f>Ｍ!S11+Ｖ!S11+'Ｒ'!S11+Ｋ!S11+ＣＳ!S11+分公司!S11+医療!S11+'Ｉ3'!S11</f>
        <v>0</v>
      </c>
      <c r="T11" s="47">
        <f>(Q11+R11+S11)/3</f>
        <v>0</v>
      </c>
      <c r="U11" s="46">
        <f>Ｍ!U11+Ｖ!U11+'Ｒ'!U11+Ｋ!U11+ＣＳ!U11+分公司!U11+医療!U11+'Ｉ3'!U11</f>
        <v>0</v>
      </c>
      <c r="V11" s="46">
        <f>Ｍ!V11+Ｖ!V11+'Ｒ'!V11+Ｋ!V11+ＣＳ!V11+分公司!V11+医療!V11+'Ｉ3'!V11</f>
        <v>0</v>
      </c>
      <c r="W11" s="46">
        <f>Ｍ!W11+Ｖ!W11+'Ｒ'!W11+Ｋ!W11+ＣＳ!W11+分公司!W11+医療!W11+'Ｉ3'!W11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Ｍ!G13+Ｖ!G13+'Ｒ'!G13+Ｋ!G13+ＣＳ!G13+分公司!G13+医療!G13+'Ｉ3'!G13</f>
        <v>85.326579999999993</v>
      </c>
      <c r="H13" s="46">
        <f>Ｍ!H13+Ｖ!H13+'Ｒ'!H13+Ｋ!H13+ＣＳ!H13+分公司!H13+医療!H13+'Ｉ3'!H13</f>
        <v>105.45837999999999</v>
      </c>
      <c r="I13" s="46">
        <f>Ｍ!I13+Ｖ!I13+'Ｒ'!I13+Ｋ!I13+ＣＳ!I13+分公司!I13+医療!I13+'Ｉ3'!I13</f>
        <v>0</v>
      </c>
      <c r="J13" s="47">
        <f>(G13+H13+I13)/3</f>
        <v>63.594986666666664</v>
      </c>
      <c r="K13" s="46">
        <f>Ｍ!K13+Ｖ!K13+'Ｒ'!K13+Ｋ!K13+ＣＳ!K13+分公司!K13+医療!K13+'Ｉ3'!K13</f>
        <v>0</v>
      </c>
      <c r="L13" s="46">
        <f>Ｍ!L13+Ｖ!L13+'Ｒ'!L13+Ｋ!L13+ＣＳ!L13+分公司!L13+医療!L13+'Ｉ3'!L13</f>
        <v>0</v>
      </c>
      <c r="M13" s="46">
        <f>Ｍ!M13+Ｖ!M13+'Ｒ'!M13+Ｋ!M13+ＣＳ!M13+分公司!M13+医療!M13+'Ｉ3'!M13</f>
        <v>0</v>
      </c>
      <c r="N13" s="47">
        <f>(K13+L13+M13)/3</f>
        <v>0</v>
      </c>
      <c r="O13" s="47">
        <f>(J13+N13)/2</f>
        <v>31.797493333333332</v>
      </c>
      <c r="Q13" s="46">
        <f>Ｍ!Q13+Ｖ!Q13+'Ｒ'!Q13+Ｋ!Q13+ＣＳ!Q13+分公司!Q13+医療!Q13+'Ｉ3'!Q13</f>
        <v>0</v>
      </c>
      <c r="R13" s="46">
        <f>Ｍ!R13+Ｖ!R13+'Ｒ'!R13+Ｋ!R13+ＣＳ!R13+分公司!R13+医療!R13+'Ｉ3'!R13</f>
        <v>0</v>
      </c>
      <c r="S13" s="46">
        <f>Ｍ!S13+Ｖ!S13+'Ｒ'!S13+Ｋ!S13+ＣＳ!S13+分公司!S13+医療!S13+'Ｉ3'!S13</f>
        <v>0</v>
      </c>
      <c r="T13" s="47">
        <f>(Q13+R13+S13)/3</f>
        <v>0</v>
      </c>
      <c r="U13" s="46">
        <f>Ｍ!U13+Ｖ!U13+'Ｒ'!U13+Ｋ!U13+ＣＳ!U13+分公司!U13+医療!U13+'Ｉ3'!U13</f>
        <v>0</v>
      </c>
      <c r="V13" s="46">
        <f>Ｍ!V13+Ｖ!V13+'Ｒ'!V13+Ｋ!V13+ＣＳ!V13+分公司!V13+医療!V13+'Ｉ3'!V13</f>
        <v>0</v>
      </c>
      <c r="W13" s="46">
        <f>Ｍ!W13+Ｖ!W13+'Ｒ'!W13+Ｋ!W13+ＣＳ!W13+分公司!W13+医療!W13+'Ｉ3'!W13</f>
        <v>0</v>
      </c>
      <c r="X13" s="47">
        <f>(U13+V13+W13)/3</f>
        <v>0</v>
      </c>
      <c r="Y13" s="47">
        <f>(T13+X13)/2</f>
        <v>0</v>
      </c>
      <c r="Z13" s="47">
        <f>(O13+Y13)/2</f>
        <v>15.898746666666666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2319.5237500000003</v>
      </c>
      <c r="H15" s="46">
        <f t="shared" si="11"/>
        <v>1965.1582099999998</v>
      </c>
      <c r="I15" s="46">
        <f t="shared" si="11"/>
        <v>0</v>
      </c>
      <c r="J15" s="47">
        <f t="shared" si="11"/>
        <v>1428.2273200000002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714.1136600000001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357.05683000000005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Ｍ!G16+Ｖ!G16+'Ｒ'!G16+Ｋ!G16+ＣＳ!G16+分公司!G16+医療!G16+'Ｉ3'!G16</f>
        <v>61</v>
      </c>
      <c r="H16" s="50">
        <f>Ｍ!H16+Ｖ!H16+'Ｒ'!H16+Ｋ!H16+ＣＳ!H16+分公司!H16+医療!H16+'Ｉ3'!H16</f>
        <v>61</v>
      </c>
      <c r="I16" s="50">
        <f>Ｍ!I16+Ｖ!I16+'Ｒ'!I16+Ｋ!I16+ＣＳ!I16+分公司!I16+医療!I16+'Ｉ3'!I16</f>
        <v>0</v>
      </c>
      <c r="J16" s="51">
        <f>(G16+H16+I16)/3</f>
        <v>40.666666666666664</v>
      </c>
      <c r="K16" s="50">
        <f>Ｍ!K16+Ｖ!K16+'Ｒ'!K16+Ｋ!K16+ＣＳ!K16+分公司!K16+医療!K16+'Ｉ3'!K16</f>
        <v>0</v>
      </c>
      <c r="L16" s="50">
        <f>Ｍ!L16+Ｖ!L16+'Ｒ'!L16+Ｋ!L16+ＣＳ!L16+分公司!L16+医療!L16+'Ｉ3'!L16</f>
        <v>0</v>
      </c>
      <c r="M16" s="50">
        <f>Ｍ!M16+Ｖ!M16+'Ｒ'!M16+Ｋ!M16+ＣＳ!M16+分公司!M16+医療!M16+'Ｉ3'!M16</f>
        <v>0</v>
      </c>
      <c r="N16" s="51">
        <f>(K16+L16+M16)/3</f>
        <v>0</v>
      </c>
      <c r="O16" s="51">
        <f>(J16+N16)/2</f>
        <v>20.333333333333332</v>
      </c>
      <c r="Q16" s="50">
        <f>Ｍ!Q16+Ｖ!Q16+'Ｒ'!Q16+Ｋ!Q16+ＣＳ!Q16+分公司!Q16+医療!Q16+'Ｉ3'!Q16</f>
        <v>0</v>
      </c>
      <c r="R16" s="50">
        <f>Ｍ!R16+Ｖ!R16+'Ｒ'!R16+Ｋ!R16+ＣＳ!R16+分公司!R16+医療!R16+'Ｉ3'!R16</f>
        <v>0</v>
      </c>
      <c r="S16" s="50">
        <f>Ｍ!S16+Ｖ!S16+'Ｒ'!S16+Ｋ!S16+ＣＳ!S16+分公司!S16+医療!S16+'Ｉ3'!S16</f>
        <v>0</v>
      </c>
      <c r="T16" s="51">
        <f>(Q16+R16+S16)/3</f>
        <v>0</v>
      </c>
      <c r="U16" s="50">
        <f>Ｍ!U16+Ｖ!U16+'Ｒ'!U16+Ｋ!U16+ＣＳ!U16+分公司!U16+医療!U16+'Ｉ3'!U16</f>
        <v>0</v>
      </c>
      <c r="V16" s="50">
        <f>Ｍ!V16+Ｖ!V16+'Ｒ'!V16+Ｋ!V16+ＣＳ!V16+分公司!V16+医療!V16+'Ｉ3'!V16</f>
        <v>0</v>
      </c>
      <c r="W16" s="50">
        <f>Ｍ!W16+Ｖ!W16+'Ｒ'!W16+Ｋ!W16+ＣＳ!W16+分公司!W16+医療!W16+'Ｉ3'!W16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10.166666666666666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Ｍ!G17+Ｖ!G17+'Ｒ'!G17+Ｋ!G17+ＣＳ!G17+分公司!G17+医療!G17+'Ｉ3'!G17</f>
        <v>220</v>
      </c>
      <c r="H17" s="46">
        <f>Ｍ!H17+Ｖ!H17+'Ｒ'!H17+Ｋ!H17+ＣＳ!H17+分公司!H17+医療!H17+'Ｉ3'!H17</f>
        <v>220</v>
      </c>
      <c r="I17" s="46">
        <f>Ｍ!I17+Ｖ!I17+'Ｒ'!I17+Ｋ!I17+ＣＳ!I17+分公司!I17+医療!I17+'Ｉ3'!I17</f>
        <v>0</v>
      </c>
      <c r="J17" s="52">
        <f t="shared" ref="J17" si="13">(G17+H17+I17)/3</f>
        <v>146.66666666666666</v>
      </c>
      <c r="K17" s="46">
        <f>Ｍ!K17+Ｖ!K17+'Ｒ'!K17+Ｋ!K17+ＣＳ!K17+分公司!K17+医療!K17+'Ｉ3'!K17</f>
        <v>0</v>
      </c>
      <c r="L17" s="46">
        <f>Ｍ!L17+Ｖ!L17+'Ｒ'!L17+Ｋ!L17+ＣＳ!L17+分公司!L17+医療!L17+'Ｉ3'!L17</f>
        <v>0</v>
      </c>
      <c r="M17" s="46">
        <f>Ｍ!M17+Ｖ!M17+'Ｒ'!M17+Ｋ!M17+ＣＳ!M17+分公司!M17+医療!M17+'Ｉ3'!M17</f>
        <v>0</v>
      </c>
      <c r="N17" s="52">
        <f>(K17+L17+M17)/3</f>
        <v>0</v>
      </c>
      <c r="O17" s="52">
        <f>(J17+N17)/2</f>
        <v>73.333333333333329</v>
      </c>
      <c r="Q17" s="46">
        <f>Ｍ!Q17+Ｖ!Q17+'Ｒ'!Q17+Ｋ!Q17+ＣＳ!Q17+分公司!Q17+医療!Q17+'Ｉ3'!Q17</f>
        <v>0</v>
      </c>
      <c r="R17" s="46">
        <f>Ｍ!R17+Ｖ!R17+'Ｒ'!R17+Ｋ!R17+ＣＳ!R17+分公司!R17+医療!R17+'Ｉ3'!R17</f>
        <v>0</v>
      </c>
      <c r="S17" s="46">
        <f>Ｍ!S17+Ｖ!S17+'Ｒ'!S17+Ｋ!S17+ＣＳ!S17+分公司!S17+医療!S17+'Ｉ3'!S17</f>
        <v>0</v>
      </c>
      <c r="T17" s="52">
        <f t="shared" ref="T17" si="14">(Q17+R17+S17)/3</f>
        <v>0</v>
      </c>
      <c r="U17" s="46">
        <f>Ｍ!U17+Ｖ!U17+'Ｒ'!U17+Ｋ!U17+ＣＳ!U17+分公司!U17+医療!U17+'Ｉ3'!U17</f>
        <v>0</v>
      </c>
      <c r="V17" s="46">
        <f>Ｍ!V17+Ｖ!V17+'Ｒ'!V17+Ｋ!V17+ＣＳ!V17+分公司!V17+医療!V17+'Ｉ3'!V17</f>
        <v>0</v>
      </c>
      <c r="W17" s="46">
        <f>Ｍ!W17+Ｖ!W17+'Ｒ'!W17+Ｋ!W17+ＣＳ!W17+分公司!W17+医療!W17+'Ｉ3'!W17</f>
        <v>0</v>
      </c>
      <c r="X17" s="52">
        <f>(U17+V17+W17)/3</f>
        <v>0</v>
      </c>
      <c r="Y17" s="52">
        <f>(T17+X17)/2</f>
        <v>0</v>
      </c>
      <c r="Z17" s="52">
        <f t="shared" si="12"/>
        <v>36.666666666666664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281</v>
      </c>
      <c r="H18" s="53">
        <f t="shared" si="15"/>
        <v>281</v>
      </c>
      <c r="I18" s="53">
        <f t="shared" si="15"/>
        <v>0</v>
      </c>
      <c r="J18" s="54">
        <f t="shared" si="15"/>
        <v>187.33333333333331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93.666666666666657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46.833333333333329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Ｍ!G19+Ｖ!G19+'Ｒ'!G19+Ｋ!G19+ＣＳ!G19+分公司!G19+医療!G19+'Ｉ3'!G19</f>
        <v>2879.2921099999999</v>
      </c>
      <c r="H19" s="50">
        <f>Ｍ!H19+Ｖ!H19+'Ｒ'!H19+Ｋ!H19+ＣＳ!H19+分公司!H19+医療!H19+'Ｉ3'!H19</f>
        <v>2996.3378499999999</v>
      </c>
      <c r="I19" s="50">
        <f>Ｍ!I19+Ｖ!I19+'Ｒ'!I19+Ｋ!I19+ＣＳ!I19+分公司!I19+医療!I19+'Ｉ3'!I19</f>
        <v>0</v>
      </c>
      <c r="J19" s="55">
        <f t="shared" ref="J19:J20" si="16">(G19+H19+I19)/3</f>
        <v>1958.54332</v>
      </c>
      <c r="K19" s="50">
        <f>Ｍ!K19+Ｖ!K19+'Ｒ'!K19+Ｋ!K19+ＣＳ!K19+分公司!K19+医療!K19+'Ｉ3'!K19</f>
        <v>0</v>
      </c>
      <c r="L19" s="50">
        <f>Ｍ!L19+Ｖ!L19+'Ｒ'!L19+Ｋ!L19+ＣＳ!L19+分公司!L19+医療!L19+'Ｉ3'!L19</f>
        <v>0</v>
      </c>
      <c r="M19" s="50">
        <f>Ｍ!M19+Ｖ!M19+'Ｒ'!M19+Ｋ!M19+ＣＳ!M19+分公司!M19+医療!M19+'Ｉ3'!M19</f>
        <v>0</v>
      </c>
      <c r="N19" s="55">
        <f>(K19+L19+M19)/3</f>
        <v>0</v>
      </c>
      <c r="O19" s="55">
        <f>(J19+N19)/2</f>
        <v>979.27166</v>
      </c>
      <c r="Q19" s="50">
        <f>Ｍ!Q19+Ｖ!Q19+'Ｒ'!Q19+Ｋ!Q19+ＣＳ!Q19+分公司!Q19+医療!Q19+'Ｉ3'!Q19</f>
        <v>0</v>
      </c>
      <c r="R19" s="50">
        <f>Ｍ!R19+Ｖ!R19+'Ｒ'!R19+Ｋ!R19+ＣＳ!R19+分公司!R19+医療!R19+'Ｉ3'!R19</f>
        <v>0</v>
      </c>
      <c r="S19" s="50">
        <f>Ｍ!S19+Ｖ!S19+'Ｒ'!S19+Ｋ!S19+ＣＳ!S19+分公司!S19+医療!S19+'Ｉ3'!S19</f>
        <v>0</v>
      </c>
      <c r="T19" s="55">
        <f t="shared" ref="T19:T20" si="17">(Q19+R19+S19)/3</f>
        <v>0</v>
      </c>
      <c r="U19" s="50">
        <f>Ｍ!U19+Ｖ!U19+'Ｒ'!U19+Ｋ!U19+ＣＳ!U19+分公司!U19+医療!U19+'Ｉ3'!U19</f>
        <v>0</v>
      </c>
      <c r="V19" s="50">
        <f>Ｍ!V19+Ｖ!V19+'Ｒ'!V19+Ｋ!V19+ＣＳ!V19+分公司!V19+医療!V19+'Ｉ3'!V19</f>
        <v>0</v>
      </c>
      <c r="W19" s="50">
        <f>Ｍ!W19+Ｖ!W19+'Ｒ'!W19+Ｋ!W19+ＣＳ!W19+分公司!W19+医療!W19+'Ｉ3'!W19</f>
        <v>0</v>
      </c>
      <c r="X19" s="55">
        <f>(U19+V19+W19)/3</f>
        <v>0</v>
      </c>
      <c r="Y19" s="55">
        <f>(T19+X19)/2</f>
        <v>0</v>
      </c>
      <c r="Z19" s="55">
        <f>(O19+Y19)/2</f>
        <v>489.63583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Ｍ!G20+Ｖ!G20+'Ｒ'!G20+Ｋ!G20+ＣＳ!G20+分公司!G20+医療!G20+'Ｉ3'!G20</f>
        <v>1951.6949999999999</v>
      </c>
      <c r="H20" s="46">
        <f>Ｍ!H20+Ｖ!H20+'Ｒ'!H20+Ｋ!H20+ＣＳ!H20+分公司!H20+医療!H20+'Ｉ3'!H20</f>
        <v>1940.5119999999997</v>
      </c>
      <c r="I20" s="46">
        <f>Ｍ!I20+Ｖ!I20+'Ｒ'!I20+Ｋ!I20+ＣＳ!I20+分公司!I20+医療!I20+'Ｉ3'!I20</f>
        <v>0</v>
      </c>
      <c r="J20" s="56">
        <f t="shared" si="16"/>
        <v>1297.4023333333332</v>
      </c>
      <c r="K20" s="46">
        <f>Ｍ!K20+Ｖ!K20+'Ｒ'!K20+Ｋ!K20+ＣＳ!K20+分公司!K20+医療!K20+'Ｉ3'!K20</f>
        <v>0</v>
      </c>
      <c r="L20" s="46">
        <f>Ｍ!L20+Ｖ!L20+'Ｒ'!L20+Ｋ!L20+ＣＳ!L20+分公司!L20+医療!L20+'Ｉ3'!L20</f>
        <v>0</v>
      </c>
      <c r="M20" s="46">
        <f>Ｍ!M20+Ｖ!M20+'Ｒ'!M20+Ｋ!M20+ＣＳ!M20+分公司!M20+医療!M20+'Ｉ3'!M20</f>
        <v>0</v>
      </c>
      <c r="N20" s="56">
        <f>(K20+L20+M20)/3</f>
        <v>0</v>
      </c>
      <c r="O20" s="56">
        <f>(J20+N20)/2</f>
        <v>648.70116666666661</v>
      </c>
      <c r="Q20" s="46">
        <f>Ｍ!Q20+Ｖ!Q20+'Ｒ'!Q20+Ｋ!Q20+ＣＳ!Q20+分公司!Q20+医療!Q20+'Ｉ3'!Q20</f>
        <v>0</v>
      </c>
      <c r="R20" s="46">
        <f>Ｍ!R20+Ｖ!R20+'Ｒ'!R20+Ｋ!R20+ＣＳ!R20+分公司!R20+医療!R20+'Ｉ3'!R20</f>
        <v>0</v>
      </c>
      <c r="S20" s="46">
        <f>Ｍ!S20+Ｖ!S20+'Ｒ'!S20+Ｋ!S20+ＣＳ!S20+分公司!S20+医療!S20+'Ｉ3'!S20</f>
        <v>0</v>
      </c>
      <c r="T20" s="56">
        <f t="shared" si="17"/>
        <v>0</v>
      </c>
      <c r="U20" s="46">
        <f>Ｍ!U20+Ｖ!U20+'Ｒ'!U20+Ｋ!U20+ＣＳ!U20+分公司!U20+医療!U20+'Ｉ3'!U20</f>
        <v>0</v>
      </c>
      <c r="V20" s="46">
        <f>Ｍ!V20+Ｖ!V20+'Ｒ'!V20+Ｋ!V20+ＣＳ!V20+分公司!V20+医療!V20+'Ｉ3'!V20</f>
        <v>0</v>
      </c>
      <c r="W20" s="46">
        <f>Ｍ!W20+Ｖ!W20+'Ｒ'!W20+Ｋ!W20+ＣＳ!W20+分公司!W20+医療!W20+'Ｉ3'!W20</f>
        <v>0</v>
      </c>
      <c r="X20" s="56">
        <f>(U20+V20+W20)/3</f>
        <v>0</v>
      </c>
      <c r="Y20" s="56">
        <f>(T20+X20)/2</f>
        <v>0</v>
      </c>
      <c r="Z20" s="56">
        <f>(O20+Y20)/2</f>
        <v>324.3505833333333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4830.98711</v>
      </c>
      <c r="H21" s="46">
        <f t="shared" si="18"/>
        <v>4936.8498499999996</v>
      </c>
      <c r="I21" s="46">
        <f t="shared" si="18"/>
        <v>0</v>
      </c>
      <c r="J21" s="47">
        <f t="shared" si="18"/>
        <v>3255.9456533333332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1627.9728266666666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813.9864133333333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Ｍ!G22+Ｖ!G22+'Ｒ'!G22+Ｋ!G22+ＣＳ!G22+分公司!G22+医療!G22+'Ｉ3'!G22</f>
        <v>134.11990000000003</v>
      </c>
      <c r="H22" s="46">
        <f>Ｍ!H22+Ｖ!H22+'Ｒ'!H22+Ｋ!H22+ＣＳ!H22+分公司!H22+医療!H22+'Ｉ3'!H22</f>
        <v>129.24439999999998</v>
      </c>
      <c r="I22" s="46">
        <f>Ｍ!I22+Ｖ!I22+'Ｒ'!I22+Ｋ!I22+ＣＳ!I22+分公司!I22+医療!I22+'Ｉ3'!I22</f>
        <v>0</v>
      </c>
      <c r="J22" s="47">
        <f t="shared" ref="J22:J27" si="19">(G22+H22+I22)/3</f>
        <v>87.7881</v>
      </c>
      <c r="K22" s="46">
        <f>Ｍ!K22+Ｖ!K22+'Ｒ'!K22+Ｋ!K22+ＣＳ!K22+分公司!K22+医療!K22+'Ｉ3'!K22</f>
        <v>0</v>
      </c>
      <c r="L22" s="46">
        <f>Ｍ!L22+Ｖ!L22+'Ｒ'!L22+Ｋ!L22+ＣＳ!L22+分公司!L22+医療!L22+'Ｉ3'!L22</f>
        <v>0</v>
      </c>
      <c r="M22" s="46">
        <f>Ｍ!M22+Ｖ!M22+'Ｒ'!M22+Ｋ!M22+ＣＳ!M22+分公司!M22+医療!M22+'Ｉ3'!M22</f>
        <v>0</v>
      </c>
      <c r="N22" s="47">
        <f t="shared" ref="N22:N27" si="20">(K22+L22+M22)/3</f>
        <v>0</v>
      </c>
      <c r="O22" s="47">
        <f t="shared" ref="O22:O27" si="21">(J22+N22)/2</f>
        <v>43.89405</v>
      </c>
      <c r="Q22" s="46">
        <f>Ｍ!Q22+Ｖ!Q22+'Ｒ'!Q22+Ｋ!Q22+ＣＳ!Q22+分公司!Q22+医療!Q22+'Ｉ3'!Q22</f>
        <v>0</v>
      </c>
      <c r="R22" s="46">
        <f>Ｍ!R22+Ｖ!R22+'Ｒ'!R22+Ｋ!R22+ＣＳ!R22+分公司!R22+医療!R22+'Ｉ3'!R22</f>
        <v>0</v>
      </c>
      <c r="S22" s="46">
        <f>Ｍ!S22+Ｖ!S22+'Ｒ'!S22+Ｋ!S22+ＣＳ!S22+分公司!S22+医療!S22+'Ｉ3'!S22</f>
        <v>0</v>
      </c>
      <c r="T22" s="47">
        <f t="shared" ref="T22:T27" si="22">(Q22+R22+S22)/3</f>
        <v>0</v>
      </c>
      <c r="U22" s="46">
        <f>Ｍ!U22+Ｖ!U22+'Ｒ'!U22+Ｋ!U22+ＣＳ!U22+分公司!U22+医療!U22+'Ｉ3'!U22</f>
        <v>0</v>
      </c>
      <c r="V22" s="46">
        <f>Ｍ!V22+Ｖ!V22+'Ｒ'!V22+Ｋ!V22+ＣＳ!V22+分公司!V22+医療!V22+'Ｉ3'!V22</f>
        <v>0</v>
      </c>
      <c r="W22" s="46">
        <f>Ｍ!W22+Ｖ!W22+'Ｒ'!W22+Ｋ!W22+ＣＳ!W22+分公司!W22+医療!W22+'Ｉ3'!W22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21.947025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Ｍ!G23+Ｖ!G23+'Ｒ'!G23+Ｋ!G23+ＣＳ!G23+分公司!G23+医療!G23+'Ｉ3'!G23</f>
        <v>246.77922000000001</v>
      </c>
      <c r="H23" s="50">
        <f>Ｍ!H23+Ｖ!H23+'Ｒ'!H23+Ｋ!H23+ＣＳ!H23+分公司!H23+医療!H23+'Ｉ3'!H23</f>
        <v>262.05250999999998</v>
      </c>
      <c r="I23" s="50">
        <f>Ｍ!I23+Ｖ!I23+'Ｒ'!I23+Ｋ!I23+ＣＳ!I23+分公司!I23+医療!I23+'Ｉ3'!I23</f>
        <v>0</v>
      </c>
      <c r="J23" s="55">
        <f t="shared" si="19"/>
        <v>169.61057666666667</v>
      </c>
      <c r="K23" s="50">
        <f>Ｍ!K23+Ｖ!K23+'Ｒ'!K23+Ｋ!K23+ＣＳ!K23+分公司!K23+医療!K23+'Ｉ3'!K23</f>
        <v>0</v>
      </c>
      <c r="L23" s="50">
        <f>Ｍ!L23+Ｖ!L23+'Ｒ'!L23+Ｋ!L23+ＣＳ!L23+分公司!L23+医療!L23+'Ｉ3'!L23</f>
        <v>0</v>
      </c>
      <c r="M23" s="50">
        <f>Ｍ!M23+Ｖ!M23+'Ｒ'!M23+Ｋ!M23+ＣＳ!M23+分公司!M23+医療!M23+'Ｉ3'!M23</f>
        <v>0</v>
      </c>
      <c r="N23" s="55">
        <f t="shared" si="20"/>
        <v>0</v>
      </c>
      <c r="O23" s="55">
        <f t="shared" si="21"/>
        <v>84.805288333333337</v>
      </c>
      <c r="Q23" s="50">
        <f>Ｍ!Q23+Ｖ!Q23+'Ｒ'!Q23+Ｋ!Q23+ＣＳ!Q23+分公司!Q23+医療!Q23+'Ｉ3'!Q23</f>
        <v>0</v>
      </c>
      <c r="R23" s="50">
        <f>Ｍ!R23+Ｖ!R23+'Ｒ'!R23+Ｋ!R23+ＣＳ!R23+分公司!R23+医療!R23+'Ｉ3'!R23</f>
        <v>0</v>
      </c>
      <c r="S23" s="50">
        <f>Ｍ!S23+Ｖ!S23+'Ｒ'!S23+Ｋ!S23+ＣＳ!S23+分公司!S23+医療!S23+'Ｉ3'!S23</f>
        <v>0</v>
      </c>
      <c r="T23" s="55">
        <f t="shared" si="22"/>
        <v>0</v>
      </c>
      <c r="U23" s="50">
        <f>Ｍ!U23+Ｖ!U23+'Ｒ'!U23+Ｋ!U23+ＣＳ!U23+分公司!U23+医療!U23+'Ｉ3'!U23</f>
        <v>0</v>
      </c>
      <c r="V23" s="50">
        <f>Ｍ!V23+Ｖ!V23+'Ｒ'!V23+Ｋ!V23+ＣＳ!V23+分公司!V23+医療!V23+'Ｉ3'!V23</f>
        <v>0</v>
      </c>
      <c r="W23" s="50">
        <f>Ｍ!W23+Ｖ!W23+'Ｒ'!W23+Ｋ!W23+ＣＳ!W23+分公司!W23+医療!W23+'Ｉ3'!W23</f>
        <v>0</v>
      </c>
      <c r="X23" s="55">
        <f t="shared" si="23"/>
        <v>0</v>
      </c>
      <c r="Y23" s="55">
        <f t="shared" si="24"/>
        <v>0</v>
      </c>
      <c r="Z23" s="55">
        <f t="shared" si="25"/>
        <v>42.402644166666668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Ｍ!G24+Ｖ!G24+'Ｒ'!G24+Ｋ!G24+ＣＳ!G24+分公司!G24+医療!G24+'Ｉ3'!G24</f>
        <v>1863.14618</v>
      </c>
      <c r="H24" s="46">
        <f>Ｍ!H24+Ｖ!H24+'Ｒ'!H24+Ｋ!H24+ＣＳ!H24+分公司!H24+医療!H24+'Ｉ3'!H24</f>
        <v>2058.9592000000002</v>
      </c>
      <c r="I24" s="46">
        <f>Ｍ!I24+Ｖ!I24+'Ｒ'!I24+Ｋ!I24+ＣＳ!I24+分公司!I24+医療!I24+'Ｉ3'!I24</f>
        <v>0</v>
      </c>
      <c r="J24" s="47">
        <f t="shared" si="19"/>
        <v>1307.3684599999999</v>
      </c>
      <c r="K24" s="46">
        <f>Ｍ!K24+Ｖ!K24+'Ｒ'!K24+Ｋ!K24+ＣＳ!K24+分公司!K24+医療!K24+'Ｉ3'!K24</f>
        <v>0</v>
      </c>
      <c r="L24" s="46">
        <f>Ｍ!L24+Ｖ!L24+'Ｒ'!L24+Ｋ!L24+ＣＳ!L24+分公司!L24+医療!L24+'Ｉ3'!L24</f>
        <v>0</v>
      </c>
      <c r="M24" s="46">
        <f>Ｍ!M24+Ｖ!M24+'Ｒ'!M24+Ｋ!M24+ＣＳ!M24+分公司!M24+医療!M24+'Ｉ3'!M24</f>
        <v>0</v>
      </c>
      <c r="N24" s="47">
        <f t="shared" si="20"/>
        <v>0</v>
      </c>
      <c r="O24" s="47">
        <f t="shared" si="21"/>
        <v>653.68422999999996</v>
      </c>
      <c r="Q24" s="46">
        <f>Ｍ!Q24+Ｖ!Q24+'Ｒ'!Q24+Ｋ!Q24+ＣＳ!Q24+分公司!Q24+医療!Q24+'Ｉ3'!Q24</f>
        <v>0</v>
      </c>
      <c r="R24" s="46">
        <f>Ｍ!R24+Ｖ!R24+'Ｒ'!R24+Ｋ!R24+ＣＳ!R24+分公司!R24+医療!R24+'Ｉ3'!R24</f>
        <v>0</v>
      </c>
      <c r="S24" s="46">
        <f>Ｍ!S24+Ｖ!S24+'Ｒ'!S24+Ｋ!S24+ＣＳ!S24+分公司!S24+医療!S24+'Ｉ3'!S24</f>
        <v>0</v>
      </c>
      <c r="T24" s="47">
        <f t="shared" si="22"/>
        <v>0</v>
      </c>
      <c r="U24" s="46">
        <f>Ｍ!U24+Ｖ!U24+'Ｒ'!U24+Ｋ!U24+ＣＳ!U24+分公司!U24+医療!U24+'Ｉ3'!U24</f>
        <v>0</v>
      </c>
      <c r="V24" s="46">
        <f>Ｍ!V24+Ｖ!V24+'Ｒ'!V24+Ｋ!V24+ＣＳ!V24+分公司!V24+医療!V24+'Ｉ3'!V24</f>
        <v>0</v>
      </c>
      <c r="W24" s="46">
        <f>Ｍ!W24+Ｖ!W24+'Ｒ'!W24+Ｋ!W24+ＣＳ!W24+分公司!W24+医療!W24+'Ｉ3'!W24</f>
        <v>0</v>
      </c>
      <c r="X24" s="47">
        <f t="shared" si="23"/>
        <v>0</v>
      </c>
      <c r="Y24" s="47">
        <f t="shared" si="24"/>
        <v>0</v>
      </c>
      <c r="Z24" s="47">
        <f t="shared" si="25"/>
        <v>326.84211499999998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Ｍ!G25+Ｖ!G25+'Ｒ'!G25+Ｋ!G25+ＣＳ!G25+分公司!G25+医療!G25+'Ｉ3'!G25</f>
        <v>8.73</v>
      </c>
      <c r="H25" s="46">
        <f>Ｍ!H25+Ｖ!H25+'Ｒ'!H25+Ｋ!H25+ＣＳ!H25+分公司!H25+医療!H25+'Ｉ3'!H25</f>
        <v>0</v>
      </c>
      <c r="I25" s="46">
        <f>Ｍ!I25+Ｖ!I25+'Ｒ'!I25+Ｋ!I25+ＣＳ!I25+分公司!I25+医療!I25+'Ｉ3'!I25</f>
        <v>0</v>
      </c>
      <c r="J25" s="47">
        <f t="shared" si="19"/>
        <v>2.91</v>
      </c>
      <c r="K25" s="46">
        <f>Ｍ!K25+Ｖ!K25+'Ｒ'!K25+Ｋ!K25+ＣＳ!K25+分公司!K25+医療!K25+'Ｉ3'!K25</f>
        <v>0</v>
      </c>
      <c r="L25" s="46">
        <f>Ｍ!L25+Ｖ!L25+'Ｒ'!L25+Ｋ!L25+ＣＳ!L25+分公司!L25+医療!L25+'Ｉ3'!L25</f>
        <v>0</v>
      </c>
      <c r="M25" s="46">
        <f>Ｍ!M25+Ｖ!M25+'Ｒ'!M25+Ｋ!M25+ＣＳ!M25+分公司!M25+医療!M25+'Ｉ3'!M25</f>
        <v>0</v>
      </c>
      <c r="N25" s="47">
        <f t="shared" si="20"/>
        <v>0</v>
      </c>
      <c r="O25" s="47">
        <f t="shared" si="21"/>
        <v>1.4550000000000001</v>
      </c>
      <c r="Q25" s="46">
        <f>Ｍ!Q25+Ｖ!Q25+'Ｒ'!Q25+Ｋ!Q25+ＣＳ!Q25+分公司!Q25+医療!Q25+'Ｉ3'!Q25</f>
        <v>0</v>
      </c>
      <c r="R25" s="46">
        <f>Ｍ!R25+Ｖ!R25+'Ｒ'!R25+Ｋ!R25+ＣＳ!R25+分公司!R25+医療!R25+'Ｉ3'!R25</f>
        <v>0</v>
      </c>
      <c r="S25" s="46">
        <f>Ｍ!S25+Ｖ!S25+'Ｒ'!S25+Ｋ!S25+ＣＳ!S25+分公司!S25+医療!S25+'Ｉ3'!S25</f>
        <v>0</v>
      </c>
      <c r="T25" s="47">
        <f t="shared" si="22"/>
        <v>0</v>
      </c>
      <c r="U25" s="46">
        <f>Ｍ!U25+Ｖ!U25+'Ｒ'!U25+Ｋ!U25+ＣＳ!U25+分公司!U25+医療!U25+'Ｉ3'!U25</f>
        <v>0</v>
      </c>
      <c r="V25" s="46">
        <f>Ｍ!V25+Ｖ!V25+'Ｒ'!V25+Ｋ!V25+ＣＳ!V25+分公司!V25+医療!V25+'Ｉ3'!V25</f>
        <v>0</v>
      </c>
      <c r="W25" s="46">
        <f>Ｍ!W25+Ｖ!W25+'Ｒ'!W25+Ｋ!W25+ＣＳ!W25+分公司!W25+医療!W25+'Ｉ3'!W25</f>
        <v>0</v>
      </c>
      <c r="X25" s="47">
        <f t="shared" si="23"/>
        <v>0</v>
      </c>
      <c r="Y25" s="47">
        <f t="shared" si="24"/>
        <v>0</v>
      </c>
      <c r="Z25" s="47">
        <f t="shared" si="25"/>
        <v>0.72750000000000004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Ｍ!G26+Ｖ!G26+'Ｒ'!G26+Ｋ!G26+ＣＳ!G26+分公司!G26+医療!G26+'Ｉ3'!G26</f>
        <v>1374</v>
      </c>
      <c r="H26" s="50">
        <f>Ｍ!H26+Ｖ!H26+'Ｒ'!H26+Ｋ!H26+ＣＳ!H26+分公司!H26+医療!H26+'Ｉ3'!H26</f>
        <v>1374</v>
      </c>
      <c r="I26" s="50">
        <f>Ｍ!I26+Ｖ!I26+'Ｒ'!I26+Ｋ!I26+ＣＳ!I26+分公司!I26+医療!I26+'Ｉ3'!I26</f>
        <v>0</v>
      </c>
      <c r="J26" s="55">
        <f t="shared" si="19"/>
        <v>916</v>
      </c>
      <c r="K26" s="50">
        <f>Ｍ!K26+Ｖ!K26+'Ｒ'!K26+Ｋ!K26+ＣＳ!K26+分公司!K26+医療!K26+'Ｉ3'!K26</f>
        <v>0</v>
      </c>
      <c r="L26" s="50">
        <f>Ｍ!L26+Ｖ!L26+'Ｒ'!L26+Ｋ!L26+ＣＳ!L26+分公司!L26+医療!L26+'Ｉ3'!L26</f>
        <v>0</v>
      </c>
      <c r="M26" s="50">
        <f>Ｍ!M26+Ｖ!M26+'Ｒ'!M26+Ｋ!M26+ＣＳ!M26+分公司!M26+医療!M26+'Ｉ3'!M26</f>
        <v>0</v>
      </c>
      <c r="N26" s="55">
        <f t="shared" si="20"/>
        <v>0</v>
      </c>
      <c r="O26" s="55">
        <f t="shared" si="21"/>
        <v>458</v>
      </c>
      <c r="Q26" s="50">
        <f>Ｍ!Q26+Ｖ!Q26+'Ｒ'!Q26+Ｋ!Q26+ＣＳ!Q26+分公司!Q26+医療!Q26+'Ｉ3'!Q26</f>
        <v>0</v>
      </c>
      <c r="R26" s="50">
        <f>Ｍ!R26+Ｖ!R26+'Ｒ'!R26+Ｋ!R26+ＣＳ!R26+分公司!R26+医療!R26+'Ｉ3'!R26</f>
        <v>0</v>
      </c>
      <c r="S26" s="50">
        <f>Ｍ!S26+Ｖ!S26+'Ｒ'!S26+Ｋ!S26+ＣＳ!S26+分公司!S26+医療!S26+'Ｉ3'!S26</f>
        <v>0</v>
      </c>
      <c r="T26" s="55">
        <f t="shared" si="22"/>
        <v>0</v>
      </c>
      <c r="U26" s="50">
        <f>Ｍ!U26+Ｖ!U26+'Ｒ'!U26+Ｋ!U26+ＣＳ!U26+分公司!U26+医療!U26+'Ｉ3'!U26</f>
        <v>0</v>
      </c>
      <c r="V26" s="50">
        <f>Ｍ!V26+Ｖ!V26+'Ｒ'!V26+Ｋ!V26+ＣＳ!V26+分公司!V26+医療!V26+'Ｉ3'!V26</f>
        <v>0</v>
      </c>
      <c r="W26" s="50">
        <f>Ｍ!W26+Ｖ!W26+'Ｒ'!W26+Ｋ!W26+ＣＳ!W26+分公司!W26+医療!W26+'Ｉ3'!W26</f>
        <v>0</v>
      </c>
      <c r="X26" s="55">
        <f t="shared" si="23"/>
        <v>0</v>
      </c>
      <c r="Y26" s="55">
        <f t="shared" si="24"/>
        <v>0</v>
      </c>
      <c r="Z26" s="55">
        <f t="shared" si="25"/>
        <v>229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Ｍ!G27+Ｖ!G27+'Ｒ'!G27+Ｋ!G27+ＣＳ!G27+分公司!G27+医療!G27+'Ｉ3'!G27</f>
        <v>695.97138999999993</v>
      </c>
      <c r="H27" s="46">
        <f>Ｍ!H27+Ｖ!H27+'Ｒ'!H27+Ｋ!H27+ＣＳ!H27+分公司!H27+医療!H27+'Ｉ3'!H27</f>
        <v>927</v>
      </c>
      <c r="I27" s="46">
        <f>Ｍ!I27+Ｖ!I27+'Ｒ'!I27+Ｋ!I27+ＣＳ!I27+分公司!I27+医療!I27+'Ｉ3'!I27</f>
        <v>0</v>
      </c>
      <c r="J27" s="56">
        <f t="shared" si="19"/>
        <v>540.99046333333331</v>
      </c>
      <c r="K27" s="46">
        <f>Ｍ!K27+Ｖ!K27+'Ｒ'!K27+Ｋ!K27+ＣＳ!K27+分公司!K27+医療!K27+'Ｉ3'!K27</f>
        <v>0</v>
      </c>
      <c r="L27" s="46">
        <f>Ｍ!L27+Ｖ!L27+'Ｒ'!L27+Ｋ!L27+ＣＳ!L27+分公司!L27+医療!L27+'Ｉ3'!L27</f>
        <v>0</v>
      </c>
      <c r="M27" s="46">
        <f>Ｍ!M27+Ｖ!M27+'Ｒ'!M27+Ｋ!M27+ＣＳ!M27+分公司!M27+医療!M27+'Ｉ3'!M27</f>
        <v>0</v>
      </c>
      <c r="N27" s="56">
        <f t="shared" si="20"/>
        <v>0</v>
      </c>
      <c r="O27" s="56">
        <f t="shared" si="21"/>
        <v>270.49523166666665</v>
      </c>
      <c r="Q27" s="46">
        <f>Ｍ!Q27+Ｖ!Q27+'Ｒ'!Q27+Ｋ!Q27+ＣＳ!Q27+分公司!Q27+医療!Q27+'Ｉ3'!Q27</f>
        <v>0</v>
      </c>
      <c r="R27" s="46">
        <f>Ｍ!R27+Ｖ!R27+'Ｒ'!R27+Ｋ!R27+ＣＳ!R27+分公司!R27+医療!R27+'Ｉ3'!R27</f>
        <v>0</v>
      </c>
      <c r="S27" s="46">
        <f>Ｍ!S27+Ｖ!S27+'Ｒ'!S27+Ｋ!S27+ＣＳ!S27+分公司!S27+医療!S27+'Ｉ3'!S27</f>
        <v>0</v>
      </c>
      <c r="T27" s="56">
        <f t="shared" si="22"/>
        <v>0</v>
      </c>
      <c r="U27" s="46">
        <f>Ｍ!U27+Ｖ!U27+'Ｒ'!U27+Ｋ!U27+ＣＳ!U27+分公司!U27+医療!U27+'Ｉ3'!U27</f>
        <v>0</v>
      </c>
      <c r="V27" s="46">
        <f>Ｍ!V27+Ｖ!V27+'Ｒ'!V27+Ｋ!V27+ＣＳ!V27+分公司!V27+医療!V27+'Ｉ3'!V27</f>
        <v>0</v>
      </c>
      <c r="W27" s="46">
        <f>Ｍ!W27+Ｖ!W27+'Ｒ'!W27+Ｋ!W27+ＣＳ!W27+分公司!W27+医療!W27+'Ｉ3'!W27</f>
        <v>0</v>
      </c>
      <c r="X27" s="56">
        <f t="shared" si="23"/>
        <v>0</v>
      </c>
      <c r="Y27" s="56">
        <f t="shared" si="24"/>
        <v>0</v>
      </c>
      <c r="Z27" s="56">
        <f t="shared" si="25"/>
        <v>135.24761583333333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2069.9713899999997</v>
      </c>
      <c r="H28" s="46">
        <f t="shared" ref="H28:Z28" si="26">H26+H27</f>
        <v>2301</v>
      </c>
      <c r="I28" s="46">
        <f t="shared" si="26"/>
        <v>0</v>
      </c>
      <c r="J28" s="54">
        <f t="shared" si="26"/>
        <v>1456.9904633333333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728.49523166666665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364.24761583333333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Ｍ!G29+Ｖ!G29+'Ｒ'!G29+Ｋ!G29+ＣＳ!G29+分公司!G29+医療!G29+'Ｉ3'!G29</f>
        <v>1532</v>
      </c>
      <c r="H29" s="50">
        <f>Ｍ!H29+Ｖ!H29+'Ｒ'!H29+Ｋ!H29+ＣＳ!H29+分公司!H29+医療!H29+'Ｉ3'!H29</f>
        <v>1532</v>
      </c>
      <c r="I29" s="50">
        <f>Ｍ!I29+Ｖ!I29+'Ｒ'!I29+Ｋ!I29+ＣＳ!I29+分公司!I29+医療!I29+'Ｉ3'!I29</f>
        <v>0</v>
      </c>
      <c r="J29" s="55">
        <f t="shared" ref="J29:J30" si="27">(G29+H29+I29)/3</f>
        <v>1021.3333333333334</v>
      </c>
      <c r="K29" s="50">
        <f>Ｍ!K29+Ｖ!K29+'Ｒ'!K29+Ｋ!K29+ＣＳ!K29+分公司!K29+医療!K29+'Ｉ3'!K29</f>
        <v>0</v>
      </c>
      <c r="L29" s="50">
        <f>Ｍ!L29+Ｖ!L29+'Ｒ'!L29+Ｋ!L29+ＣＳ!L29+分公司!L29+医療!L29+'Ｉ3'!L29</f>
        <v>0</v>
      </c>
      <c r="M29" s="50">
        <f>Ｍ!M29+Ｖ!M29+'Ｒ'!M29+Ｋ!M29+ＣＳ!M29+分公司!M29+医療!M29+'Ｉ3'!M29</f>
        <v>0</v>
      </c>
      <c r="N29" s="55">
        <f>(K29+L29+M29)/3</f>
        <v>0</v>
      </c>
      <c r="O29" s="55">
        <f>(J29+N29)/2</f>
        <v>510.66666666666669</v>
      </c>
      <c r="Q29" s="50">
        <f>Ｍ!Q29+Ｖ!Q29+'Ｒ'!Q29+Ｋ!Q29+ＣＳ!Q29+分公司!Q29+医療!Q29+'Ｉ3'!Q29</f>
        <v>0</v>
      </c>
      <c r="R29" s="50">
        <f>Ｍ!R29+Ｖ!R29+'Ｒ'!R29+Ｋ!R29+ＣＳ!R29+分公司!R29+医療!R29+'Ｉ3'!R29</f>
        <v>0</v>
      </c>
      <c r="S29" s="50">
        <f>Ｍ!S29+Ｖ!S29+'Ｒ'!S29+Ｋ!S29+ＣＳ!S29+分公司!S29+医療!S29+'Ｉ3'!S29</f>
        <v>0</v>
      </c>
      <c r="T29" s="55">
        <f t="shared" ref="T29:T30" si="28">(Q29+R29+S29)/3</f>
        <v>0</v>
      </c>
      <c r="U29" s="50">
        <f>Ｍ!U29+Ｖ!U29+'Ｒ'!U29+Ｋ!U29+ＣＳ!U29+分公司!U29+医療!U29+'Ｉ3'!U29</f>
        <v>0</v>
      </c>
      <c r="V29" s="50">
        <f>Ｍ!V29+Ｖ!V29+'Ｒ'!V29+Ｋ!V29+ＣＳ!V29+分公司!V29+医療!V29+'Ｉ3'!V29</f>
        <v>0</v>
      </c>
      <c r="W29" s="50">
        <f>Ｍ!W29+Ｖ!W29+'Ｒ'!W29+Ｋ!W29+ＣＳ!W29+分公司!W29+医療!W29+'Ｉ3'!W29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255.33333333333334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Ｍ!G30+Ｖ!G30+'Ｒ'!G30+Ｋ!G30+ＣＳ!G30+分公司!G30+医療!G30+'Ｉ3'!G30</f>
        <v>-235.83403999999999</v>
      </c>
      <c r="H30" s="46">
        <f>Ｍ!H30+Ｖ!H30+'Ｒ'!H30+Ｋ!H30+ＣＳ!H30+分公司!H30+医療!H30+'Ｉ3'!H30</f>
        <v>78</v>
      </c>
      <c r="I30" s="46">
        <f>Ｍ!I30+Ｖ!I30+'Ｒ'!I30+Ｋ!I30+ＣＳ!I30+分公司!I30+医療!I30+'Ｉ3'!I30</f>
        <v>0</v>
      </c>
      <c r="J30" s="47">
        <f t="shared" si="27"/>
        <v>-52.611346666666662</v>
      </c>
      <c r="K30" s="46">
        <f>Ｍ!K30+Ｖ!K30+'Ｒ'!K30+Ｋ!K30+ＣＳ!K30+分公司!K30+医療!K30+'Ｉ3'!K30</f>
        <v>0</v>
      </c>
      <c r="L30" s="46">
        <f>Ｍ!L30+Ｖ!L30+'Ｒ'!L30+Ｋ!L30+ＣＳ!L30+分公司!L30+医療!L30+'Ｉ3'!L30</f>
        <v>0</v>
      </c>
      <c r="M30" s="46">
        <f>Ｍ!M30+Ｖ!M30+'Ｒ'!M30+Ｋ!M30+ＣＳ!M30+分公司!M30+医療!M30+'Ｉ3'!M30</f>
        <v>0</v>
      </c>
      <c r="N30" s="47">
        <f>(K30+L30+M30)/3</f>
        <v>0</v>
      </c>
      <c r="O30" s="47">
        <f>(J30+N30)/2</f>
        <v>-26.305673333333331</v>
      </c>
      <c r="Q30" s="46">
        <f>Ｍ!Q30+Ｖ!Q30+'Ｒ'!Q30+Ｋ!Q30+ＣＳ!Q30+分公司!Q30+医療!Q30+'Ｉ3'!Q30</f>
        <v>0</v>
      </c>
      <c r="R30" s="46">
        <f>Ｍ!R30+Ｖ!R30+'Ｒ'!R30+Ｋ!R30+ＣＳ!R30+分公司!R30+医療!R30+'Ｉ3'!R30</f>
        <v>0</v>
      </c>
      <c r="S30" s="46">
        <f>Ｍ!S30+Ｖ!S30+'Ｒ'!S30+Ｋ!S30+ＣＳ!S30+分公司!S30+医療!S30+'Ｉ3'!S30</f>
        <v>0</v>
      </c>
      <c r="T30" s="47">
        <f t="shared" si="28"/>
        <v>0</v>
      </c>
      <c r="U30" s="46">
        <f>Ｍ!U30+Ｖ!U30+'Ｒ'!U30+Ｋ!U30+ＣＳ!U30+分公司!U30+医療!U30+'Ｉ3'!U30</f>
        <v>0</v>
      </c>
      <c r="V30" s="46">
        <f>Ｍ!V30+Ｖ!V30+'Ｒ'!V30+Ｋ!V30+ＣＳ!V30+分公司!V30+医療!V30+'Ｉ3'!V30</f>
        <v>0</v>
      </c>
      <c r="W30" s="46">
        <f>Ｍ!W30+Ｖ!W30+'Ｒ'!W30+Ｋ!W30+ＣＳ!W30+分公司!W30+医療!W30+'Ｉ3'!W30</f>
        <v>0</v>
      </c>
      <c r="X30" s="47">
        <f>(U30+V30+W30)/3</f>
        <v>0</v>
      </c>
      <c r="Y30" s="47">
        <f>(T30+X30)/2</f>
        <v>0</v>
      </c>
      <c r="Z30" s="47">
        <f t="shared" si="29"/>
        <v>-13.152836666666666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1296.16596</v>
      </c>
      <c r="H31" s="53">
        <f t="shared" ref="H31:Z31" si="30">H29+H30</f>
        <v>1610</v>
      </c>
      <c r="I31" s="53">
        <f t="shared" si="30"/>
        <v>0</v>
      </c>
      <c r="J31" s="68">
        <f t="shared" si="30"/>
        <v>968.72198666666668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484.36099333333334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242.18049666666667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10449.899759999998</v>
      </c>
      <c r="H32" s="46">
        <f t="shared" ref="H32:Z32" si="31">+H21+H22+H23+H24+H25+H28+H31</f>
        <v>11298.105960000001</v>
      </c>
      <c r="I32" s="46">
        <f t="shared" si="31"/>
        <v>0</v>
      </c>
      <c r="J32" s="47">
        <f t="shared" si="31"/>
        <v>7249.3352399999994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3624.6676199999997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1812.3338099999999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Ｍ!G33+Ｖ!G33+'Ｒ'!G33+Ｋ!G33+ＣＳ!G33+分公司!G33+医療!G33+'Ｉ3'!G33</f>
        <v>45.65549</v>
      </c>
      <c r="H33" s="46">
        <f>Ｍ!H33+Ｖ!H33+'Ｒ'!H33+Ｋ!H33+ＣＳ!H33+分公司!H33+医療!H33+'Ｉ3'!H33</f>
        <v>18.154060000000001</v>
      </c>
      <c r="I33" s="46">
        <f>Ｍ!I33+Ｖ!I33+'Ｒ'!I33+Ｋ!I33+ＣＳ!I33+分公司!I33+医療!I33+'Ｉ3'!I33</f>
        <v>0</v>
      </c>
      <c r="J33" s="47">
        <f t="shared" ref="J33:J45" si="32">(G33+H33+I33)/3</f>
        <v>21.269850000000002</v>
      </c>
      <c r="K33" s="46">
        <f>Ｍ!K33+Ｖ!K33+'Ｒ'!K33+Ｋ!K33+ＣＳ!K33+分公司!K33+医療!K33+'Ｉ3'!K33</f>
        <v>0</v>
      </c>
      <c r="L33" s="46">
        <f>Ｍ!L33+Ｖ!L33+'Ｒ'!L33+Ｋ!L33+ＣＳ!L33+分公司!L33+医療!L33+'Ｉ3'!L33</f>
        <v>0</v>
      </c>
      <c r="M33" s="46">
        <f>Ｍ!M33+Ｖ!M33+'Ｒ'!M33+Ｋ!M33+ＣＳ!M33+分公司!M33+医療!M33+'Ｉ3'!M33</f>
        <v>0</v>
      </c>
      <c r="N33" s="47">
        <f t="shared" ref="N33:N45" si="33">(K33+L33+M33)/3</f>
        <v>0</v>
      </c>
      <c r="O33" s="47">
        <f t="shared" ref="O33:O52" si="34">(J33+N33)/2</f>
        <v>10.634925000000001</v>
      </c>
      <c r="Q33" s="46">
        <f>Ｍ!Q33+Ｖ!Q33+'Ｒ'!Q33+Ｋ!Q33+ＣＳ!Q33+分公司!Q33+医療!Q33+'Ｉ3'!Q33</f>
        <v>0</v>
      </c>
      <c r="R33" s="46">
        <f>Ｍ!R33+Ｖ!R33+'Ｒ'!R33+Ｋ!R33+ＣＳ!R33+分公司!R33+医療!R33+'Ｉ3'!R33</f>
        <v>0</v>
      </c>
      <c r="S33" s="46">
        <f>Ｍ!S33+Ｖ!S33+'Ｒ'!S33+Ｋ!S33+ＣＳ!S33+分公司!S33+医療!S33+'Ｉ3'!S33</f>
        <v>0</v>
      </c>
      <c r="T33" s="47">
        <f t="shared" ref="T33:T45" si="35">(Q33+R33+S33)/3</f>
        <v>0</v>
      </c>
      <c r="U33" s="46">
        <f>Ｍ!U33+Ｖ!U33+'Ｒ'!U33+Ｋ!U33+ＣＳ!U33+分公司!U33+医療!U33+'Ｉ3'!U33</f>
        <v>0</v>
      </c>
      <c r="V33" s="46">
        <f>Ｍ!V33+Ｖ!V33+'Ｒ'!V33+Ｋ!V33+ＣＳ!V33+分公司!V33+医療!V33+'Ｉ3'!V33</f>
        <v>0</v>
      </c>
      <c r="W33" s="46">
        <f>Ｍ!W33+Ｖ!W33+'Ｒ'!W33+Ｋ!W33+ＣＳ!W33+分公司!W33+医療!W33+'Ｉ3'!W33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5.3174625000000004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Ｍ!G34+Ｖ!G34+'Ｒ'!G34+Ｋ!G34+ＣＳ!G34+分公司!G34+医療!G34+'Ｉ3'!G34</f>
        <v>10.36755</v>
      </c>
      <c r="H34" s="46">
        <f>Ｍ!H34+Ｖ!H34+'Ｒ'!H34+Ｋ!H34+ＣＳ!H34+分公司!H34+医療!H34+'Ｉ3'!H34</f>
        <v>12.55899</v>
      </c>
      <c r="I34" s="46">
        <f>Ｍ!I34+Ｖ!I34+'Ｒ'!I34+Ｋ!I34+ＣＳ!I34+分公司!I34+医療!I34+'Ｉ3'!I34</f>
        <v>0</v>
      </c>
      <c r="J34" s="47">
        <f t="shared" si="32"/>
        <v>7.6421799999999998</v>
      </c>
      <c r="K34" s="46">
        <f>Ｍ!K34+Ｖ!K34+'Ｒ'!K34+Ｋ!K34+ＣＳ!K34+分公司!K34+医療!K34+'Ｉ3'!K34</f>
        <v>0</v>
      </c>
      <c r="L34" s="46">
        <f>Ｍ!L34+Ｖ!L34+'Ｒ'!L34+Ｋ!L34+ＣＳ!L34+分公司!L34+医療!L34+'Ｉ3'!L34</f>
        <v>0</v>
      </c>
      <c r="M34" s="46">
        <f>Ｍ!M34+Ｖ!M34+'Ｒ'!M34+Ｋ!M34+ＣＳ!M34+分公司!M34+医療!M34+'Ｉ3'!M34</f>
        <v>0</v>
      </c>
      <c r="N34" s="47">
        <f t="shared" si="33"/>
        <v>0</v>
      </c>
      <c r="O34" s="47">
        <f t="shared" si="34"/>
        <v>3.8210899999999999</v>
      </c>
      <c r="Q34" s="46">
        <f>Ｍ!Q34+Ｖ!Q34+'Ｒ'!Q34+Ｋ!Q34+ＣＳ!Q34+分公司!Q34+医療!Q34+'Ｉ3'!Q34</f>
        <v>0</v>
      </c>
      <c r="R34" s="46">
        <f>Ｍ!R34+Ｖ!R34+'Ｒ'!R34+Ｋ!R34+ＣＳ!R34+分公司!R34+医療!R34+'Ｉ3'!R34</f>
        <v>0</v>
      </c>
      <c r="S34" s="46">
        <f>Ｍ!S34+Ｖ!S34+'Ｒ'!S34+Ｋ!S34+ＣＳ!S34+分公司!S34+医療!S34+'Ｉ3'!S34</f>
        <v>0</v>
      </c>
      <c r="T34" s="47">
        <f t="shared" si="35"/>
        <v>0</v>
      </c>
      <c r="U34" s="46">
        <f>Ｍ!U34+Ｖ!U34+'Ｒ'!U34+Ｋ!U34+ＣＳ!U34+分公司!U34+医療!U34+'Ｉ3'!U34</f>
        <v>0</v>
      </c>
      <c r="V34" s="46">
        <f>Ｍ!V34+Ｖ!V34+'Ｒ'!V34+Ｋ!V34+ＣＳ!V34+分公司!V34+医療!V34+'Ｉ3'!V34</f>
        <v>0</v>
      </c>
      <c r="W34" s="46">
        <f>Ｍ!W34+Ｖ!W34+'Ｒ'!W34+Ｋ!W34+ＣＳ!W34+分公司!W34+医療!W34+'Ｉ3'!W34</f>
        <v>0</v>
      </c>
      <c r="X34" s="47">
        <f t="shared" si="36"/>
        <v>0</v>
      </c>
      <c r="Y34" s="47">
        <f t="shared" si="37"/>
        <v>0</v>
      </c>
      <c r="Z34" s="47">
        <f t="shared" si="38"/>
        <v>1.9105449999999999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Ｍ!G35+Ｖ!G35+'Ｒ'!G35+Ｋ!G35+ＣＳ!G35+分公司!G35+医療!G35+'Ｉ3'!G35</f>
        <v>66.690529999999995</v>
      </c>
      <c r="H35" s="46">
        <f>Ｍ!H35+Ｖ!H35+'Ｒ'!H35+Ｋ!H35+ＣＳ!H35+分公司!H35+医療!H35+'Ｉ3'!H35</f>
        <v>43.372149999999998</v>
      </c>
      <c r="I35" s="46">
        <f>Ｍ!I35+Ｖ!I35+'Ｒ'!I35+Ｋ!I35+ＣＳ!I35+分公司!I35+医療!I35+'Ｉ3'!I35</f>
        <v>0</v>
      </c>
      <c r="J35" s="47">
        <f t="shared" si="32"/>
        <v>36.687559999999998</v>
      </c>
      <c r="K35" s="46">
        <f>Ｍ!K35+Ｖ!K35+'Ｒ'!K35+Ｋ!K35+ＣＳ!K35+分公司!K35+医療!K35+'Ｉ3'!K35</f>
        <v>0</v>
      </c>
      <c r="L35" s="46">
        <f>Ｍ!L35+Ｖ!L35+'Ｒ'!L35+Ｋ!L35+ＣＳ!L35+分公司!L35+医療!L35+'Ｉ3'!L35</f>
        <v>0</v>
      </c>
      <c r="M35" s="46">
        <f>Ｍ!M35+Ｖ!M35+'Ｒ'!M35+Ｋ!M35+ＣＳ!M35+分公司!M35+医療!M35+'Ｉ3'!M35</f>
        <v>0</v>
      </c>
      <c r="N35" s="47">
        <f t="shared" si="33"/>
        <v>0</v>
      </c>
      <c r="O35" s="47">
        <f t="shared" si="34"/>
        <v>18.343779999999999</v>
      </c>
      <c r="Q35" s="46">
        <f>Ｍ!Q35+Ｖ!Q35+'Ｒ'!Q35+Ｋ!Q35+ＣＳ!Q35+分公司!Q35+医療!Q35+'Ｉ3'!Q35</f>
        <v>0</v>
      </c>
      <c r="R35" s="46">
        <f>Ｍ!R35+Ｖ!R35+'Ｒ'!R35+Ｋ!R35+ＣＳ!R35+分公司!R35+医療!R35+'Ｉ3'!R35</f>
        <v>0</v>
      </c>
      <c r="S35" s="46">
        <f>Ｍ!S35+Ｖ!S35+'Ｒ'!S35+Ｋ!S35+ＣＳ!S35+分公司!S35+医療!S35+'Ｉ3'!S35</f>
        <v>0</v>
      </c>
      <c r="T35" s="47">
        <f t="shared" si="35"/>
        <v>0</v>
      </c>
      <c r="U35" s="46">
        <f>Ｍ!U35+Ｖ!U35+'Ｒ'!U35+Ｋ!U35+ＣＳ!U35+分公司!U35+医療!U35+'Ｉ3'!U35</f>
        <v>0</v>
      </c>
      <c r="V35" s="46">
        <f>Ｍ!V35+Ｖ!V35+'Ｒ'!V35+Ｋ!V35+ＣＳ!V35+分公司!V35+医療!V35+'Ｉ3'!V35</f>
        <v>0</v>
      </c>
      <c r="W35" s="46">
        <f>Ｍ!W35+Ｖ!W35+'Ｒ'!W35+Ｋ!W35+ＣＳ!W35+分公司!W35+医療!W35+'Ｉ3'!W35</f>
        <v>0</v>
      </c>
      <c r="X35" s="47">
        <f t="shared" si="36"/>
        <v>0</v>
      </c>
      <c r="Y35" s="47">
        <f t="shared" si="37"/>
        <v>0</v>
      </c>
      <c r="Z35" s="47">
        <f t="shared" si="38"/>
        <v>9.1718899999999994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Ｍ!G36+Ｖ!G36+'Ｒ'!G36+Ｋ!G36+ＣＳ!G36+分公司!G36+医療!G36+'Ｉ3'!G36</f>
        <v>0</v>
      </c>
      <c r="H36" s="46">
        <f>Ｍ!H36+Ｖ!H36+'Ｒ'!H36+Ｋ!H36+ＣＳ!H36+分公司!H36+医療!H36+'Ｉ3'!H36</f>
        <v>0</v>
      </c>
      <c r="I36" s="46">
        <f>Ｍ!I36+Ｖ!I36+'Ｒ'!I36+Ｋ!I36+ＣＳ!I36+分公司!I36+医療!I36+'Ｉ3'!I36</f>
        <v>0</v>
      </c>
      <c r="J36" s="47">
        <f t="shared" si="32"/>
        <v>0</v>
      </c>
      <c r="K36" s="46">
        <f>Ｍ!K36+Ｖ!K36+'Ｒ'!K36+Ｋ!K36+ＣＳ!K36+分公司!K36+医療!K36+'Ｉ3'!K36</f>
        <v>0</v>
      </c>
      <c r="L36" s="46">
        <f>Ｍ!L36+Ｖ!L36+'Ｒ'!L36+Ｋ!L36+ＣＳ!L36+分公司!L36+医療!L36+'Ｉ3'!L36</f>
        <v>0</v>
      </c>
      <c r="M36" s="46">
        <f>Ｍ!M36+Ｖ!M36+'Ｒ'!M36+Ｋ!M36+ＣＳ!M36+分公司!M36+医療!M36+'Ｉ3'!M36</f>
        <v>0</v>
      </c>
      <c r="N36" s="47">
        <f t="shared" si="33"/>
        <v>0</v>
      </c>
      <c r="O36" s="47">
        <f t="shared" si="34"/>
        <v>0</v>
      </c>
      <c r="Q36" s="46">
        <f>Ｍ!Q36+Ｖ!Q36+'Ｒ'!Q36+Ｋ!Q36+ＣＳ!Q36+分公司!Q36+医療!Q36+'Ｉ3'!Q36</f>
        <v>0</v>
      </c>
      <c r="R36" s="46">
        <f>Ｍ!R36+Ｖ!R36+'Ｒ'!R36+Ｋ!R36+ＣＳ!R36+分公司!R36+医療!R36+'Ｉ3'!R36</f>
        <v>0</v>
      </c>
      <c r="S36" s="46">
        <f>Ｍ!S36+Ｖ!S36+'Ｒ'!S36+Ｋ!S36+ＣＳ!S36+分公司!S36+医療!S36+'Ｉ3'!S36</f>
        <v>0</v>
      </c>
      <c r="T36" s="47">
        <f t="shared" si="35"/>
        <v>0</v>
      </c>
      <c r="U36" s="46">
        <f>Ｍ!U36+Ｖ!U36+'Ｒ'!U36+Ｋ!U36+ＣＳ!U36+分公司!U36+医療!U36+'Ｉ3'!U36</f>
        <v>0</v>
      </c>
      <c r="V36" s="46">
        <f>Ｍ!V36+Ｖ!V36+'Ｒ'!V36+Ｋ!V36+ＣＳ!V36+分公司!V36+医療!V36+'Ｉ3'!V36</f>
        <v>0</v>
      </c>
      <c r="W36" s="46">
        <f>Ｍ!W36+Ｖ!W36+'Ｒ'!W36+Ｋ!W36+ＣＳ!W36+分公司!W36+医療!W36+'Ｉ3'!W36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Ｍ!G37+Ｖ!G37+'Ｒ'!G37+Ｋ!G37+ＣＳ!G37+分公司!G37+医療!G37+'Ｉ3'!G37</f>
        <v>871.27729999999997</v>
      </c>
      <c r="H37" s="46">
        <f>Ｍ!H37+Ｖ!H37+'Ｒ'!H37+Ｋ!H37+ＣＳ!H37+分公司!H37+医療!H37+'Ｉ3'!H37</f>
        <v>1386.3024099999998</v>
      </c>
      <c r="I37" s="46">
        <f>Ｍ!I37+Ｖ!I37+'Ｒ'!I37+Ｋ!I37+ＣＳ!I37+分公司!I37+医療!I37+'Ｉ3'!I37</f>
        <v>0</v>
      </c>
      <c r="J37" s="47">
        <f t="shared" si="32"/>
        <v>752.52656999999999</v>
      </c>
      <c r="K37" s="46">
        <f>Ｍ!K37+Ｖ!K37+'Ｒ'!K37+Ｋ!K37+ＣＳ!K37+分公司!K37+医療!K37+'Ｉ3'!K37</f>
        <v>0</v>
      </c>
      <c r="L37" s="46">
        <f>Ｍ!L37+Ｖ!L37+'Ｒ'!L37+Ｋ!L37+ＣＳ!L37+分公司!L37+医療!L37+'Ｉ3'!L37</f>
        <v>0</v>
      </c>
      <c r="M37" s="46">
        <f>Ｍ!M37+Ｖ!M37+'Ｒ'!M37+Ｋ!M37+ＣＳ!M37+分公司!M37+医療!M37+'Ｉ3'!M37</f>
        <v>0</v>
      </c>
      <c r="N37" s="47">
        <f t="shared" si="33"/>
        <v>0</v>
      </c>
      <c r="O37" s="47">
        <f t="shared" si="34"/>
        <v>376.263285</v>
      </c>
      <c r="Q37" s="46">
        <f>Ｍ!Q37+Ｖ!Q37+'Ｒ'!Q37+Ｋ!Q37+ＣＳ!Q37+分公司!Q37+医療!Q37+'Ｉ3'!Q37</f>
        <v>0</v>
      </c>
      <c r="R37" s="46">
        <f>Ｍ!R37+Ｖ!R37+'Ｒ'!R37+Ｋ!R37+ＣＳ!R37+分公司!R37+医療!R37+'Ｉ3'!R37</f>
        <v>0</v>
      </c>
      <c r="S37" s="46">
        <f>Ｍ!S37+Ｖ!S37+'Ｒ'!S37+Ｋ!S37+ＣＳ!S37+分公司!S37+医療!S37+'Ｉ3'!S37</f>
        <v>0</v>
      </c>
      <c r="T37" s="47">
        <f t="shared" si="35"/>
        <v>0</v>
      </c>
      <c r="U37" s="46">
        <f>Ｍ!U37+Ｖ!U37+'Ｒ'!U37+Ｋ!U37+ＣＳ!U37+分公司!U37+医療!U37+'Ｉ3'!U37</f>
        <v>0</v>
      </c>
      <c r="V37" s="46">
        <f>Ｍ!V37+Ｖ!V37+'Ｒ'!V37+Ｋ!V37+ＣＳ!V37+分公司!V37+医療!V37+'Ｉ3'!V37</f>
        <v>0</v>
      </c>
      <c r="W37" s="46">
        <f>Ｍ!W37+Ｖ!W37+'Ｒ'!W37+Ｋ!W37+ＣＳ!W37+分公司!W37+医療!W37+'Ｉ3'!W37</f>
        <v>0</v>
      </c>
      <c r="X37" s="47">
        <f t="shared" si="36"/>
        <v>0</v>
      </c>
      <c r="Y37" s="47">
        <f t="shared" si="37"/>
        <v>0</v>
      </c>
      <c r="Z37" s="47">
        <f t="shared" si="38"/>
        <v>188.1316425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Ｍ!G38+Ｖ!G38+'Ｒ'!G38+Ｋ!G38+ＣＳ!G38+分公司!G38+医療!G38+'Ｉ3'!G38</f>
        <v>240.46905999999998</v>
      </c>
      <c r="H38" s="46">
        <f>Ｍ!H38+Ｖ!H38+'Ｒ'!H38+Ｋ!H38+ＣＳ!H38+分公司!H38+医療!H38+'Ｉ3'!H38</f>
        <v>256.81006999999994</v>
      </c>
      <c r="I38" s="46">
        <f>Ｍ!I38+Ｖ!I38+'Ｒ'!I38+Ｋ!I38+ＣＳ!I38+分公司!I38+医療!I38+'Ｉ3'!I38</f>
        <v>0</v>
      </c>
      <c r="J38" s="47">
        <f t="shared" si="32"/>
        <v>165.75970999999996</v>
      </c>
      <c r="K38" s="46">
        <f>Ｍ!K38+Ｖ!K38+'Ｒ'!K38+Ｋ!K38+ＣＳ!K38+分公司!K38+医療!K38+'Ｉ3'!K38</f>
        <v>0</v>
      </c>
      <c r="L38" s="46">
        <f>Ｍ!L38+Ｖ!L38+'Ｒ'!L38+Ｋ!L38+ＣＳ!L38+分公司!L38+医療!L38+'Ｉ3'!L38</f>
        <v>0</v>
      </c>
      <c r="M38" s="46">
        <f>Ｍ!M38+Ｖ!M38+'Ｒ'!M38+Ｋ!M38+ＣＳ!M38+分公司!M38+医療!M38+'Ｉ3'!M38</f>
        <v>0</v>
      </c>
      <c r="N38" s="47">
        <f t="shared" si="33"/>
        <v>0</v>
      </c>
      <c r="O38" s="47">
        <f t="shared" si="34"/>
        <v>82.879854999999978</v>
      </c>
      <c r="Q38" s="46">
        <f>Ｍ!Q38+Ｖ!Q38+'Ｒ'!Q38+Ｋ!Q38+ＣＳ!Q38+分公司!Q38+医療!Q38+'Ｉ3'!Q38</f>
        <v>0</v>
      </c>
      <c r="R38" s="46">
        <f>Ｍ!R38+Ｖ!R38+'Ｒ'!R38+Ｋ!R38+ＣＳ!R38+分公司!R38+医療!R38+'Ｉ3'!R38</f>
        <v>0</v>
      </c>
      <c r="S38" s="46">
        <f>Ｍ!S38+Ｖ!S38+'Ｒ'!S38+Ｋ!S38+ＣＳ!S38+分公司!S38+医療!S38+'Ｉ3'!S38</f>
        <v>0</v>
      </c>
      <c r="T38" s="47">
        <f t="shared" si="35"/>
        <v>0</v>
      </c>
      <c r="U38" s="46">
        <f>Ｍ!U38+Ｖ!U38+'Ｒ'!U38+Ｋ!U38+ＣＳ!U38+分公司!U38+医療!U38+'Ｉ3'!U38</f>
        <v>0</v>
      </c>
      <c r="V38" s="46">
        <f>Ｍ!V38+Ｖ!V38+'Ｒ'!V38+Ｋ!V38+ＣＳ!V38+分公司!V38+医療!V38+'Ｉ3'!V38</f>
        <v>0</v>
      </c>
      <c r="W38" s="46">
        <f>Ｍ!W38+Ｖ!W38+'Ｒ'!W38+Ｋ!W38+ＣＳ!W38+分公司!W38+医療!W38+'Ｉ3'!W38</f>
        <v>0</v>
      </c>
      <c r="X38" s="47">
        <f t="shared" si="36"/>
        <v>0</v>
      </c>
      <c r="Y38" s="47">
        <f t="shared" si="37"/>
        <v>0</v>
      </c>
      <c r="Z38" s="47">
        <f t="shared" si="38"/>
        <v>41.439927499999989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Ｍ!G39+Ｖ!G39+'Ｒ'!G39+Ｋ!G39+ＣＳ!G39+分公司!G39+医療!G39+'Ｉ3'!G39</f>
        <v>189.55772000000002</v>
      </c>
      <c r="H39" s="46">
        <f>Ｍ!H39+Ｖ!H39+'Ｒ'!H39+Ｋ!H39+ＣＳ!H39+分公司!H39+医療!H39+'Ｉ3'!H39</f>
        <v>200.63672</v>
      </c>
      <c r="I39" s="46">
        <f>Ｍ!I39+Ｖ!I39+'Ｒ'!I39+Ｋ!I39+ＣＳ!I39+分公司!I39+医療!I39+'Ｉ3'!I39</f>
        <v>0</v>
      </c>
      <c r="J39" s="47">
        <f t="shared" si="32"/>
        <v>130.06481333333332</v>
      </c>
      <c r="K39" s="46">
        <f>Ｍ!K39+Ｖ!K39+'Ｒ'!K39+Ｋ!K39+ＣＳ!K39+分公司!K39+医療!K39+'Ｉ3'!K39</f>
        <v>0</v>
      </c>
      <c r="L39" s="46">
        <f>Ｍ!L39+Ｖ!L39+'Ｒ'!L39+Ｋ!L39+ＣＳ!L39+分公司!L39+医療!L39+'Ｉ3'!L39</f>
        <v>0</v>
      </c>
      <c r="M39" s="46">
        <f>Ｍ!M39+Ｖ!M39+'Ｒ'!M39+Ｋ!M39+ＣＳ!M39+分公司!M39+医療!M39+'Ｉ3'!M39</f>
        <v>0</v>
      </c>
      <c r="N39" s="47">
        <f t="shared" si="33"/>
        <v>0</v>
      </c>
      <c r="O39" s="47">
        <f t="shared" si="34"/>
        <v>65.03240666666666</v>
      </c>
      <c r="Q39" s="46">
        <f>Ｍ!Q39+Ｖ!Q39+'Ｒ'!Q39+Ｋ!Q39+ＣＳ!Q39+分公司!Q39+医療!Q39+'Ｉ3'!Q39</f>
        <v>0</v>
      </c>
      <c r="R39" s="46">
        <f>Ｍ!R39+Ｖ!R39+'Ｒ'!R39+Ｋ!R39+ＣＳ!R39+分公司!R39+医療!R39+'Ｉ3'!R39</f>
        <v>0</v>
      </c>
      <c r="S39" s="46">
        <f>Ｍ!S39+Ｖ!S39+'Ｒ'!S39+Ｋ!S39+ＣＳ!S39+分公司!S39+医療!S39+'Ｉ3'!S39</f>
        <v>0</v>
      </c>
      <c r="T39" s="47">
        <f t="shared" si="35"/>
        <v>0</v>
      </c>
      <c r="U39" s="46">
        <f>Ｍ!U39+Ｖ!U39+'Ｒ'!U39+Ｋ!U39+ＣＳ!U39+分公司!U39+医療!U39+'Ｉ3'!U39</f>
        <v>0</v>
      </c>
      <c r="V39" s="46">
        <f>Ｍ!V39+Ｖ!V39+'Ｒ'!V39+Ｋ!V39+ＣＳ!V39+分公司!V39+医療!V39+'Ｉ3'!V39</f>
        <v>0</v>
      </c>
      <c r="W39" s="46">
        <f>Ｍ!W39+Ｖ!W39+'Ｒ'!W39+Ｋ!W39+ＣＳ!W39+分公司!W39+医療!W39+'Ｉ3'!W39</f>
        <v>0</v>
      </c>
      <c r="X39" s="47">
        <f t="shared" si="36"/>
        <v>0</v>
      </c>
      <c r="Y39" s="47">
        <f t="shared" si="37"/>
        <v>0</v>
      </c>
      <c r="Z39" s="47">
        <f t="shared" si="38"/>
        <v>32.51620333333333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Ｍ!G40+Ｖ!G40+'Ｒ'!G40+Ｋ!G40+ＣＳ!G40+分公司!G40+医療!G40+'Ｉ3'!G40</f>
        <v>0</v>
      </c>
      <c r="H40" s="46">
        <f>Ｍ!H40+Ｖ!H40+'Ｒ'!H40+Ｋ!H40+ＣＳ!H40+分公司!H40+医療!H40+'Ｉ3'!H40</f>
        <v>45.906999999999996</v>
      </c>
      <c r="I40" s="46">
        <f>Ｍ!I40+Ｖ!I40+'Ｒ'!I40+Ｋ!I40+ＣＳ!I40+分公司!I40+医療!I40+'Ｉ3'!I40</f>
        <v>0</v>
      </c>
      <c r="J40" s="47">
        <f t="shared" si="32"/>
        <v>15.302333333333332</v>
      </c>
      <c r="K40" s="46">
        <f>Ｍ!K40+Ｖ!K40+'Ｒ'!K40+Ｋ!K40+ＣＳ!K40+分公司!K40+医療!K40+'Ｉ3'!K40</f>
        <v>0</v>
      </c>
      <c r="L40" s="46">
        <f>Ｍ!L40+Ｖ!L40+'Ｒ'!L40+Ｋ!L40+ＣＳ!L40+分公司!L40+医療!L40+'Ｉ3'!L40</f>
        <v>0</v>
      </c>
      <c r="M40" s="46">
        <f>Ｍ!M40+Ｖ!M40+'Ｒ'!M40+Ｋ!M40+ＣＳ!M40+分公司!M40+医療!M40+'Ｉ3'!M40</f>
        <v>0</v>
      </c>
      <c r="N40" s="47">
        <f t="shared" si="33"/>
        <v>0</v>
      </c>
      <c r="O40" s="47">
        <f t="shared" si="34"/>
        <v>7.6511666666666658</v>
      </c>
      <c r="Q40" s="46">
        <f>Ｍ!Q40+Ｖ!Q40+'Ｒ'!Q40+Ｋ!Q40+ＣＳ!Q40+分公司!Q40+医療!Q40+'Ｉ3'!Q40</f>
        <v>0</v>
      </c>
      <c r="R40" s="46">
        <f>Ｍ!R40+Ｖ!R40+'Ｒ'!R40+Ｋ!R40+ＣＳ!R40+分公司!R40+医療!R40+'Ｉ3'!R40</f>
        <v>0</v>
      </c>
      <c r="S40" s="46">
        <f>Ｍ!S40+Ｖ!S40+'Ｒ'!S40+Ｋ!S40+ＣＳ!S40+分公司!S40+医療!S40+'Ｉ3'!S40</f>
        <v>0</v>
      </c>
      <c r="T40" s="47">
        <f t="shared" si="35"/>
        <v>0</v>
      </c>
      <c r="U40" s="46">
        <f>Ｍ!U40+Ｖ!U40+'Ｒ'!U40+Ｋ!U40+ＣＳ!U40+分公司!U40+医療!U40+'Ｉ3'!U40</f>
        <v>0</v>
      </c>
      <c r="V40" s="46">
        <f>Ｍ!V40+Ｖ!V40+'Ｒ'!V40+Ｋ!V40+ＣＳ!V40+分公司!V40+医療!V40+'Ｉ3'!V40</f>
        <v>0</v>
      </c>
      <c r="W40" s="46">
        <f>Ｍ!W40+Ｖ!W40+'Ｒ'!W40+Ｋ!W40+ＣＳ!W40+分公司!W40+医療!W40+'Ｉ3'!W40</f>
        <v>0</v>
      </c>
      <c r="X40" s="47">
        <f t="shared" si="36"/>
        <v>0</v>
      </c>
      <c r="Y40" s="47">
        <f t="shared" si="37"/>
        <v>0</v>
      </c>
      <c r="Z40" s="47">
        <f t="shared" si="38"/>
        <v>3.8255833333333329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Ｍ!G41+Ｖ!G41+'Ｒ'!G41+Ｋ!G41+ＣＳ!G41+分公司!G41+医療!G41+'Ｉ3'!G41</f>
        <v>137</v>
      </c>
      <c r="H41" s="46">
        <f>Ｍ!H41+Ｖ!H41+'Ｒ'!H41+Ｋ!H41+ＣＳ!H41+分公司!H41+医療!H41+'Ｉ3'!H41</f>
        <v>223.1823</v>
      </c>
      <c r="I41" s="46">
        <f>Ｍ!I41+Ｖ!I41+'Ｒ'!I41+Ｋ!I41+ＣＳ!I41+分公司!I41+医療!I41+'Ｉ3'!I41</f>
        <v>0</v>
      </c>
      <c r="J41" s="47">
        <f t="shared" si="32"/>
        <v>120.06076666666667</v>
      </c>
      <c r="K41" s="46">
        <f>Ｍ!K41+Ｖ!K41+'Ｒ'!K41+Ｋ!K41+ＣＳ!K41+分公司!K41+医療!K41+'Ｉ3'!K41</f>
        <v>0</v>
      </c>
      <c r="L41" s="46">
        <f>Ｍ!L41+Ｖ!L41+'Ｒ'!L41+Ｋ!L41+ＣＳ!L41+分公司!L41+医療!L41+'Ｉ3'!L41</f>
        <v>0</v>
      </c>
      <c r="M41" s="46">
        <f>Ｍ!M41+Ｖ!M41+'Ｒ'!M41+Ｋ!M41+ＣＳ!M41+分公司!M41+医療!M41+'Ｉ3'!M41</f>
        <v>0</v>
      </c>
      <c r="N41" s="47">
        <f t="shared" si="33"/>
        <v>0</v>
      </c>
      <c r="O41" s="47">
        <f t="shared" si="34"/>
        <v>60.030383333333333</v>
      </c>
      <c r="Q41" s="46">
        <f>Ｍ!Q41+Ｖ!Q41+'Ｒ'!Q41+Ｋ!Q41+ＣＳ!Q41+分公司!Q41+医療!Q41+'Ｉ3'!Q41</f>
        <v>0</v>
      </c>
      <c r="R41" s="46">
        <f>Ｍ!R41+Ｖ!R41+'Ｒ'!R41+Ｋ!R41+ＣＳ!R41+分公司!R41+医療!R41+'Ｉ3'!R41</f>
        <v>0</v>
      </c>
      <c r="S41" s="46">
        <f>Ｍ!S41+Ｖ!S41+'Ｒ'!S41+Ｋ!S41+ＣＳ!S41+分公司!S41+医療!S41+'Ｉ3'!S41</f>
        <v>0</v>
      </c>
      <c r="T41" s="47">
        <f t="shared" si="35"/>
        <v>0</v>
      </c>
      <c r="U41" s="46">
        <f>Ｍ!U41+Ｖ!U41+'Ｒ'!U41+Ｋ!U41+ＣＳ!U41+分公司!U41+医療!U41+'Ｉ3'!U41</f>
        <v>0</v>
      </c>
      <c r="V41" s="46">
        <f>Ｍ!V41+Ｖ!V41+'Ｒ'!V41+Ｋ!V41+ＣＳ!V41+分公司!V41+医療!V41+'Ｉ3'!V41</f>
        <v>0</v>
      </c>
      <c r="W41" s="46">
        <f>Ｍ!W41+Ｖ!W41+'Ｒ'!W41+Ｋ!W41+ＣＳ!W41+分公司!W41+医療!W41+'Ｉ3'!W41</f>
        <v>0</v>
      </c>
      <c r="X41" s="47">
        <f t="shared" si="36"/>
        <v>0</v>
      </c>
      <c r="Y41" s="47">
        <f t="shared" si="37"/>
        <v>0</v>
      </c>
      <c r="Z41" s="47">
        <f t="shared" si="38"/>
        <v>30.015191666666666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Ｍ!G42+Ｖ!G42+'Ｒ'!G42+Ｋ!G42+ＣＳ!G42+分公司!G42+医療!G42+'Ｉ3'!G42</f>
        <v>4.2134499999999999</v>
      </c>
      <c r="H42" s="46">
        <f>Ｍ!H42+Ｖ!H42+'Ｒ'!H42+Ｋ!H42+ＣＳ!H42+分公司!H42+医療!H42+'Ｉ3'!H42</f>
        <v>10.430870000000001</v>
      </c>
      <c r="I42" s="46">
        <f>Ｍ!I42+Ｖ!I42+'Ｒ'!I42+Ｋ!I42+ＣＳ!I42+分公司!I42+医療!I42+'Ｉ3'!I42</f>
        <v>0</v>
      </c>
      <c r="J42" s="47">
        <f t="shared" si="32"/>
        <v>4.8814400000000004</v>
      </c>
      <c r="K42" s="46">
        <f>Ｍ!K42+Ｖ!K42+'Ｒ'!K42+Ｋ!K42+ＣＳ!K42+分公司!K42+医療!K42+'Ｉ3'!K42</f>
        <v>0</v>
      </c>
      <c r="L42" s="46">
        <f>Ｍ!L42+Ｖ!L42+'Ｒ'!L42+Ｋ!L42+ＣＳ!L42+分公司!L42+医療!L42+'Ｉ3'!L42</f>
        <v>0</v>
      </c>
      <c r="M42" s="46">
        <f>Ｍ!M42+Ｖ!M42+'Ｒ'!M42+Ｋ!M42+ＣＳ!M42+分公司!M42+医療!M42+'Ｉ3'!M42</f>
        <v>0</v>
      </c>
      <c r="N42" s="47">
        <f t="shared" si="33"/>
        <v>0</v>
      </c>
      <c r="O42" s="47">
        <f t="shared" si="34"/>
        <v>2.4407200000000002</v>
      </c>
      <c r="Q42" s="46">
        <f>Ｍ!Q42+Ｖ!Q42+'Ｒ'!Q42+Ｋ!Q42+ＣＳ!Q42+分公司!Q42+医療!Q42+'Ｉ3'!Q42</f>
        <v>0</v>
      </c>
      <c r="R42" s="46">
        <f>Ｍ!R42+Ｖ!R42+'Ｒ'!R42+Ｋ!R42+ＣＳ!R42+分公司!R42+医療!R42+'Ｉ3'!R42</f>
        <v>0</v>
      </c>
      <c r="S42" s="46">
        <f>Ｍ!S42+Ｖ!S42+'Ｒ'!S42+Ｋ!S42+ＣＳ!S42+分公司!S42+医療!S42+'Ｉ3'!S42</f>
        <v>0</v>
      </c>
      <c r="T42" s="47">
        <f t="shared" si="35"/>
        <v>0</v>
      </c>
      <c r="U42" s="46">
        <f>Ｍ!U42+Ｖ!U42+'Ｒ'!U42+Ｋ!U42+ＣＳ!U42+分公司!U42+医療!U42+'Ｉ3'!U42</f>
        <v>0</v>
      </c>
      <c r="V42" s="46">
        <f>Ｍ!V42+Ｖ!V42+'Ｒ'!V42+Ｋ!V42+ＣＳ!V42+分公司!V42+医療!V42+'Ｉ3'!V42</f>
        <v>0</v>
      </c>
      <c r="W42" s="46">
        <f>Ｍ!W42+Ｖ!W42+'Ｒ'!W42+Ｋ!W42+ＣＳ!W42+分公司!W42+医療!W42+'Ｉ3'!W42</f>
        <v>0</v>
      </c>
      <c r="X42" s="47">
        <f t="shared" si="36"/>
        <v>0</v>
      </c>
      <c r="Y42" s="47">
        <f t="shared" si="37"/>
        <v>0</v>
      </c>
      <c r="Z42" s="47">
        <f t="shared" si="38"/>
        <v>1.2203600000000001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Ｍ!G43+Ｖ!G43+'Ｒ'!G43+Ｋ!G43+ＣＳ!G43+分公司!G43+医療!G43+'Ｉ3'!G43</f>
        <v>221.12051</v>
      </c>
      <c r="H43" s="46">
        <f>Ｍ!H43+Ｖ!H43+'Ｒ'!H43+Ｋ!H43+ＣＳ!H43+分公司!H43+医療!H43+'Ｉ3'!H43</f>
        <v>817.2048900000002</v>
      </c>
      <c r="I43" s="46">
        <f>Ｍ!I43+Ｖ!I43+'Ｒ'!I43+Ｋ!I43+ＣＳ!I43+分公司!I43+医療!I43+'Ｉ3'!I43</f>
        <v>0</v>
      </c>
      <c r="J43" s="47">
        <f t="shared" si="32"/>
        <v>346.10846666666674</v>
      </c>
      <c r="K43" s="46">
        <f>Ｍ!K43+Ｖ!K43+'Ｒ'!K43+Ｋ!K43+ＣＳ!K43+分公司!K43+医療!K43+'Ｉ3'!K43</f>
        <v>0</v>
      </c>
      <c r="L43" s="46">
        <f>Ｍ!L43+Ｖ!L43+'Ｒ'!L43+Ｋ!L43+ＣＳ!L43+分公司!L43+医療!L43+'Ｉ3'!L43</f>
        <v>0</v>
      </c>
      <c r="M43" s="46">
        <f>Ｍ!M43+Ｖ!M43+'Ｒ'!M43+Ｋ!M43+ＣＳ!M43+分公司!M43+医療!M43+'Ｉ3'!M43</f>
        <v>0</v>
      </c>
      <c r="N43" s="47">
        <f t="shared" si="33"/>
        <v>0</v>
      </c>
      <c r="O43" s="47">
        <f t="shared" si="34"/>
        <v>173.05423333333337</v>
      </c>
      <c r="Q43" s="46">
        <f>Ｍ!Q43+Ｖ!Q43+'Ｒ'!Q43+Ｋ!Q43+ＣＳ!Q43+分公司!Q43+医療!Q43+'Ｉ3'!Q43</f>
        <v>0</v>
      </c>
      <c r="R43" s="46">
        <f>Ｍ!R43+Ｖ!R43+'Ｒ'!R43+Ｋ!R43+ＣＳ!R43+分公司!R43+医療!R43+'Ｉ3'!R43</f>
        <v>0</v>
      </c>
      <c r="S43" s="46">
        <f>Ｍ!S43+Ｖ!S43+'Ｒ'!S43+Ｋ!S43+ＣＳ!S43+分公司!S43+医療!S43+'Ｉ3'!S43</f>
        <v>0</v>
      </c>
      <c r="T43" s="47">
        <f t="shared" si="35"/>
        <v>0</v>
      </c>
      <c r="U43" s="46">
        <f>Ｍ!U43+Ｖ!U43+'Ｒ'!U43+Ｋ!U43+ＣＳ!U43+分公司!U43+医療!U43+'Ｉ3'!U43</f>
        <v>0</v>
      </c>
      <c r="V43" s="46">
        <f>Ｍ!V43+Ｖ!V43+'Ｒ'!V43+Ｋ!V43+ＣＳ!V43+分公司!V43+医療!V43+'Ｉ3'!V43</f>
        <v>0</v>
      </c>
      <c r="W43" s="46">
        <f>Ｍ!W43+Ｖ!W43+'Ｒ'!W43+Ｋ!W43+ＣＳ!W43+分公司!W43+医療!W43+'Ｉ3'!W43</f>
        <v>0</v>
      </c>
      <c r="X43" s="47">
        <f t="shared" si="36"/>
        <v>0</v>
      </c>
      <c r="Y43" s="47">
        <f t="shared" si="37"/>
        <v>0</v>
      </c>
      <c r="Z43" s="47">
        <f t="shared" si="38"/>
        <v>86.527116666666686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Ｍ!G44+Ｖ!G44+'Ｒ'!G44+Ｋ!G44+ＣＳ!G44+分公司!G44+医療!G44+'Ｉ3'!G44</f>
        <v>744.02990000000011</v>
      </c>
      <c r="H44" s="46">
        <f>Ｍ!H44+Ｖ!H44+'Ｒ'!H44+Ｋ!H44+ＣＳ!H44+分公司!H44+医療!H44+'Ｉ3'!H44</f>
        <v>379.74218000000002</v>
      </c>
      <c r="I44" s="46">
        <f>Ｍ!I44+Ｖ!I44+'Ｒ'!I44+Ｋ!I44+ＣＳ!I44+分公司!I44+医療!I44+'Ｉ3'!I44</f>
        <v>0</v>
      </c>
      <c r="J44" s="47">
        <f t="shared" si="32"/>
        <v>374.59069333333338</v>
      </c>
      <c r="K44" s="46">
        <f>Ｍ!K44+Ｖ!K44+'Ｒ'!K44+Ｋ!K44+ＣＳ!K44+分公司!K44+医療!K44+'Ｉ3'!K44</f>
        <v>0</v>
      </c>
      <c r="L44" s="46">
        <f>Ｍ!L44+Ｖ!L44+'Ｒ'!L44+Ｋ!L44+ＣＳ!L44+分公司!L44+医療!L44+'Ｉ3'!L44</f>
        <v>0</v>
      </c>
      <c r="M44" s="46">
        <f>Ｍ!M44+Ｖ!M44+'Ｒ'!M44+Ｋ!M44+ＣＳ!M44+分公司!M44+医療!M44+'Ｉ3'!M44</f>
        <v>0</v>
      </c>
      <c r="N44" s="47">
        <f t="shared" si="33"/>
        <v>0</v>
      </c>
      <c r="O44" s="47">
        <f t="shared" si="34"/>
        <v>187.29534666666669</v>
      </c>
      <c r="Q44" s="46">
        <f>Ｍ!Q44+Ｖ!Q44+'Ｒ'!Q44+Ｋ!Q44+ＣＳ!Q44+分公司!Q44+医療!Q44+'Ｉ3'!Q44</f>
        <v>0</v>
      </c>
      <c r="R44" s="46">
        <f>Ｍ!R44+Ｖ!R44+'Ｒ'!R44+Ｋ!R44+ＣＳ!R44+分公司!R44+医療!R44+'Ｉ3'!R44</f>
        <v>0</v>
      </c>
      <c r="S44" s="46">
        <f>Ｍ!S44+Ｖ!S44+'Ｒ'!S44+Ｋ!S44+ＣＳ!S44+分公司!S44+医療!S44+'Ｉ3'!S44</f>
        <v>0</v>
      </c>
      <c r="T44" s="47">
        <f t="shared" si="35"/>
        <v>0</v>
      </c>
      <c r="U44" s="46">
        <f>Ｍ!U44+Ｖ!U44+'Ｒ'!U44+Ｋ!U44+ＣＳ!U44+分公司!U44+医療!U44+'Ｉ3'!U44</f>
        <v>0</v>
      </c>
      <c r="V44" s="46">
        <f>Ｍ!V44+Ｖ!V44+'Ｒ'!V44+Ｋ!V44+ＣＳ!V44+分公司!V44+医療!V44+'Ｉ3'!V44</f>
        <v>0</v>
      </c>
      <c r="W44" s="46">
        <f>Ｍ!W44+Ｖ!W44+'Ｒ'!W44+Ｋ!W44+ＣＳ!W44+分公司!W44+医療!W44+'Ｉ3'!W44</f>
        <v>0</v>
      </c>
      <c r="X44" s="47">
        <f t="shared" si="36"/>
        <v>0</v>
      </c>
      <c r="Y44" s="47">
        <f t="shared" si="37"/>
        <v>0</v>
      </c>
      <c r="Z44" s="47">
        <f t="shared" si="38"/>
        <v>93.647673333333344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Ｍ!G45+Ｖ!G45+'Ｒ'!G45+Ｋ!G45+ＣＳ!G45+分公司!G45+医療!G45+'Ｉ3'!G45</f>
        <v>251.56846999999999</v>
      </c>
      <c r="H45" s="46">
        <f>Ｍ!H45+Ｖ!H45+'Ｒ'!H45+Ｋ!H45+ＣＳ!H45+分公司!H45+医療!H45+'Ｉ3'!H45</f>
        <v>255.84020999999998</v>
      </c>
      <c r="I45" s="46">
        <f>Ｍ!I45+Ｖ!I45+'Ｒ'!I45+Ｋ!I45+ＣＳ!I45+分公司!I45+医療!I45+'Ｉ3'!I45</f>
        <v>0</v>
      </c>
      <c r="J45" s="47">
        <f t="shared" si="32"/>
        <v>169.13622666666666</v>
      </c>
      <c r="K45" s="46">
        <f>Ｍ!K45+Ｖ!K45+'Ｒ'!K45+Ｋ!K45+ＣＳ!K45+分公司!K45+医療!K45+'Ｉ3'!K45</f>
        <v>0</v>
      </c>
      <c r="L45" s="46">
        <f>Ｍ!L45+Ｖ!L45+'Ｒ'!L45+Ｋ!L45+ＣＳ!L45+分公司!L45+医療!L45+'Ｉ3'!L45</f>
        <v>0</v>
      </c>
      <c r="M45" s="46">
        <f>Ｍ!M45+Ｖ!M45+'Ｒ'!M45+Ｋ!M45+ＣＳ!M45+分公司!M45+医療!M45+'Ｉ3'!M45</f>
        <v>0</v>
      </c>
      <c r="N45" s="47">
        <f t="shared" si="33"/>
        <v>0</v>
      </c>
      <c r="O45" s="47">
        <f t="shared" si="34"/>
        <v>84.568113333333329</v>
      </c>
      <c r="Q45" s="46">
        <f>Ｍ!Q45+Ｖ!Q45+'Ｒ'!Q45+Ｋ!Q45+ＣＳ!Q45+分公司!Q45+医療!Q45+'Ｉ3'!Q45</f>
        <v>0</v>
      </c>
      <c r="R45" s="46">
        <f>Ｍ!R45+Ｖ!R45+'Ｒ'!R45+Ｋ!R45+ＣＳ!R45+分公司!R45+医療!R45+'Ｉ3'!R45</f>
        <v>0</v>
      </c>
      <c r="S45" s="46">
        <f>Ｍ!S45+Ｖ!S45+'Ｒ'!S45+Ｋ!S45+ＣＳ!S45+分公司!S45+医療!S45+'Ｉ3'!S45</f>
        <v>0</v>
      </c>
      <c r="T45" s="47">
        <f t="shared" si="35"/>
        <v>0</v>
      </c>
      <c r="U45" s="46">
        <f>Ｍ!U45+Ｖ!U45+'Ｒ'!U45+Ｋ!U45+ＣＳ!U45+分公司!U45+医療!U45+'Ｉ3'!U45</f>
        <v>0</v>
      </c>
      <c r="V45" s="46">
        <f>Ｍ!V45+Ｖ!V45+'Ｒ'!V45+Ｋ!V45+ＣＳ!V45+分公司!V45+医療!V45+'Ｉ3'!V45</f>
        <v>0</v>
      </c>
      <c r="W45" s="46">
        <f>Ｍ!W45+Ｖ!W45+'Ｒ'!W45+Ｋ!W45+ＣＳ!W45+分公司!W45+医療!W45+'Ｉ3'!W45</f>
        <v>0</v>
      </c>
      <c r="X45" s="47">
        <f t="shared" si="36"/>
        <v>0</v>
      </c>
      <c r="Y45" s="47">
        <f t="shared" si="37"/>
        <v>0</v>
      </c>
      <c r="Z45" s="47">
        <f t="shared" si="38"/>
        <v>42.284056666666665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2781.9499800000003</v>
      </c>
      <c r="H46" s="46">
        <f t="shared" si="39"/>
        <v>3650.1418500000004</v>
      </c>
      <c r="I46" s="46">
        <f t="shared" si="39"/>
        <v>0</v>
      </c>
      <c r="J46" s="47">
        <f t="shared" si="39"/>
        <v>2144.0306100000003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1072.0153050000001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536.00765250000006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Ｍ!G47+Ｖ!G47+'Ｒ'!G47+Ｋ!G47+ＣＳ!G47+分公司!G47+医療!G47+'Ｉ3'!G47</f>
        <v>0</v>
      </c>
      <c r="H47" s="46">
        <f>Ｍ!H47+Ｖ!H47+'Ｒ'!H47+Ｋ!H47+ＣＳ!H47+分公司!H47+医療!H47+'Ｉ3'!H47</f>
        <v>0</v>
      </c>
      <c r="I47" s="46">
        <f>Ｍ!I47+Ｖ!I47+'Ｒ'!I47+Ｋ!I47+ＣＳ!I47+分公司!I47+医療!I47+'Ｉ3'!I47</f>
        <v>0</v>
      </c>
      <c r="J47" s="47">
        <f t="shared" ref="J47:J52" si="40">(G47+H47+I47)/3</f>
        <v>0</v>
      </c>
      <c r="K47" s="46">
        <f>Ｍ!K47+Ｖ!K47+'Ｒ'!K47+Ｋ!K47+ＣＳ!K47+分公司!K47+医療!K47+'Ｉ3'!K47</f>
        <v>0</v>
      </c>
      <c r="L47" s="46">
        <f>Ｍ!L47+Ｖ!L47+'Ｒ'!L47+Ｋ!L47+ＣＳ!L47+分公司!L47+医療!L47+'Ｉ3'!L47</f>
        <v>0</v>
      </c>
      <c r="M47" s="46">
        <f>Ｍ!M47+Ｖ!M47+'Ｒ'!M47+Ｋ!M47+ＣＳ!M47+分公司!M47+医療!M47+'Ｉ3'!M47</f>
        <v>0</v>
      </c>
      <c r="N47" s="47">
        <f t="shared" ref="N47:N52" si="41">(K47+L47+M47)/3</f>
        <v>0</v>
      </c>
      <c r="O47" s="47">
        <f t="shared" si="34"/>
        <v>0</v>
      </c>
      <c r="Q47" s="46">
        <f>Ｍ!Q47+Ｖ!Q47+'Ｒ'!Q47+Ｋ!Q47+ＣＳ!Q47+分公司!Q47+医療!Q47+'Ｉ3'!Q47</f>
        <v>0</v>
      </c>
      <c r="R47" s="46">
        <f>Ｍ!R47+Ｖ!R47+'Ｒ'!R47+Ｋ!R47+ＣＳ!R47+分公司!R47+医療!R47+'Ｉ3'!R47</f>
        <v>0</v>
      </c>
      <c r="S47" s="46">
        <f>Ｍ!S47+Ｖ!S47+'Ｒ'!S47+Ｋ!S47+ＣＳ!S47+分公司!S47+医療!S47+'Ｉ3'!S47</f>
        <v>0</v>
      </c>
      <c r="T47" s="47">
        <f t="shared" ref="T47:T52" si="42">(Q47+R47+S47)/3</f>
        <v>0</v>
      </c>
      <c r="U47" s="46">
        <f>Ｍ!U47+Ｖ!U47+'Ｒ'!U47+Ｋ!U47+ＣＳ!U47+分公司!U47+医療!U47+'Ｉ3'!U47</f>
        <v>0</v>
      </c>
      <c r="V47" s="46">
        <f>Ｍ!V47+Ｖ!V47+'Ｒ'!V47+Ｋ!V47+ＣＳ!V47+分公司!V47+医療!V47+'Ｉ3'!V47</f>
        <v>0</v>
      </c>
      <c r="W47" s="46">
        <f>Ｍ!W47+Ｖ!W47+'Ｒ'!W47+Ｋ!W47+ＣＳ!W47+分公司!W47+医療!W47+'Ｉ3'!W47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Ｍ!G48+Ｖ!G48+'Ｒ'!G48+Ｋ!G48+ＣＳ!G48+分公司!G48+医療!G48+'Ｉ3'!G48</f>
        <v>80.04131000000001</v>
      </c>
      <c r="H48" s="46">
        <f>Ｍ!H48+Ｖ!H48+'Ｒ'!H48+Ｋ!H48+ＣＳ!H48+分公司!H48+医療!H48+'Ｉ3'!H48</f>
        <v>119.71422999999999</v>
      </c>
      <c r="I48" s="46">
        <f>Ｍ!I48+Ｖ!I48+'Ｒ'!I48+Ｋ!I48+ＣＳ!I48+分公司!I48+医療!I48+'Ｉ3'!I48</f>
        <v>0</v>
      </c>
      <c r="J48" s="47">
        <f t="shared" si="40"/>
        <v>66.585179999999994</v>
      </c>
      <c r="K48" s="46">
        <f>Ｍ!K48+Ｖ!K48+'Ｒ'!K48+Ｋ!K48+ＣＳ!K48+分公司!K48+医療!K48+'Ｉ3'!K48</f>
        <v>0</v>
      </c>
      <c r="L48" s="46">
        <f>Ｍ!L48+Ｖ!L48+'Ｒ'!L48+Ｋ!L48+ＣＳ!L48+分公司!L48+医療!L48+'Ｉ3'!L48</f>
        <v>0</v>
      </c>
      <c r="M48" s="46">
        <f>Ｍ!M48+Ｖ!M48+'Ｒ'!M48+Ｋ!M48+ＣＳ!M48+分公司!M48+医療!M48+'Ｉ3'!M48</f>
        <v>0</v>
      </c>
      <c r="N48" s="47">
        <f t="shared" si="41"/>
        <v>0</v>
      </c>
      <c r="O48" s="47">
        <f t="shared" si="34"/>
        <v>33.292589999999997</v>
      </c>
      <c r="Q48" s="46">
        <f>Ｍ!Q48+Ｖ!Q48+'Ｒ'!Q48+Ｋ!Q48+ＣＳ!Q48+分公司!Q48+医療!Q48+'Ｉ3'!Q48</f>
        <v>0</v>
      </c>
      <c r="R48" s="46">
        <f>Ｍ!R48+Ｖ!R48+'Ｒ'!R48+Ｋ!R48+ＣＳ!R48+分公司!R48+医療!R48+'Ｉ3'!R48</f>
        <v>0</v>
      </c>
      <c r="S48" s="46">
        <f>Ｍ!S48+Ｖ!S48+'Ｒ'!S48+Ｋ!S48+ＣＳ!S48+分公司!S48+医療!S48+'Ｉ3'!S48</f>
        <v>0</v>
      </c>
      <c r="T48" s="47">
        <f t="shared" si="42"/>
        <v>0</v>
      </c>
      <c r="U48" s="46">
        <f>Ｍ!U48+Ｖ!U48+'Ｒ'!U48+Ｋ!U48+ＣＳ!U48+分公司!U48+医療!U48+'Ｉ3'!U48</f>
        <v>0</v>
      </c>
      <c r="V48" s="46">
        <f>Ｍ!V48+Ｖ!V48+'Ｒ'!V48+Ｋ!V48+ＣＳ!V48+分公司!V48+医療!V48+'Ｉ3'!V48</f>
        <v>0</v>
      </c>
      <c r="W48" s="46">
        <f>Ｍ!W48+Ｖ!W48+'Ｒ'!W48+Ｋ!W48+ＣＳ!W48+分公司!W48+医療!W48+'Ｉ3'!W48</f>
        <v>0</v>
      </c>
      <c r="X48" s="47">
        <f t="shared" si="43"/>
        <v>0</v>
      </c>
      <c r="Y48" s="47">
        <f t="shared" si="37"/>
        <v>0</v>
      </c>
      <c r="Z48" s="47">
        <f t="shared" si="44"/>
        <v>16.646294999999999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Ｍ!G49+Ｖ!G49+'Ｒ'!G49+Ｋ!G49+ＣＳ!G49+分公司!G49+医療!G49+'Ｉ3'!G49</f>
        <v>58.586529999999996</v>
      </c>
      <c r="H49" s="46">
        <f>Ｍ!H49+Ｖ!H49+'Ｒ'!H49+Ｋ!H49+ＣＳ!H49+分公司!H49+医療!H49+'Ｉ3'!H49</f>
        <v>0</v>
      </c>
      <c r="I49" s="46">
        <f>Ｍ!I49+Ｖ!I49+'Ｒ'!I49+Ｋ!I49+ＣＳ!I49+分公司!I49+医療!I49+'Ｉ3'!I49</f>
        <v>0</v>
      </c>
      <c r="J49" s="47">
        <f t="shared" si="40"/>
        <v>19.528843333333331</v>
      </c>
      <c r="K49" s="46">
        <f>Ｍ!K49+Ｖ!K49+'Ｒ'!K49+Ｋ!K49+ＣＳ!K49+分公司!K49+医療!K49+'Ｉ3'!K49</f>
        <v>0</v>
      </c>
      <c r="L49" s="46">
        <f>Ｍ!L49+Ｖ!L49+'Ｒ'!L49+Ｋ!L49+ＣＳ!L49+分公司!L49+医療!L49+'Ｉ3'!L49</f>
        <v>0</v>
      </c>
      <c r="M49" s="46">
        <f>Ｍ!M49+Ｖ!M49+'Ｒ'!M49+Ｋ!M49+ＣＳ!M49+分公司!M49+医療!M49+'Ｉ3'!M49</f>
        <v>0</v>
      </c>
      <c r="N49" s="47">
        <f t="shared" si="41"/>
        <v>0</v>
      </c>
      <c r="O49" s="47">
        <f t="shared" si="34"/>
        <v>9.7644216666666654</v>
      </c>
      <c r="Q49" s="46">
        <f>Ｍ!Q49+Ｖ!Q49+'Ｒ'!Q49+Ｋ!Q49+ＣＳ!Q49+分公司!Q49+医療!Q49+'Ｉ3'!Q49</f>
        <v>0</v>
      </c>
      <c r="R49" s="46">
        <f>Ｍ!R49+Ｖ!R49+'Ｒ'!R49+Ｋ!R49+ＣＳ!R49+分公司!R49+医療!R49+'Ｉ3'!R49</f>
        <v>0</v>
      </c>
      <c r="S49" s="46">
        <f>Ｍ!S49+Ｖ!S49+'Ｒ'!S49+Ｋ!S49+ＣＳ!S49+分公司!S49+医療!S49+'Ｉ3'!S49</f>
        <v>0</v>
      </c>
      <c r="T49" s="47">
        <f t="shared" si="42"/>
        <v>0</v>
      </c>
      <c r="U49" s="46">
        <f>Ｍ!U49+Ｖ!U49+'Ｒ'!U49+Ｋ!U49+ＣＳ!U49+分公司!U49+医療!U49+'Ｉ3'!U49</f>
        <v>0</v>
      </c>
      <c r="V49" s="46">
        <f>Ｍ!V49+Ｖ!V49+'Ｒ'!V49+Ｋ!V49+ＣＳ!V49+分公司!V49+医療!V49+'Ｉ3'!V49</f>
        <v>0</v>
      </c>
      <c r="W49" s="46">
        <f>Ｍ!W49+Ｖ!W49+'Ｒ'!W49+Ｋ!W49+ＣＳ!W49+分公司!W49+医療!W49+'Ｉ3'!W49</f>
        <v>0</v>
      </c>
      <c r="X49" s="47">
        <f t="shared" si="43"/>
        <v>0</v>
      </c>
      <c r="Y49" s="47">
        <f t="shared" si="37"/>
        <v>0</v>
      </c>
      <c r="Z49" s="47">
        <f t="shared" si="44"/>
        <v>4.8822108333333327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Ｍ!G50+Ｖ!G50+'Ｒ'!G50+Ｋ!G50+ＣＳ!G50+分公司!G50+医療!G50+'Ｉ3'!G50</f>
        <v>0</v>
      </c>
      <c r="H50" s="46">
        <f>Ｍ!H50+Ｖ!H50+'Ｒ'!H50+Ｋ!H50+ＣＳ!H50+分公司!H50+医療!H50+'Ｉ3'!H50</f>
        <v>98.131520000000009</v>
      </c>
      <c r="I50" s="46">
        <f>Ｍ!I50+Ｖ!I50+'Ｒ'!I50+Ｋ!I50+ＣＳ!I50+分公司!I50+医療!I50+'Ｉ3'!I50</f>
        <v>0</v>
      </c>
      <c r="J50" s="47">
        <f t="shared" si="40"/>
        <v>32.710506666666667</v>
      </c>
      <c r="K50" s="46">
        <f>Ｍ!K50+Ｖ!K50+'Ｒ'!K50+Ｋ!K50+ＣＳ!K50+分公司!K50+医療!K50+'Ｉ3'!K50</f>
        <v>0</v>
      </c>
      <c r="L50" s="46">
        <f>Ｍ!L50+Ｖ!L50+'Ｒ'!L50+Ｋ!L50+ＣＳ!L50+分公司!L50+医療!L50+'Ｉ3'!L50</f>
        <v>0</v>
      </c>
      <c r="M50" s="46">
        <f>Ｍ!M50+Ｖ!M50+'Ｒ'!M50+Ｋ!M50+ＣＳ!M50+分公司!M50+医療!M50+'Ｉ3'!M50</f>
        <v>0</v>
      </c>
      <c r="N50" s="47">
        <f t="shared" si="41"/>
        <v>0</v>
      </c>
      <c r="O50" s="47">
        <f t="shared" si="34"/>
        <v>16.355253333333334</v>
      </c>
      <c r="Q50" s="46">
        <f>Ｍ!Q50+Ｖ!Q50+'Ｒ'!Q50+Ｋ!Q50+ＣＳ!Q50+分公司!Q50+医療!Q50+'Ｉ3'!Q50</f>
        <v>0</v>
      </c>
      <c r="R50" s="46">
        <f>Ｍ!R50+Ｖ!R50+'Ｒ'!R50+Ｋ!R50+ＣＳ!R50+分公司!R50+医療!R50+'Ｉ3'!R50</f>
        <v>0</v>
      </c>
      <c r="S50" s="46">
        <f>Ｍ!S50+Ｖ!S50+'Ｒ'!S50+Ｋ!S50+ＣＳ!S50+分公司!S50+医療!S50+'Ｉ3'!S50</f>
        <v>0</v>
      </c>
      <c r="T50" s="47">
        <f t="shared" si="42"/>
        <v>0</v>
      </c>
      <c r="U50" s="46">
        <f>Ｍ!U50+Ｖ!U50+'Ｒ'!U50+Ｋ!U50+ＣＳ!U50+分公司!U50+医療!U50+'Ｉ3'!U50</f>
        <v>0</v>
      </c>
      <c r="V50" s="46">
        <f>Ｍ!V50+Ｖ!V50+'Ｒ'!V50+Ｋ!V50+ＣＳ!V50+分公司!V50+医療!V50+'Ｉ3'!V50</f>
        <v>0</v>
      </c>
      <c r="W50" s="46">
        <f>Ｍ!W50+Ｖ!W50+'Ｒ'!W50+Ｋ!W50+ＣＳ!W50+分公司!W50+医療!W50+'Ｉ3'!W50</f>
        <v>0</v>
      </c>
      <c r="X50" s="47">
        <f t="shared" si="43"/>
        <v>0</v>
      </c>
      <c r="Y50" s="47">
        <f t="shared" si="37"/>
        <v>0</v>
      </c>
      <c r="Z50" s="47">
        <f t="shared" si="44"/>
        <v>8.1776266666666668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Ｍ!G51+Ｖ!G51+'Ｒ'!G51+Ｋ!G51+ＣＳ!G51+分公司!G51+医療!G51+'Ｉ3'!G51</f>
        <v>166.03773000000001</v>
      </c>
      <c r="H51" s="46">
        <f>Ｍ!H51+Ｖ!H51+'Ｒ'!H51+Ｋ!H51+ＣＳ!H51+分公司!H51+医療!H51+'Ｉ3'!H51</f>
        <v>171.69810999999999</v>
      </c>
      <c r="I51" s="46">
        <f>Ｍ!I51+Ｖ!I51+'Ｒ'!I51+Ｋ!I51+ＣＳ!I51+分公司!I51+医療!I51+'Ｉ3'!I51</f>
        <v>0</v>
      </c>
      <c r="J51" s="47">
        <f t="shared" si="40"/>
        <v>112.57861333333334</v>
      </c>
      <c r="K51" s="46">
        <f>Ｍ!K51+Ｖ!K51+'Ｒ'!K51+Ｋ!K51+ＣＳ!K51+分公司!K51+医療!K51+'Ｉ3'!K51</f>
        <v>0</v>
      </c>
      <c r="L51" s="46">
        <f>Ｍ!L51+Ｖ!L51+'Ｒ'!L51+Ｋ!L51+ＣＳ!L51+分公司!L51+医療!L51+'Ｉ3'!L51</f>
        <v>0</v>
      </c>
      <c r="M51" s="46">
        <f>Ｍ!M51+Ｖ!M51+'Ｒ'!M51+Ｋ!M51+ＣＳ!M51+分公司!M51+医療!M51+'Ｉ3'!M51</f>
        <v>0</v>
      </c>
      <c r="N51" s="47">
        <f t="shared" si="41"/>
        <v>0</v>
      </c>
      <c r="O51" s="47">
        <f t="shared" si="34"/>
        <v>56.289306666666668</v>
      </c>
      <c r="Q51" s="46">
        <f>Ｍ!Q51+Ｖ!Q51+'Ｒ'!Q51+Ｋ!Q51+ＣＳ!Q51+分公司!Q51+医療!Q51+'Ｉ3'!Q51</f>
        <v>0</v>
      </c>
      <c r="R51" s="46">
        <f>Ｍ!R51+Ｖ!R51+'Ｒ'!R51+Ｋ!R51+ＣＳ!R51+分公司!R51+医療!R51+'Ｉ3'!R51</f>
        <v>0</v>
      </c>
      <c r="S51" s="46">
        <f>Ｍ!S51+Ｖ!S51+'Ｒ'!S51+Ｋ!S51+ＣＳ!S51+分公司!S51+医療!S51+'Ｉ3'!S51</f>
        <v>0</v>
      </c>
      <c r="T51" s="47">
        <f t="shared" si="42"/>
        <v>0</v>
      </c>
      <c r="U51" s="46">
        <f>Ｍ!U51+Ｖ!U51+'Ｒ'!U51+Ｋ!U51+ＣＳ!U51+分公司!U51+医療!U51+'Ｉ3'!U51</f>
        <v>0</v>
      </c>
      <c r="V51" s="46">
        <f>Ｍ!V51+Ｖ!V51+'Ｒ'!V51+Ｋ!V51+ＣＳ!V51+分公司!V51+医療!V51+'Ｉ3'!V51</f>
        <v>0</v>
      </c>
      <c r="W51" s="46">
        <f>Ｍ!W51+Ｖ!W51+'Ｒ'!W51+Ｋ!W51+ＣＳ!W51+分公司!W51+医療!W51+'Ｉ3'!W51</f>
        <v>0</v>
      </c>
      <c r="X51" s="47">
        <f t="shared" si="43"/>
        <v>0</v>
      </c>
      <c r="Y51" s="47">
        <f t="shared" si="37"/>
        <v>0</v>
      </c>
      <c r="Z51" s="47">
        <f t="shared" si="44"/>
        <v>28.144653333333334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Ｍ!G52+Ｖ!G52+'Ｒ'!G52+Ｋ!G52+ＣＳ!G52+分公司!G52+医療!G52+'Ｉ3'!G52</f>
        <v>97.215959999999995</v>
      </c>
      <c r="H52" s="46">
        <f>Ｍ!H52+Ｖ!H52+'Ｒ'!H52+Ｋ!H52+ＣＳ!H52+分公司!H52+医療!H52+'Ｉ3'!H52</f>
        <v>2.13286</v>
      </c>
      <c r="I52" s="46">
        <f>Ｍ!I52+Ｖ!I52+'Ｒ'!I52+Ｋ!I52+ＣＳ!I52+分公司!I52+医療!I52+'Ｉ3'!I52</f>
        <v>0</v>
      </c>
      <c r="J52" s="47">
        <f t="shared" si="40"/>
        <v>33.116273333333332</v>
      </c>
      <c r="K52" s="46">
        <f>Ｍ!K52+Ｖ!K52+'Ｒ'!K52+Ｋ!K52+ＣＳ!K52+分公司!K52+医療!K52+'Ｉ3'!K52</f>
        <v>0</v>
      </c>
      <c r="L52" s="46">
        <f>Ｍ!L52+Ｖ!L52+'Ｒ'!L52+Ｋ!L52+ＣＳ!L52+分公司!L52+医療!L52+'Ｉ3'!L52</f>
        <v>0</v>
      </c>
      <c r="M52" s="46">
        <f>Ｍ!M52+Ｖ!M52+'Ｒ'!M52+Ｋ!M52+ＣＳ!M52+分公司!M52+医療!M52+'Ｉ3'!M52</f>
        <v>0</v>
      </c>
      <c r="N52" s="47">
        <f t="shared" si="41"/>
        <v>0</v>
      </c>
      <c r="O52" s="47">
        <f t="shared" si="34"/>
        <v>16.558136666666666</v>
      </c>
      <c r="Q52" s="46">
        <f>Ｍ!Q52+Ｖ!Q52+'Ｒ'!Q52+Ｋ!Q52+ＣＳ!Q52+分公司!Q52+医療!Q52+'Ｉ3'!Q52</f>
        <v>0</v>
      </c>
      <c r="R52" s="46">
        <f>Ｍ!R52+Ｖ!R52+'Ｒ'!R52+Ｋ!R52+ＣＳ!R52+分公司!R52+医療!R52+'Ｉ3'!R52</f>
        <v>0</v>
      </c>
      <c r="S52" s="46">
        <f>Ｍ!S52+Ｖ!S52+'Ｒ'!S52+Ｋ!S52+ＣＳ!S52+分公司!S52+医療!S52+'Ｉ3'!S52</f>
        <v>0</v>
      </c>
      <c r="T52" s="47">
        <f t="shared" si="42"/>
        <v>0</v>
      </c>
      <c r="U52" s="46">
        <f>Ｍ!U52+Ｖ!U52+'Ｒ'!U52+Ｋ!U52+ＣＳ!U52+分公司!U52+医療!U52+'Ｉ3'!U52</f>
        <v>0</v>
      </c>
      <c r="V52" s="46">
        <f>Ｍ!V52+Ｖ!V52+'Ｒ'!V52+Ｋ!V52+ＣＳ!V52+分公司!V52+医療!V52+'Ｉ3'!V52</f>
        <v>0</v>
      </c>
      <c r="W52" s="46">
        <f>Ｍ!W52+Ｖ!W52+'Ｒ'!W52+Ｋ!W52+ＣＳ!W52+分公司!W52+医療!W52+'Ｉ3'!W52</f>
        <v>0</v>
      </c>
      <c r="X52" s="47">
        <f t="shared" si="43"/>
        <v>0</v>
      </c>
      <c r="Y52" s="47">
        <f t="shared" si="37"/>
        <v>0</v>
      </c>
      <c r="Z52" s="47">
        <f t="shared" si="44"/>
        <v>8.279068333333333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401.88153</v>
      </c>
      <c r="H53" s="46">
        <f t="shared" si="45"/>
        <v>391.67671999999999</v>
      </c>
      <c r="I53" s="46">
        <f t="shared" si="45"/>
        <v>0</v>
      </c>
      <c r="J53" s="47">
        <f t="shared" si="45"/>
        <v>264.51941666666664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132.25970833333332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66.129854166666661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Ｍ!G54+Ｖ!G54+'Ｒ'!G54+Ｋ!G54+ＣＳ!G54+分公司!G54+医療!G54+'Ｉ3'!G54</f>
        <v>602.4799999999999</v>
      </c>
      <c r="H54" s="46">
        <f>Ｍ!H54+Ｖ!H54+'Ｒ'!H54+Ｋ!H54+ＣＳ!H54+分公司!H54+医療!H54+'Ｉ3'!H54</f>
        <v>603.88935000000015</v>
      </c>
      <c r="I54" s="46">
        <f>Ｍ!I54+Ｖ!I54+'Ｒ'!I54+Ｋ!I54+ＣＳ!I54+分公司!I54+医療!I54+'Ｉ3'!I54</f>
        <v>0</v>
      </c>
      <c r="J54" s="47">
        <f t="shared" ref="J54:J57" si="46">(G54+H54+I54)/3</f>
        <v>402.12311666666665</v>
      </c>
      <c r="K54" s="46">
        <f>Ｍ!K54+Ｖ!K54+'Ｒ'!K54+Ｋ!K54+ＣＳ!K54+分公司!K54+医療!K54+'Ｉ3'!K54</f>
        <v>0</v>
      </c>
      <c r="L54" s="46">
        <f>Ｍ!L54+Ｖ!L54+'Ｒ'!L54+Ｋ!L54+ＣＳ!L54+分公司!L54+医療!L54+'Ｉ3'!L54</f>
        <v>0</v>
      </c>
      <c r="M54" s="46">
        <f>Ｍ!M54+Ｖ!M54+'Ｒ'!M54+Ｋ!M54+ＣＳ!M54+分公司!M54+医療!M54+'Ｉ3'!M54</f>
        <v>0</v>
      </c>
      <c r="N54" s="47">
        <f>(K54+L54+M54)/3</f>
        <v>0</v>
      </c>
      <c r="O54" s="47">
        <f>(J54+N54)/2</f>
        <v>201.06155833333332</v>
      </c>
      <c r="Q54" s="46">
        <f>Ｍ!Q54+Ｖ!Q54+'Ｒ'!Q54+Ｋ!Q54+ＣＳ!Q54+分公司!Q54+医療!Q54+'Ｉ3'!Q54</f>
        <v>0</v>
      </c>
      <c r="R54" s="46">
        <f>Ｍ!R54+Ｖ!R54+'Ｒ'!R54+Ｋ!R54+ＣＳ!R54+分公司!R54+医療!R54+'Ｉ3'!R54</f>
        <v>0</v>
      </c>
      <c r="S54" s="46">
        <f>Ｍ!S54+Ｖ!S54+'Ｒ'!S54+Ｋ!S54+ＣＳ!S54+分公司!S54+医療!S54+'Ｉ3'!S54</f>
        <v>0</v>
      </c>
      <c r="T54" s="47">
        <f t="shared" ref="T54:T57" si="47">(Q54+R54+S54)/3</f>
        <v>0</v>
      </c>
      <c r="U54" s="46">
        <f>Ｍ!U54+Ｖ!U54+'Ｒ'!U54+Ｋ!U54+ＣＳ!U54+分公司!U54+医療!U54+'Ｉ3'!U54</f>
        <v>0</v>
      </c>
      <c r="V54" s="46">
        <f>Ｍ!V54+Ｖ!V54+'Ｒ'!V54+Ｋ!V54+ＣＳ!V54+分公司!V54+医療!V54+'Ｉ3'!V54</f>
        <v>0</v>
      </c>
      <c r="W54" s="46">
        <f>Ｍ!W54+Ｖ!W54+'Ｒ'!W54+Ｋ!W54+ＣＳ!W54+分公司!W54+医療!W54+'Ｉ3'!W54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100.53077916666666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Ｍ!G55+Ｖ!G55+'Ｒ'!G55+Ｋ!G55+ＣＳ!G55+分公司!G55+医療!G55+'Ｉ3'!G55</f>
        <v>837.91887999999994</v>
      </c>
      <c r="H55" s="46">
        <f>Ｍ!H55+Ｖ!H55+'Ｒ'!H55+Ｋ!H55+ＣＳ!H55+分公司!H55+医療!H55+'Ｉ3'!H55</f>
        <v>763.02184</v>
      </c>
      <c r="I55" s="46">
        <f>Ｍ!I55+Ｖ!I55+'Ｒ'!I55+Ｋ!I55+ＣＳ!I55+分公司!I55+医療!I55+'Ｉ3'!I55</f>
        <v>0</v>
      </c>
      <c r="J55" s="47">
        <f t="shared" si="46"/>
        <v>533.64690666666672</v>
      </c>
      <c r="K55" s="46">
        <f>Ｍ!K55+Ｖ!K55+'Ｒ'!K55+Ｋ!K55+ＣＳ!K55+分公司!K55+医療!K55+'Ｉ3'!K55</f>
        <v>0</v>
      </c>
      <c r="L55" s="46">
        <f>Ｍ!L55+Ｖ!L55+'Ｒ'!L55+Ｋ!L55+ＣＳ!L55+分公司!L55+医療!L55+'Ｉ3'!L55</f>
        <v>0</v>
      </c>
      <c r="M55" s="46">
        <f>Ｍ!M55+Ｖ!M55+'Ｒ'!M55+Ｋ!M55+ＣＳ!M55+分公司!M55+医療!M55+'Ｉ3'!M55</f>
        <v>0</v>
      </c>
      <c r="N55" s="47">
        <f>(K55+L55+M55)/3</f>
        <v>0</v>
      </c>
      <c r="O55" s="47">
        <f>(J55+N55)/2</f>
        <v>266.82345333333336</v>
      </c>
      <c r="Q55" s="46">
        <f>Ｍ!Q55+Ｖ!Q55+'Ｒ'!Q55+Ｋ!Q55+ＣＳ!Q55+分公司!Q55+医療!Q55+'Ｉ3'!Q55</f>
        <v>0</v>
      </c>
      <c r="R55" s="46">
        <f>Ｍ!R55+Ｖ!R55+'Ｒ'!R55+Ｋ!R55+ＣＳ!R55+分公司!R55+医療!R55+'Ｉ3'!R55</f>
        <v>0</v>
      </c>
      <c r="S55" s="46">
        <f>Ｍ!S55+Ｖ!S55+'Ｒ'!S55+Ｋ!S55+ＣＳ!S55+分公司!S55+医療!S55+'Ｉ3'!S55</f>
        <v>0</v>
      </c>
      <c r="T55" s="47">
        <f t="shared" si="47"/>
        <v>0</v>
      </c>
      <c r="U55" s="46">
        <f>Ｍ!U55+Ｖ!U55+'Ｒ'!U55+Ｋ!U55+ＣＳ!U55+分公司!U55+医療!U55+'Ｉ3'!U55</f>
        <v>0</v>
      </c>
      <c r="V55" s="46">
        <f>Ｍ!V55+Ｖ!V55+'Ｒ'!V55+Ｋ!V55+ＣＳ!V55+分公司!V55+医療!V55+'Ｉ3'!V55</f>
        <v>0</v>
      </c>
      <c r="W55" s="46">
        <f>Ｍ!W55+Ｖ!W55+'Ｒ'!W55+Ｋ!W55+ＣＳ!W55+分公司!W55+医療!W55+'Ｉ3'!W55</f>
        <v>0</v>
      </c>
      <c r="X55" s="47">
        <f>(U55+V55+W55)/3</f>
        <v>0</v>
      </c>
      <c r="Y55" s="47">
        <f>(T55+X55)/2</f>
        <v>0</v>
      </c>
      <c r="Z55" s="47">
        <f t="shared" si="48"/>
        <v>133.41172666666668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Ｍ!G56+Ｖ!G56+'Ｒ'!G56+Ｋ!G56+ＣＳ!G56+分公司!G56+医療!G56+'Ｉ3'!G56</f>
        <v>183.47220999999996</v>
      </c>
      <c r="H56" s="46">
        <f>Ｍ!H56+Ｖ!H56+'Ｒ'!H56+Ｋ!H56+ＣＳ!H56+分公司!H56+医療!H56+'Ｉ3'!H56</f>
        <v>179.60543000000001</v>
      </c>
      <c r="I56" s="46">
        <f>Ｍ!I56+Ｖ!I56+'Ｒ'!I56+Ｋ!I56+ＣＳ!I56+分公司!I56+医療!I56+'Ｉ3'!I56</f>
        <v>0</v>
      </c>
      <c r="J56" s="47">
        <f t="shared" si="46"/>
        <v>121.02587999999999</v>
      </c>
      <c r="K56" s="46">
        <f>Ｍ!K56+Ｖ!K56+'Ｒ'!K56+Ｋ!K56+ＣＳ!K56+分公司!K56+医療!K56+'Ｉ3'!K56</f>
        <v>0</v>
      </c>
      <c r="L56" s="46">
        <f>Ｍ!L56+Ｖ!L56+'Ｒ'!L56+Ｋ!L56+ＣＳ!L56+分公司!L56+医療!L56+'Ｉ3'!L56</f>
        <v>0</v>
      </c>
      <c r="M56" s="46">
        <f>Ｍ!M56+Ｖ!M56+'Ｒ'!M56+Ｋ!M56+ＣＳ!M56+分公司!M56+医療!M56+'Ｉ3'!M56</f>
        <v>0</v>
      </c>
      <c r="N56" s="47">
        <f>(K56+L56+M56)/3</f>
        <v>0</v>
      </c>
      <c r="O56" s="47">
        <f>(J56+N56)/2</f>
        <v>60.512939999999993</v>
      </c>
      <c r="Q56" s="46">
        <f>Ｍ!Q56+Ｖ!Q56+'Ｒ'!Q56+Ｋ!Q56+ＣＳ!Q56+分公司!Q56+医療!Q56+'Ｉ3'!Q56</f>
        <v>0</v>
      </c>
      <c r="R56" s="46">
        <f>Ｍ!R56+Ｖ!R56+'Ｒ'!R56+Ｋ!R56+ＣＳ!R56+分公司!R56+医療!R56+'Ｉ3'!R56</f>
        <v>0</v>
      </c>
      <c r="S56" s="46">
        <f>Ｍ!S56+Ｖ!S56+'Ｒ'!S56+Ｋ!S56+ＣＳ!S56+分公司!S56+医療!S56+'Ｉ3'!S56</f>
        <v>0</v>
      </c>
      <c r="T56" s="47">
        <f t="shared" si="47"/>
        <v>0</v>
      </c>
      <c r="U56" s="46">
        <f>Ｍ!U56+Ｖ!U56+'Ｒ'!U56+Ｋ!U56+ＣＳ!U56+分公司!U56+医療!U56+'Ｉ3'!U56</f>
        <v>0</v>
      </c>
      <c r="V56" s="46">
        <f>Ｍ!V56+Ｖ!V56+'Ｒ'!V56+Ｋ!V56+ＣＳ!V56+分公司!V56+医療!V56+'Ｉ3'!V56</f>
        <v>0</v>
      </c>
      <c r="W56" s="46">
        <f>Ｍ!W56+Ｖ!W56+'Ｒ'!W56+Ｋ!W56+ＣＳ!W56+分公司!W56+医療!W56+'Ｉ3'!W56</f>
        <v>0</v>
      </c>
      <c r="X56" s="47">
        <f>(U56+V56+W56)/3</f>
        <v>0</v>
      </c>
      <c r="Y56" s="47">
        <f>(T56+X56)/2</f>
        <v>0</v>
      </c>
      <c r="Z56" s="47">
        <f t="shared" si="48"/>
        <v>30.256469999999997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Ｍ!G57+Ｖ!G57+'Ｒ'!G57+Ｋ!G57+ＣＳ!G57+分公司!G57+医療!G57+'Ｉ3'!G57</f>
        <v>1709.0565999999997</v>
      </c>
      <c r="H57" s="46">
        <f>Ｍ!H57+Ｖ!H57+'Ｒ'!H57+Ｋ!H57+ＣＳ!H57+分公司!H57+医療!H57+'Ｉ3'!H57</f>
        <v>1659.4013299999999</v>
      </c>
      <c r="I57" s="46">
        <f>Ｍ!I57+Ｖ!I57+'Ｒ'!I57+Ｋ!I57+ＣＳ!I57+分公司!I57+医療!I57+'Ｉ3'!I57</f>
        <v>0</v>
      </c>
      <c r="J57" s="47">
        <f t="shared" si="46"/>
        <v>1122.8193099999999</v>
      </c>
      <c r="K57" s="46">
        <f>Ｍ!K57+Ｖ!K57+'Ｒ'!K57+Ｋ!K57+ＣＳ!K57+分公司!K57+医療!K57+'Ｉ3'!K57</f>
        <v>0</v>
      </c>
      <c r="L57" s="46">
        <f>Ｍ!L57+Ｖ!L57+'Ｒ'!L57+Ｋ!L57+ＣＳ!L57+分公司!L57+医療!L57+'Ｉ3'!L57</f>
        <v>0</v>
      </c>
      <c r="M57" s="46">
        <f>Ｍ!M57+Ｖ!M57+'Ｒ'!M57+Ｋ!M57+ＣＳ!M57+分公司!M57+医療!M57+'Ｉ3'!M57</f>
        <v>0</v>
      </c>
      <c r="N57" s="47">
        <f>(K57+L57+M57)/3</f>
        <v>0</v>
      </c>
      <c r="O57" s="47">
        <f>(J57+N57)/2</f>
        <v>561.40965499999993</v>
      </c>
      <c r="Q57" s="46">
        <f>Ｍ!Q57+Ｖ!Q57+'Ｒ'!Q57+Ｋ!Q57+ＣＳ!Q57+分公司!Q57+医療!Q57+'Ｉ3'!Q57</f>
        <v>0</v>
      </c>
      <c r="R57" s="46">
        <f>Ｍ!R57+Ｖ!R57+'Ｒ'!R57+Ｋ!R57+ＣＳ!R57+分公司!R57+医療!R57+'Ｉ3'!R57</f>
        <v>0</v>
      </c>
      <c r="S57" s="46">
        <f>Ｍ!S57+Ｖ!S57+'Ｒ'!S57+Ｋ!S57+ＣＳ!S57+分公司!S57+医療!S57+'Ｉ3'!S57</f>
        <v>0</v>
      </c>
      <c r="T57" s="47">
        <f t="shared" si="47"/>
        <v>0</v>
      </c>
      <c r="U57" s="46">
        <f>Ｍ!U57+Ｖ!U57+'Ｒ'!U57+Ｋ!U57+ＣＳ!U57+分公司!U57+医療!U57+'Ｉ3'!U57</f>
        <v>0</v>
      </c>
      <c r="V57" s="46">
        <f>Ｍ!V57+Ｖ!V57+'Ｒ'!V57+Ｋ!V57+ＣＳ!V57+分公司!V57+医療!V57+'Ｉ3'!V57</f>
        <v>0</v>
      </c>
      <c r="W57" s="46">
        <f>Ｍ!W57+Ｖ!W57+'Ｒ'!W57+Ｋ!W57+ＣＳ!W57+分公司!W57+医療!W57+'Ｉ3'!W57</f>
        <v>0</v>
      </c>
      <c r="X57" s="47">
        <f>(U57+V57+W57)/3</f>
        <v>0</v>
      </c>
      <c r="Y57" s="47">
        <f>(T57+X57)/2</f>
        <v>0</v>
      </c>
      <c r="Z57" s="47">
        <f t="shared" si="48"/>
        <v>280.70482749999996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3332.9276899999995</v>
      </c>
      <c r="H58" s="46">
        <f t="shared" si="49"/>
        <v>3205.91795</v>
      </c>
      <c r="I58" s="46">
        <f t="shared" si="49"/>
        <v>0</v>
      </c>
      <c r="J58" s="47">
        <f t="shared" si="49"/>
        <v>2179.6152133333335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1089.8076066666667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544.90380333333337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Ｍ!G59+Ｖ!G59+'Ｒ'!G59+Ｋ!G59+ＣＳ!G59+分公司!G59+医療!G59+'Ｉ3'!G59</f>
        <v>7.4364099999999995</v>
      </c>
      <c r="H59" s="46">
        <f>Ｍ!H59+Ｖ!H59+'Ｒ'!H59+Ｋ!H59+ＣＳ!H59+分公司!H59+医療!H59+'Ｉ3'!H59</f>
        <v>0</v>
      </c>
      <c r="I59" s="46">
        <f>Ｍ!I59+Ｖ!I59+'Ｒ'!I59+Ｋ!I59+ＣＳ!I59+分公司!I59+医療!I59+'Ｉ3'!I59</f>
        <v>0</v>
      </c>
      <c r="J59" s="47">
        <f t="shared" ref="J59:J67" si="50">(G59+H59+I59)/3</f>
        <v>2.478803333333333</v>
      </c>
      <c r="K59" s="46">
        <f>Ｍ!K59+Ｖ!K59+'Ｒ'!K59+Ｋ!K59+ＣＳ!K59+分公司!K59+医療!K59+'Ｉ3'!K59</f>
        <v>0</v>
      </c>
      <c r="L59" s="46">
        <f>Ｍ!L59+Ｖ!L59+'Ｒ'!L59+Ｋ!L59+ＣＳ!L59+分公司!L59+医療!L59+'Ｉ3'!L59</f>
        <v>0</v>
      </c>
      <c r="M59" s="46">
        <f>Ｍ!M59+Ｖ!M59+'Ｒ'!M59+Ｋ!M59+ＣＳ!M59+分公司!M59+医療!M59+'Ｉ3'!M59</f>
        <v>0</v>
      </c>
      <c r="N59" s="47">
        <f>(K59+L59+M59)/3</f>
        <v>0</v>
      </c>
      <c r="O59" s="47">
        <f t="shared" ref="O59:O66" si="51">(J59+N59)/2</f>
        <v>1.2394016666666665</v>
      </c>
      <c r="Q59" s="46">
        <f>Ｍ!Q59+Ｖ!Q59+'Ｒ'!Q59+Ｋ!Q59+ＣＳ!Q59+分公司!Q59+医療!Q59+'Ｉ3'!Q59</f>
        <v>0</v>
      </c>
      <c r="R59" s="46">
        <f>Ｍ!R59+Ｖ!R59+'Ｒ'!R59+Ｋ!R59+ＣＳ!R59+分公司!R59+医療!R59+'Ｉ3'!R59</f>
        <v>0</v>
      </c>
      <c r="S59" s="46">
        <f>Ｍ!S59+Ｖ!S59+'Ｒ'!S59+Ｋ!S59+ＣＳ!S59+分公司!S59+医療!S59+'Ｉ3'!S59</f>
        <v>0</v>
      </c>
      <c r="T59" s="47">
        <f t="shared" ref="T59:T67" si="52">(Q59+R59+S59)/3</f>
        <v>0</v>
      </c>
      <c r="U59" s="46">
        <f>Ｍ!U59+Ｖ!U59+'Ｒ'!U59+Ｋ!U59+ＣＳ!U59+分公司!U59+医療!U59+'Ｉ3'!U59</f>
        <v>0</v>
      </c>
      <c r="V59" s="46">
        <f>Ｍ!V59+Ｖ!V59+'Ｒ'!V59+Ｋ!V59+ＣＳ!V59+分公司!V59+医療!V59+'Ｉ3'!V59</f>
        <v>0</v>
      </c>
      <c r="W59" s="46">
        <f>Ｍ!W59+Ｖ!W59+'Ｒ'!W59+Ｋ!W59+ＣＳ!W59+分公司!W59+医療!W59+'Ｉ3'!W59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0.61970083333333326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Ｍ!G60+Ｖ!G60+'Ｒ'!G60+Ｋ!G60+ＣＳ!G60+分公司!G60+医療!G60+'Ｉ3'!G60</f>
        <v>0</v>
      </c>
      <c r="H60" s="46">
        <f>Ｍ!H60+Ｖ!H60+'Ｒ'!H60+Ｋ!H60+ＣＳ!H60+分公司!H60+医療!H60+'Ｉ3'!H60</f>
        <v>0.14399999999999999</v>
      </c>
      <c r="I60" s="46">
        <f>Ｍ!I60+Ｖ!I60+'Ｒ'!I60+Ｋ!I60+ＣＳ!I60+分公司!I60+医療!I60+'Ｉ3'!I60</f>
        <v>0</v>
      </c>
      <c r="J60" s="47">
        <f t="shared" si="50"/>
        <v>4.7999999999999994E-2</v>
      </c>
      <c r="K60" s="46">
        <f>Ｍ!K60+Ｖ!K60+'Ｒ'!K60+Ｋ!K60+ＣＳ!K60+分公司!K60+医療!K60+'Ｉ3'!K60</f>
        <v>0</v>
      </c>
      <c r="L60" s="46">
        <f>Ｍ!L60+Ｖ!L60+'Ｒ'!L60+Ｋ!L60+ＣＳ!L60+分公司!L60+医療!L60+'Ｉ3'!L60</f>
        <v>0</v>
      </c>
      <c r="M60" s="46">
        <f>Ｍ!M60+Ｖ!M60+'Ｒ'!M60+Ｋ!M60+ＣＳ!M60+分公司!M60+医療!M60+'Ｉ3'!M60</f>
        <v>0</v>
      </c>
      <c r="N60" s="47">
        <f>(K60+L60+M60)/3</f>
        <v>0</v>
      </c>
      <c r="O60" s="47">
        <f t="shared" si="51"/>
        <v>2.3999999999999997E-2</v>
      </c>
      <c r="Q60" s="46">
        <f>Ｍ!Q60+Ｖ!Q60+'Ｒ'!Q60+Ｋ!Q60+ＣＳ!Q60+分公司!Q60+医療!Q60+'Ｉ3'!Q60</f>
        <v>0</v>
      </c>
      <c r="R60" s="46">
        <f>Ｍ!R60+Ｖ!R60+'Ｒ'!R60+Ｋ!R60+ＣＳ!R60+分公司!R60+医療!R60+'Ｉ3'!R60</f>
        <v>0</v>
      </c>
      <c r="S60" s="46">
        <f>Ｍ!S60+Ｖ!S60+'Ｒ'!S60+Ｋ!S60+ＣＳ!S60+分公司!S60+医療!S60+'Ｉ3'!S60</f>
        <v>0</v>
      </c>
      <c r="T60" s="47">
        <f t="shared" si="52"/>
        <v>0</v>
      </c>
      <c r="U60" s="46">
        <f>Ｍ!U60+Ｖ!U60+'Ｒ'!U60+Ｋ!U60+ＣＳ!U60+分公司!U60+医療!U60+'Ｉ3'!U60</f>
        <v>0</v>
      </c>
      <c r="V60" s="46">
        <f>Ｍ!V60+Ｖ!V60+'Ｒ'!V60+Ｋ!V60+ＣＳ!V60+分公司!V60+医療!V60+'Ｉ3'!V60</f>
        <v>0</v>
      </c>
      <c r="W60" s="46">
        <f>Ｍ!W60+Ｖ!W60+'Ｒ'!W60+Ｋ!W60+ＣＳ!W60+分公司!W60+医療!W60+'Ｉ3'!W60</f>
        <v>0</v>
      </c>
      <c r="X60" s="47">
        <f>(U60+V60+W60)/3</f>
        <v>0</v>
      </c>
      <c r="Y60" s="47">
        <f t="shared" si="53"/>
        <v>0</v>
      </c>
      <c r="Z60" s="47">
        <f t="shared" si="54"/>
        <v>1.1999999999999999E-2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Ｍ!G61+Ｖ!G61+'Ｒ'!G61+Ｋ!G61+ＣＳ!G61+分公司!G61+医療!G61+'Ｉ3'!G61</f>
        <v>748</v>
      </c>
      <c r="H61" s="46">
        <f>Ｍ!H61+Ｖ!H61+'Ｒ'!H61+Ｋ!H61+ＣＳ!H61+分公司!H61+医療!H61+'Ｉ3'!H61</f>
        <v>139.94874999999999</v>
      </c>
      <c r="I61" s="46">
        <f>Ｍ!I61+Ｖ!I61+'Ｒ'!I61+Ｋ!I61+ＣＳ!I61+分公司!I61+医療!I61+'Ｉ3'!I61</f>
        <v>0</v>
      </c>
      <c r="J61" s="47">
        <f t="shared" si="50"/>
        <v>295.98291666666665</v>
      </c>
      <c r="K61" s="46">
        <f>Ｍ!K61+Ｖ!K61+'Ｒ'!K61+Ｋ!K61+ＣＳ!K61+分公司!K61+医療!K61+'Ｉ3'!K61</f>
        <v>0</v>
      </c>
      <c r="L61" s="46">
        <f>Ｍ!L61+Ｖ!L61+'Ｒ'!L61+Ｋ!L61+ＣＳ!L61+分公司!L61+医療!L61+'Ｉ3'!L61</f>
        <v>0</v>
      </c>
      <c r="M61" s="46">
        <f>Ｍ!M61+Ｖ!M61+'Ｒ'!M61+Ｋ!M61+ＣＳ!M61+分公司!M61+医療!M61+'Ｉ3'!M61</f>
        <v>0</v>
      </c>
      <c r="N61" s="47">
        <f>(K61+L61+M61)/3</f>
        <v>0</v>
      </c>
      <c r="O61" s="47">
        <f t="shared" si="51"/>
        <v>147.99145833333333</v>
      </c>
      <c r="Q61" s="46">
        <f>Ｍ!Q61+Ｖ!Q61+'Ｒ'!Q61+Ｋ!Q61+ＣＳ!Q61+分公司!Q61+医療!Q61+'Ｉ3'!Q61</f>
        <v>0</v>
      </c>
      <c r="R61" s="46">
        <f>Ｍ!R61+Ｖ!R61+'Ｒ'!R61+Ｋ!R61+ＣＳ!R61+分公司!R61+医療!R61+'Ｉ3'!R61</f>
        <v>0</v>
      </c>
      <c r="S61" s="46">
        <f>Ｍ!S61+Ｖ!S61+'Ｒ'!S61+Ｋ!S61+ＣＳ!S61+分公司!S61+医療!S61+'Ｉ3'!S61</f>
        <v>0</v>
      </c>
      <c r="T61" s="47">
        <f t="shared" si="52"/>
        <v>0</v>
      </c>
      <c r="U61" s="46">
        <f>Ｍ!U61+Ｖ!U61+'Ｒ'!U61+Ｋ!U61+ＣＳ!U61+分公司!U61+医療!U61+'Ｉ3'!U61</f>
        <v>0</v>
      </c>
      <c r="V61" s="46">
        <f>Ｍ!V61+Ｖ!V61+'Ｒ'!V61+Ｋ!V61+ＣＳ!V61+分公司!V61+医療!V61+'Ｉ3'!V61</f>
        <v>0</v>
      </c>
      <c r="W61" s="46">
        <f>Ｍ!W61+Ｖ!W61+'Ｒ'!W61+Ｋ!W61+ＣＳ!W61+分公司!W61+医療!W61+'Ｉ3'!W61</f>
        <v>0</v>
      </c>
      <c r="X61" s="47">
        <f>(U61+V61+W61)/3</f>
        <v>0</v>
      </c>
      <c r="Y61" s="47">
        <f t="shared" si="53"/>
        <v>0</v>
      </c>
      <c r="Z61" s="47">
        <f t="shared" si="54"/>
        <v>73.995729166666663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Ｍ!G62+Ｖ!G62+'Ｒ'!G62+Ｋ!G62+ＣＳ!G62+分公司!G62+医療!G62+'Ｉ3'!G62</f>
        <v>204.06241</v>
      </c>
      <c r="H62" s="46">
        <f>Ｍ!H62+Ｖ!H62+'Ｒ'!H62+Ｋ!H62+ＣＳ!H62+分公司!H62+医療!H62+'Ｉ3'!H62</f>
        <v>220.72107</v>
      </c>
      <c r="I62" s="46">
        <f>Ｍ!I62+Ｖ!I62+'Ｒ'!I62+Ｋ!I62+ＣＳ!I62+分公司!I62+医療!I62+'Ｉ3'!I62</f>
        <v>0</v>
      </c>
      <c r="J62" s="47">
        <f t="shared" si="50"/>
        <v>141.59449333333333</v>
      </c>
      <c r="K62" s="46">
        <f>Ｍ!K62+Ｖ!K62+'Ｒ'!K62+Ｋ!K62+ＣＳ!K62+分公司!K62+医療!K62+'Ｉ3'!K62</f>
        <v>0</v>
      </c>
      <c r="L62" s="46">
        <f>Ｍ!L62+Ｖ!L62+'Ｒ'!L62+Ｋ!L62+ＣＳ!L62+分公司!L62+医療!L62+'Ｉ3'!L62</f>
        <v>0</v>
      </c>
      <c r="M62" s="46">
        <f>Ｍ!M62+Ｖ!M62+'Ｒ'!M62+Ｋ!M62+ＣＳ!M62+分公司!M62+医療!M62+'Ｉ3'!M62</f>
        <v>0</v>
      </c>
      <c r="N62" s="47">
        <f>(K62+L62+M62)/3</f>
        <v>0</v>
      </c>
      <c r="O62" s="47">
        <f t="shared" si="51"/>
        <v>70.797246666666666</v>
      </c>
      <c r="Q62" s="46">
        <f>Ｍ!Q62+Ｖ!Q62+'Ｒ'!Q62+Ｋ!Q62+ＣＳ!Q62+分公司!Q62+医療!Q62+'Ｉ3'!Q62</f>
        <v>0</v>
      </c>
      <c r="R62" s="46">
        <f>Ｍ!R62+Ｖ!R62+'Ｒ'!R62+Ｋ!R62+ＣＳ!R62+分公司!R62+医療!R62+'Ｉ3'!R62</f>
        <v>0</v>
      </c>
      <c r="S62" s="46">
        <f>Ｍ!S62+Ｖ!S62+'Ｒ'!S62+Ｋ!S62+ＣＳ!S62+分公司!S62+医療!S62+'Ｉ3'!S62</f>
        <v>0</v>
      </c>
      <c r="T62" s="47">
        <f t="shared" si="52"/>
        <v>0</v>
      </c>
      <c r="U62" s="46">
        <f>Ｍ!U62+Ｖ!U62+'Ｒ'!U62+Ｋ!U62+ＣＳ!U62+分公司!U62+医療!U62+'Ｉ3'!U62</f>
        <v>0</v>
      </c>
      <c r="V62" s="46">
        <f>Ｍ!V62+Ｖ!V62+'Ｒ'!V62+Ｋ!V62+ＣＳ!V62+分公司!V62+医療!V62+'Ｉ3'!V62</f>
        <v>0</v>
      </c>
      <c r="W62" s="46">
        <f>Ｍ!W62+Ｖ!W62+'Ｒ'!W62+Ｋ!W62+ＣＳ!W62+分公司!W62+医療!W62+'Ｉ3'!W62</f>
        <v>0</v>
      </c>
      <c r="X62" s="47">
        <f>(U62+V62+W62)/3</f>
        <v>0</v>
      </c>
      <c r="Y62" s="47">
        <f t="shared" si="53"/>
        <v>0</v>
      </c>
      <c r="Z62" s="47">
        <f t="shared" si="54"/>
        <v>35.398623333333333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Ｍ!G63+Ｖ!G63+'Ｒ'!G63+Ｋ!G63+ＣＳ!G63+分公司!G63+医療!G63+'Ｉ3'!G63</f>
        <v>6456.2106299999996</v>
      </c>
      <c r="H63" s="46">
        <f>Ｍ!H63+Ｖ!H63+'Ｒ'!H63+Ｋ!H63+ＣＳ!H63+分公司!H63+医療!H63+'Ｉ3'!H63</f>
        <v>6393.2530099999994</v>
      </c>
      <c r="I63" s="46">
        <f>Ｍ!I63+Ｖ!I63+'Ｒ'!I63+Ｋ!I63+ＣＳ!I63+分公司!I63+医療!I63+'Ｉ3'!I63</f>
        <v>0</v>
      </c>
      <c r="J63" s="47">
        <f t="shared" si="50"/>
        <v>4283.1545466666657</v>
      </c>
      <c r="K63" s="46">
        <f>Ｍ!K63+Ｖ!K63+'Ｒ'!K63+Ｋ!K63+ＣＳ!K63+分公司!K63+医療!K63+'Ｉ3'!K63</f>
        <v>0</v>
      </c>
      <c r="L63" s="46">
        <f>Ｍ!L63+Ｖ!L63+'Ｒ'!L63+Ｋ!L63+ＣＳ!L63+分公司!L63+医療!L63+'Ｉ3'!L63</f>
        <v>0</v>
      </c>
      <c r="M63" s="46">
        <f>Ｍ!M63+Ｖ!M63+'Ｒ'!M63+Ｋ!M63+ＣＳ!M63+分公司!M63+医療!M63+'Ｉ3'!M63</f>
        <v>0</v>
      </c>
      <c r="N63" s="47">
        <f t="shared" ref="N63:N66" si="55">(K63+L63+M63)/3</f>
        <v>0</v>
      </c>
      <c r="O63" s="47">
        <f t="shared" si="51"/>
        <v>2141.5772733333329</v>
      </c>
      <c r="Q63" s="46">
        <f>Ｍ!Q63+Ｖ!Q63+'Ｒ'!Q63+Ｋ!Q63+ＣＳ!Q63+分公司!Q63+医療!Q63+'Ｉ3'!Q63</f>
        <v>0</v>
      </c>
      <c r="R63" s="46">
        <f>Ｍ!R63+Ｖ!R63+'Ｒ'!R63+Ｋ!R63+ＣＳ!R63+分公司!R63+医療!R63+'Ｉ3'!R63</f>
        <v>0</v>
      </c>
      <c r="S63" s="46">
        <f>Ｍ!S63+Ｖ!S63+'Ｒ'!S63+Ｋ!S63+ＣＳ!S63+分公司!S63+医療!S63+'Ｉ3'!S63</f>
        <v>0</v>
      </c>
      <c r="T63" s="47">
        <f t="shared" si="52"/>
        <v>0</v>
      </c>
      <c r="U63" s="46">
        <f>Ｍ!U63+Ｖ!U63+'Ｒ'!U63+Ｋ!U63+ＣＳ!U63+分公司!U63+医療!U63+'Ｉ3'!U63</f>
        <v>0</v>
      </c>
      <c r="V63" s="46">
        <f>Ｍ!V63+Ｖ!V63+'Ｒ'!V63+Ｋ!V63+ＣＳ!V63+分公司!V63+医療!V63+'Ｉ3'!V63</f>
        <v>0</v>
      </c>
      <c r="W63" s="46">
        <f>Ｍ!W63+Ｖ!W63+'Ｒ'!W63+Ｋ!W63+ＣＳ!W63+分公司!W63+医療!W63+'Ｉ3'!W63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1070.7886366666664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Ｍ!G64+Ｖ!G64+'Ｒ'!G64+Ｋ!G64+ＣＳ!G64+分公司!G64+医療!G64+'Ｉ3'!G64</f>
        <v>0</v>
      </c>
      <c r="H64" s="46">
        <f>Ｍ!H64+Ｖ!H64+'Ｒ'!H64+Ｋ!H64+ＣＳ!H64+分公司!H64+医療!H64+'Ｉ3'!H64</f>
        <v>0</v>
      </c>
      <c r="I64" s="46">
        <f>Ｍ!I64+Ｖ!I64+'Ｒ'!I64+Ｋ!I64+ＣＳ!I64+分公司!I64+医療!I64+'Ｉ3'!I64</f>
        <v>0</v>
      </c>
      <c r="J64" s="47">
        <f t="shared" si="50"/>
        <v>0</v>
      </c>
      <c r="K64" s="46">
        <f>Ｍ!K64+Ｖ!K64+'Ｒ'!K64+Ｋ!K64+ＣＳ!K64+分公司!K64+医療!K64+'Ｉ3'!K64</f>
        <v>0</v>
      </c>
      <c r="L64" s="46">
        <f>Ｍ!L64+Ｖ!L64+'Ｒ'!L64+Ｋ!L64+ＣＳ!L64+分公司!L64+医療!L64+'Ｉ3'!L64</f>
        <v>0</v>
      </c>
      <c r="M64" s="46">
        <f>Ｍ!M64+Ｖ!M64+'Ｒ'!M64+Ｋ!M64+ＣＳ!M64+分公司!M64+医療!M64+'Ｉ3'!M64</f>
        <v>0</v>
      </c>
      <c r="N64" s="47">
        <f t="shared" si="55"/>
        <v>0</v>
      </c>
      <c r="O64" s="47">
        <f t="shared" si="51"/>
        <v>0</v>
      </c>
      <c r="Q64" s="46">
        <f>Ｍ!Q64+Ｖ!Q64+'Ｒ'!Q64+Ｋ!Q64+ＣＳ!Q64+分公司!Q64+医療!Q64+'Ｉ3'!Q64</f>
        <v>0</v>
      </c>
      <c r="R64" s="46">
        <f>Ｍ!R64+Ｖ!R64+'Ｒ'!R64+Ｋ!R64+ＣＳ!R64+分公司!R64+医療!R64+'Ｉ3'!R64</f>
        <v>0</v>
      </c>
      <c r="S64" s="46">
        <f>Ｍ!S64+Ｖ!S64+'Ｒ'!S64+Ｋ!S64+ＣＳ!S64+分公司!S64+医療!S64+'Ｉ3'!S64</f>
        <v>0</v>
      </c>
      <c r="T64" s="47">
        <f t="shared" si="52"/>
        <v>0</v>
      </c>
      <c r="U64" s="46">
        <f>Ｍ!U64+Ｖ!U64+'Ｒ'!U64+Ｋ!U64+ＣＳ!U64+分公司!U64+医療!U64+'Ｉ3'!U64</f>
        <v>0</v>
      </c>
      <c r="V64" s="46">
        <f>Ｍ!V64+Ｖ!V64+'Ｒ'!V64+Ｋ!V64+ＣＳ!V64+分公司!V64+医療!V64+'Ｉ3'!V64</f>
        <v>0</v>
      </c>
      <c r="W64" s="46">
        <f>Ｍ!W64+Ｖ!W64+'Ｒ'!W64+Ｋ!W64+ＣＳ!W64+分公司!W64+医療!W64+'Ｉ3'!W64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Ｍ!G65+Ｖ!G65+'Ｒ'!G65+Ｋ!G65+ＣＳ!G65+分公司!G65+医療!G65+'Ｉ3'!G65</f>
        <v>0</v>
      </c>
      <c r="H65" s="46">
        <f>Ｍ!H65+Ｖ!H65+'Ｒ'!H65+Ｋ!H65+ＣＳ!H65+分公司!H65+医療!H65+'Ｉ3'!H65</f>
        <v>0</v>
      </c>
      <c r="I65" s="46">
        <f>Ｍ!I65+Ｖ!I65+'Ｒ'!I65+Ｋ!I65+ＣＳ!I65+分公司!I65+医療!I65+'Ｉ3'!I65</f>
        <v>0</v>
      </c>
      <c r="J65" s="47">
        <f t="shared" si="50"/>
        <v>0</v>
      </c>
      <c r="K65" s="46">
        <f>Ｍ!K65+Ｖ!K65+'Ｒ'!K65+Ｋ!K65+ＣＳ!K65+分公司!K65+医療!K65+'Ｉ3'!K65</f>
        <v>0</v>
      </c>
      <c r="L65" s="46">
        <f>Ｍ!L65+Ｖ!L65+'Ｒ'!L65+Ｋ!L65+ＣＳ!L65+分公司!L65+医療!L65+'Ｉ3'!L65</f>
        <v>0</v>
      </c>
      <c r="M65" s="46">
        <f>Ｍ!M65+Ｖ!M65+'Ｒ'!M65+Ｋ!M65+ＣＳ!M65+分公司!M65+医療!M65+'Ｉ3'!M65</f>
        <v>0</v>
      </c>
      <c r="N65" s="47">
        <f t="shared" si="55"/>
        <v>0</v>
      </c>
      <c r="O65" s="47">
        <f t="shared" si="51"/>
        <v>0</v>
      </c>
      <c r="Q65" s="46">
        <f>Ｍ!Q65+Ｖ!Q65+'Ｒ'!Q65+Ｋ!Q65+ＣＳ!Q65+分公司!Q65+医療!Q65+'Ｉ3'!Q65</f>
        <v>0</v>
      </c>
      <c r="R65" s="46">
        <f>Ｍ!R65+Ｖ!R65+'Ｒ'!R65+Ｋ!R65+ＣＳ!R65+分公司!R65+医療!R65+'Ｉ3'!R65</f>
        <v>0</v>
      </c>
      <c r="S65" s="46">
        <f>Ｍ!S65+Ｖ!S65+'Ｒ'!S65+Ｋ!S65+ＣＳ!S65+分公司!S65+医療!S65+'Ｉ3'!S65</f>
        <v>0</v>
      </c>
      <c r="T65" s="47">
        <f t="shared" si="52"/>
        <v>0</v>
      </c>
      <c r="U65" s="46">
        <f>Ｍ!U65+Ｖ!U65+'Ｒ'!U65+Ｋ!U65+ＣＳ!U65+分公司!U65+医療!U65+'Ｉ3'!U65</f>
        <v>0</v>
      </c>
      <c r="V65" s="46">
        <f>Ｍ!V65+Ｖ!V65+'Ｒ'!V65+Ｋ!V65+ＣＳ!V65+分公司!V65+医療!V65+'Ｉ3'!V65</f>
        <v>0</v>
      </c>
      <c r="W65" s="46">
        <f>Ｍ!W65+Ｖ!W65+'Ｒ'!W65+Ｋ!W65+ＣＳ!W65+分公司!W65+医療!W65+'Ｉ3'!W65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Ｍ!G66+Ｖ!G66+'Ｒ'!G66+Ｋ!G66+ＣＳ!G66+分公司!G66+医療!G66+'Ｉ3'!G66</f>
        <v>-124.52827000000001</v>
      </c>
      <c r="H66" s="46">
        <f>Ｍ!H66+Ｖ!H66+'Ｒ'!H66+Ｋ!H66+ＣＳ!H66+分公司!H66+医療!H66+'Ｉ3'!H66</f>
        <v>-145.28298000000001</v>
      </c>
      <c r="I66" s="46">
        <f>Ｍ!I66+Ｖ!I66+'Ｒ'!I66+Ｋ!I66+ＣＳ!I66+分公司!I66+医療!I66+'Ｉ3'!I66</f>
        <v>0</v>
      </c>
      <c r="J66" s="47">
        <f t="shared" si="50"/>
        <v>-89.937083333333348</v>
      </c>
      <c r="K66" s="46">
        <f>Ｍ!K66+Ｖ!K66+'Ｒ'!K66+Ｋ!K66+ＣＳ!K66+分公司!K66+医療!K66+'Ｉ3'!K66</f>
        <v>0</v>
      </c>
      <c r="L66" s="46">
        <f>Ｍ!L66+Ｖ!L66+'Ｒ'!L66+Ｋ!L66+ＣＳ!L66+分公司!L66+医療!L66+'Ｉ3'!L66</f>
        <v>0</v>
      </c>
      <c r="M66" s="46">
        <f>Ｍ!M66+Ｖ!M66+'Ｒ'!M66+Ｋ!M66+ＣＳ!M66+分公司!M66+医療!M66+'Ｉ3'!M66</f>
        <v>0</v>
      </c>
      <c r="N66" s="47">
        <f t="shared" si="55"/>
        <v>0</v>
      </c>
      <c r="O66" s="47">
        <f t="shared" si="51"/>
        <v>-44.968541666666674</v>
      </c>
      <c r="Q66" s="46">
        <f>Ｍ!Q66+Ｖ!Q66+'Ｒ'!Q66+Ｋ!Q66+ＣＳ!Q66+分公司!Q66+医療!Q66+'Ｉ3'!Q66</f>
        <v>0</v>
      </c>
      <c r="R66" s="46">
        <f>Ｍ!R66+Ｖ!R66+'Ｒ'!R66+Ｋ!R66+ＣＳ!R66+分公司!R66+医療!R66+'Ｉ3'!R66</f>
        <v>0</v>
      </c>
      <c r="S66" s="46">
        <f>Ｍ!S66+Ｖ!S66+'Ｒ'!S66+Ｋ!S66+ＣＳ!S66+分公司!S66+医療!S66+'Ｉ3'!S66</f>
        <v>0</v>
      </c>
      <c r="T66" s="47">
        <f t="shared" si="52"/>
        <v>0</v>
      </c>
      <c r="U66" s="46">
        <f>Ｍ!U66+Ｖ!U66+'Ｒ'!U66+Ｋ!U66+ＣＳ!U66+分公司!U66+医療!U66+'Ｉ3'!U66</f>
        <v>0</v>
      </c>
      <c r="V66" s="46">
        <f>Ｍ!V66+Ｖ!V66+'Ｒ'!V66+Ｋ!V66+ＣＳ!V66+分公司!V66+医療!V66+'Ｉ3'!V66</f>
        <v>0</v>
      </c>
      <c r="W66" s="46">
        <f>Ｍ!W66+Ｖ!W66+'Ｒ'!W66+Ｋ!W66+ＣＳ!W66+分公司!W66+医療!W66+'Ｉ3'!W66</f>
        <v>0</v>
      </c>
      <c r="X66" s="47">
        <f t="shared" si="56"/>
        <v>0</v>
      </c>
      <c r="Y66" s="47">
        <f t="shared" si="53"/>
        <v>0</v>
      </c>
      <c r="Z66" s="47">
        <f t="shared" si="54"/>
        <v>-22.484270833333337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Ｍ!G67+Ｖ!G67+'Ｒ'!G67+Ｋ!G67+ＣＳ!G67+分公司!G67+医療!G67+'Ｉ3'!G67</f>
        <v>267.12844999999999</v>
      </c>
      <c r="H67" s="46">
        <f>Ｍ!H67+Ｖ!H67+'Ｒ'!H67+Ｋ!H67+ＣＳ!H67+分公司!H67+医療!H67+'Ｉ3'!H67</f>
        <v>365.14109000000002</v>
      </c>
      <c r="I67" s="46">
        <f>Ｍ!I67+Ｖ!I67+'Ｒ'!I67+Ｋ!I67+ＣＳ!I67+分公司!I67+医療!I67+'Ｉ3'!I67</f>
        <v>0</v>
      </c>
      <c r="J67" s="47">
        <f t="shared" si="50"/>
        <v>210.75651333333334</v>
      </c>
      <c r="K67" s="46">
        <f>Ｍ!K67+Ｖ!K67+'Ｒ'!K67+Ｋ!K67+ＣＳ!K67+分公司!K67+医療!K67+'Ｉ3'!K67</f>
        <v>0</v>
      </c>
      <c r="L67" s="46">
        <f>Ｍ!L67+Ｖ!L67+'Ｒ'!L67+Ｋ!L67+ＣＳ!L67+分公司!L67+医療!L67+'Ｉ3'!L67</f>
        <v>0</v>
      </c>
      <c r="M67" s="46">
        <f>Ｍ!M67+Ｖ!M67+'Ｒ'!M67+Ｋ!M67+ＣＳ!M67+分公司!M67+医療!M67+'Ｉ3'!M67</f>
        <v>0</v>
      </c>
      <c r="N67" s="47">
        <f>(K67+L67+M67)/3</f>
        <v>0</v>
      </c>
      <c r="O67" s="47">
        <f>(J67+N67)/2</f>
        <v>105.37825666666667</v>
      </c>
      <c r="Q67" s="46">
        <f>Ｍ!Q67+Ｖ!Q67+'Ｒ'!Q67+Ｋ!Q67+ＣＳ!Q67+分公司!Q67+医療!Q67+'Ｉ3'!Q67</f>
        <v>0</v>
      </c>
      <c r="R67" s="46">
        <f>Ｍ!R67+Ｖ!R67+'Ｒ'!R67+Ｋ!R67+ＣＳ!R67+分公司!R67+医療!R67+'Ｉ3'!R67</f>
        <v>0</v>
      </c>
      <c r="S67" s="46">
        <f>Ｍ!S67+Ｖ!S67+'Ｒ'!S67+Ｋ!S67+ＣＳ!S67+分公司!S67+医療!S67+'Ｉ3'!S67</f>
        <v>0</v>
      </c>
      <c r="T67" s="47">
        <f t="shared" si="52"/>
        <v>0</v>
      </c>
      <c r="U67" s="46">
        <f>Ｍ!U67+Ｖ!U67+'Ｒ'!U67+Ｋ!U67+ＣＳ!U67+分公司!U67+医療!U67+'Ｉ3'!U67</f>
        <v>0</v>
      </c>
      <c r="V67" s="46">
        <f>Ｍ!V67+Ｖ!V67+'Ｒ'!V67+Ｋ!V67+ＣＳ!V67+分公司!V67+医療!V67+'Ｉ3'!V67</f>
        <v>0</v>
      </c>
      <c r="W67" s="46">
        <f>Ｍ!W67+Ｖ!W67+'Ｒ'!W67+Ｋ!W67+ＣＳ!W67+分公司!W67+医療!W67+'Ｉ3'!W67</f>
        <v>0</v>
      </c>
      <c r="X67" s="47">
        <f>(U67+V67+W67)/3</f>
        <v>0</v>
      </c>
      <c r="Y67" s="47">
        <f>(T67+X67)/2</f>
        <v>0</v>
      </c>
      <c r="Z67" s="47">
        <f t="shared" si="54"/>
        <v>52.689128333333336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7558.3096299999997</v>
      </c>
      <c r="H68" s="46">
        <f t="shared" ref="H68:O68" si="57">H59+H60+H61+H62+H63+H64+H65+H66+H67</f>
        <v>6973.9249399999999</v>
      </c>
      <c r="I68" s="46">
        <f t="shared" si="57"/>
        <v>0</v>
      </c>
      <c r="J68" s="47">
        <f t="shared" si="57"/>
        <v>4844.0781899999993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2422.0390949999996</v>
      </c>
      <c r="Q68" s="46">
        <f>Q59+Q60+Q61+Q62+Q63+Q64+Q65+Q66+Q67</f>
        <v>0</v>
      </c>
      <c r="R68" s="46">
        <f t="shared" ref="R68:Y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ref="Z68" si="59">Z59+Z60+Z61+Z62+Z63+Z64+Z65+Z66+Z67</f>
        <v>1211.0195474999998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26844.492339999997</v>
      </c>
      <c r="H69" s="57">
        <f t="shared" ref="H69:Z69" si="60">H15+H32+H46+H53+H58+H68</f>
        <v>27484.925630000002</v>
      </c>
      <c r="I69" s="58">
        <f t="shared" si="60"/>
        <v>0</v>
      </c>
      <c r="J69" s="59">
        <f t="shared" si="60"/>
        <v>18109.805990000001</v>
      </c>
      <c r="K69" s="57">
        <f t="shared" si="60"/>
        <v>0</v>
      </c>
      <c r="L69" s="57">
        <f t="shared" si="60"/>
        <v>0</v>
      </c>
      <c r="M69" s="58">
        <f t="shared" si="60"/>
        <v>0</v>
      </c>
      <c r="N69" s="59">
        <f t="shared" si="60"/>
        <v>0</v>
      </c>
      <c r="O69" s="59">
        <f t="shared" si="60"/>
        <v>9054.9029950000004</v>
      </c>
      <c r="Q69" s="57">
        <f t="shared" si="60"/>
        <v>0</v>
      </c>
      <c r="R69" s="57">
        <f t="shared" si="60"/>
        <v>0</v>
      </c>
      <c r="S69" s="58">
        <f t="shared" si="60"/>
        <v>0</v>
      </c>
      <c r="T69" s="59">
        <f t="shared" si="60"/>
        <v>0</v>
      </c>
      <c r="U69" s="57">
        <f t="shared" si="60"/>
        <v>0</v>
      </c>
      <c r="V69" s="57">
        <f t="shared" si="60"/>
        <v>0</v>
      </c>
      <c r="W69" s="58">
        <f t="shared" si="60"/>
        <v>0</v>
      </c>
      <c r="X69" s="59">
        <f t="shared" si="60"/>
        <v>0</v>
      </c>
      <c r="Y69" s="59">
        <f t="shared" si="60"/>
        <v>0</v>
      </c>
      <c r="Z69" s="59">
        <f t="shared" si="60"/>
        <v>4527.4514975000002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1">(O74+Y74)/2</f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A50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67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Ｍ営!G7+Ｍ技!G7</f>
        <v>35.765540000000001</v>
      </c>
      <c r="H7" s="46">
        <f>Ｍ営!H7+Ｍ技!H7</f>
        <v>39.196870000000004</v>
      </c>
      <c r="I7" s="46">
        <f>Ｍ営!I7+Ｍ技!I7</f>
        <v>0</v>
      </c>
      <c r="J7" s="47">
        <f>(G7+H7+I7)/3</f>
        <v>24.987470000000002</v>
      </c>
      <c r="K7" s="46">
        <f>Ｍ営!K7+Ｍ技!K7</f>
        <v>0</v>
      </c>
      <c r="L7" s="46">
        <f>Ｍ営!L7+Ｍ技!L7</f>
        <v>0</v>
      </c>
      <c r="M7" s="46">
        <f>Ｍ営!M7+Ｍ技!M7</f>
        <v>0</v>
      </c>
      <c r="N7" s="47">
        <f>(K7+L7+M7)/3</f>
        <v>0</v>
      </c>
      <c r="O7" s="47">
        <f>(J7+N7)/2</f>
        <v>12.493735000000001</v>
      </c>
      <c r="Q7" s="46">
        <f>Ｍ営!Q7+Ｍ技!Q7</f>
        <v>0</v>
      </c>
      <c r="R7" s="46">
        <f>Ｍ営!R7+Ｍ技!R7</f>
        <v>0</v>
      </c>
      <c r="S7" s="46">
        <f>Ｍ営!S7+Ｍ技!S7</f>
        <v>0</v>
      </c>
      <c r="T7" s="47">
        <f>(Q7+R7+S7)/3</f>
        <v>0</v>
      </c>
      <c r="U7" s="46">
        <f>Ｍ営!U7+Ｍ技!U7</f>
        <v>0</v>
      </c>
      <c r="V7" s="46">
        <f>Ｍ営!V7+Ｍ技!V7</f>
        <v>0</v>
      </c>
      <c r="W7" s="46">
        <f>Ｍ営!W7+Ｍ技!W7</f>
        <v>0</v>
      </c>
      <c r="X7" s="47">
        <f>(U7+V7+W7)/3</f>
        <v>0</v>
      </c>
      <c r="Y7" s="47">
        <f>(T7+X7)/2</f>
        <v>0</v>
      </c>
      <c r="Z7" s="47">
        <f>(O7+Y7)/2</f>
        <v>6.2468675000000005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Ｍ営!G9+Ｍ技!G9</f>
        <v>32.598869999999998</v>
      </c>
      <c r="H9" s="46">
        <f>Ｍ営!H9+Ｍ技!H9</f>
        <v>35.724290000000003</v>
      </c>
      <c r="I9" s="46">
        <f>Ｍ営!I9+Ｍ技!I9</f>
        <v>0</v>
      </c>
      <c r="J9" s="47">
        <f>(G9+H9+I9)/3</f>
        <v>22.774386666666668</v>
      </c>
      <c r="K9" s="46">
        <f>Ｍ営!K9+Ｍ技!K9</f>
        <v>0</v>
      </c>
      <c r="L9" s="46">
        <f>Ｍ営!L9+Ｍ技!L9</f>
        <v>0</v>
      </c>
      <c r="M9" s="46">
        <f>Ｍ営!M9+Ｍ技!M9</f>
        <v>0</v>
      </c>
      <c r="N9" s="47">
        <f>(K9+L9+M9)/3</f>
        <v>0</v>
      </c>
      <c r="O9" s="47">
        <f>(J9+N9)/2</f>
        <v>11.387193333333334</v>
      </c>
      <c r="Q9" s="46">
        <f>Ｍ営!Q9+Ｍ技!Q9</f>
        <v>0</v>
      </c>
      <c r="R9" s="46">
        <f>Ｍ営!R9+Ｍ技!R9</f>
        <v>0</v>
      </c>
      <c r="S9" s="46">
        <f>Ｍ営!S9+Ｍ技!S9</f>
        <v>0</v>
      </c>
      <c r="T9" s="47">
        <f>(Q9+R9+S9)/3</f>
        <v>0</v>
      </c>
      <c r="U9" s="46">
        <f>Ｍ営!U9+Ｍ技!U9</f>
        <v>0</v>
      </c>
      <c r="V9" s="46">
        <f>Ｍ営!V9+Ｍ技!V9</f>
        <v>0</v>
      </c>
      <c r="W9" s="46">
        <f>Ｍ営!W9+Ｍ技!W9</f>
        <v>0</v>
      </c>
      <c r="X9" s="47">
        <f>(U9+V9+W9)/3</f>
        <v>0</v>
      </c>
      <c r="Y9" s="47">
        <f>(T9+X9)/2</f>
        <v>0</v>
      </c>
      <c r="Z9" s="47">
        <f>(O9+Y9)/2</f>
        <v>5.6935966666666671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Ｍ営!G11+Ｍ技!G11</f>
        <v>0</v>
      </c>
      <c r="H11" s="46">
        <f>Ｍ営!H11+Ｍ技!H11</f>
        <v>0</v>
      </c>
      <c r="I11" s="46">
        <f>Ｍ営!I11+Ｍ技!I11</f>
        <v>0</v>
      </c>
      <c r="J11" s="47">
        <f>(G11+H11+I11)/3</f>
        <v>0</v>
      </c>
      <c r="K11" s="46">
        <f>Ｍ営!K11+Ｍ技!K11</f>
        <v>0</v>
      </c>
      <c r="L11" s="46">
        <f>Ｍ営!L11+Ｍ技!L11</f>
        <v>0</v>
      </c>
      <c r="M11" s="46">
        <f>Ｍ営!M11+Ｍ技!M11</f>
        <v>0</v>
      </c>
      <c r="N11" s="47">
        <f>(K11+L11+M11)/3</f>
        <v>0</v>
      </c>
      <c r="O11" s="47">
        <f>(J11+N11)/2</f>
        <v>0</v>
      </c>
      <c r="Q11" s="46">
        <f>Ｍ営!Q11+Ｍ技!Q11</f>
        <v>0</v>
      </c>
      <c r="R11" s="46">
        <f>Ｍ営!R11+Ｍ技!R11</f>
        <v>0</v>
      </c>
      <c r="S11" s="46">
        <f>Ｍ営!S11+Ｍ技!S11</f>
        <v>0</v>
      </c>
      <c r="T11" s="47">
        <f>(Q11+R11+S11)/3</f>
        <v>0</v>
      </c>
      <c r="U11" s="46">
        <f>Ｍ営!U11+Ｍ技!U11</f>
        <v>0</v>
      </c>
      <c r="V11" s="46">
        <f>Ｍ営!V11+Ｍ技!V11</f>
        <v>0</v>
      </c>
      <c r="W11" s="46">
        <f>Ｍ営!W11+Ｍ技!W11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Ｍ営!G13+Ｍ技!G13</f>
        <v>0</v>
      </c>
      <c r="H13" s="46">
        <f>Ｍ営!H13+Ｍ技!H13</f>
        <v>0</v>
      </c>
      <c r="I13" s="46">
        <f>Ｍ営!I13+Ｍ技!I13</f>
        <v>0</v>
      </c>
      <c r="J13" s="47">
        <f>(G13+H13+I13)/3</f>
        <v>0</v>
      </c>
      <c r="K13" s="46">
        <f>Ｍ営!K13+Ｍ技!K13</f>
        <v>0</v>
      </c>
      <c r="L13" s="46">
        <f>Ｍ営!L13+Ｍ技!L13</f>
        <v>0</v>
      </c>
      <c r="M13" s="46">
        <f>Ｍ営!M13+Ｍ技!M13</f>
        <v>0</v>
      </c>
      <c r="N13" s="47">
        <f>(K13+L13+M13)/3</f>
        <v>0</v>
      </c>
      <c r="O13" s="47">
        <f>(J13+N13)/2</f>
        <v>0</v>
      </c>
      <c r="Q13" s="46">
        <f>Ｍ営!Q13+Ｍ技!Q13</f>
        <v>0</v>
      </c>
      <c r="R13" s="46">
        <f>Ｍ営!R13+Ｍ技!R13</f>
        <v>0</v>
      </c>
      <c r="S13" s="46">
        <f>Ｍ営!S13+Ｍ技!S13</f>
        <v>0</v>
      </c>
      <c r="T13" s="47">
        <f>(Q13+R13+S13)/3</f>
        <v>0</v>
      </c>
      <c r="U13" s="46">
        <f>Ｍ営!U13+Ｍ技!U13</f>
        <v>0</v>
      </c>
      <c r="V13" s="46">
        <f>Ｍ営!V13+Ｍ技!V13</f>
        <v>0</v>
      </c>
      <c r="W13" s="46">
        <f>Ｍ営!W13+Ｍ技!W13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68.364409999999992</v>
      </c>
      <c r="H15" s="46">
        <f t="shared" si="11"/>
        <v>74.921160000000015</v>
      </c>
      <c r="I15" s="46">
        <f t="shared" si="11"/>
        <v>0</v>
      </c>
      <c r="J15" s="47">
        <f t="shared" si="11"/>
        <v>47.761856666666674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23.880928333333337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11.940464166666668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Ｍ営!G16+Ｍ技!G16</f>
        <v>9</v>
      </c>
      <c r="H16" s="50">
        <f>Ｍ営!H16+Ｍ技!H16</f>
        <v>9</v>
      </c>
      <c r="I16" s="50">
        <f>Ｍ営!I16+Ｍ技!I16</f>
        <v>0</v>
      </c>
      <c r="J16" s="51">
        <f>(G16+H16+I16)/3</f>
        <v>6</v>
      </c>
      <c r="K16" s="50">
        <f>Ｍ営!K16+Ｍ技!K16</f>
        <v>0</v>
      </c>
      <c r="L16" s="50">
        <f>Ｍ営!L16+Ｍ技!L16</f>
        <v>0</v>
      </c>
      <c r="M16" s="50">
        <f>Ｍ営!M16+Ｍ技!M16</f>
        <v>0</v>
      </c>
      <c r="N16" s="51">
        <f>(K16+L16+M16)/3</f>
        <v>0</v>
      </c>
      <c r="O16" s="51">
        <f>(J16+N16)/2</f>
        <v>3</v>
      </c>
      <c r="Q16" s="50">
        <f>Ｍ営!Q16+Ｍ技!Q16</f>
        <v>0</v>
      </c>
      <c r="R16" s="50">
        <f>Ｍ営!R16+Ｍ技!R16</f>
        <v>0</v>
      </c>
      <c r="S16" s="50">
        <f>Ｍ営!S16+Ｍ技!S16</f>
        <v>0</v>
      </c>
      <c r="T16" s="51">
        <f>(Q16+R16+S16)/3</f>
        <v>0</v>
      </c>
      <c r="U16" s="50">
        <f>Ｍ営!U16+Ｍ技!U16</f>
        <v>0</v>
      </c>
      <c r="V16" s="50">
        <f>Ｍ営!V16+Ｍ技!V16</f>
        <v>0</v>
      </c>
      <c r="W16" s="50">
        <f>Ｍ営!W16+Ｍ技!W16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1.5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Ｍ営!G17+Ｍ技!G17</f>
        <v>24</v>
      </c>
      <c r="H17" s="46">
        <f>Ｍ営!H17+Ｍ技!H17</f>
        <v>24</v>
      </c>
      <c r="I17" s="46">
        <f>Ｍ営!I17+Ｍ技!I17</f>
        <v>0</v>
      </c>
      <c r="J17" s="52">
        <f t="shared" ref="J17" si="13">(G17+H17+I17)/3</f>
        <v>16</v>
      </c>
      <c r="K17" s="46">
        <f>Ｍ営!K17+Ｍ技!K17</f>
        <v>0</v>
      </c>
      <c r="L17" s="46">
        <f>Ｍ営!L17+Ｍ技!L17</f>
        <v>0</v>
      </c>
      <c r="M17" s="46">
        <f>Ｍ営!M17+Ｍ技!M17</f>
        <v>0</v>
      </c>
      <c r="N17" s="52">
        <f>(K17+L17+M17)/3</f>
        <v>0</v>
      </c>
      <c r="O17" s="52">
        <f>(J17+N17)/2</f>
        <v>8</v>
      </c>
      <c r="Q17" s="46">
        <f>Ｍ営!Q17+Ｍ技!Q17</f>
        <v>0</v>
      </c>
      <c r="R17" s="46">
        <f>Ｍ営!R17+Ｍ技!R17</f>
        <v>0</v>
      </c>
      <c r="S17" s="46">
        <f>Ｍ営!S17+Ｍ技!S17</f>
        <v>0</v>
      </c>
      <c r="T17" s="52">
        <f t="shared" ref="T17" si="14">(Q17+R17+S17)/3</f>
        <v>0</v>
      </c>
      <c r="U17" s="46">
        <f>Ｍ営!U17+Ｍ技!U17</f>
        <v>0</v>
      </c>
      <c r="V17" s="46">
        <f>Ｍ営!V17+Ｍ技!V17</f>
        <v>0</v>
      </c>
      <c r="W17" s="46">
        <f>Ｍ営!W17+Ｍ技!W17</f>
        <v>0</v>
      </c>
      <c r="X17" s="52">
        <f>(U17+V17+W17)/3</f>
        <v>0</v>
      </c>
      <c r="Y17" s="52">
        <f>(T17+X17)/2</f>
        <v>0</v>
      </c>
      <c r="Z17" s="52">
        <f t="shared" si="12"/>
        <v>4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33</v>
      </c>
      <c r="H18" s="53">
        <f t="shared" si="15"/>
        <v>33</v>
      </c>
      <c r="I18" s="53">
        <f t="shared" si="15"/>
        <v>0</v>
      </c>
      <c r="J18" s="54">
        <f t="shared" si="15"/>
        <v>22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11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5.5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Ｍ営!G19+Ｍ技!G19</f>
        <v>373.74507999999997</v>
      </c>
      <c r="H19" s="50">
        <f>Ｍ営!H19+Ｍ技!H19</f>
        <v>392.84987999999998</v>
      </c>
      <c r="I19" s="50">
        <f>Ｍ営!I19+Ｍ技!I19</f>
        <v>0</v>
      </c>
      <c r="J19" s="55">
        <f t="shared" ref="J19:J20" si="16">(G19+H19+I19)/3</f>
        <v>255.53165333333331</v>
      </c>
      <c r="K19" s="50">
        <f>Ｍ営!K19+Ｍ技!K19</f>
        <v>0</v>
      </c>
      <c r="L19" s="50">
        <f>Ｍ営!L19+Ｍ技!L19</f>
        <v>0</v>
      </c>
      <c r="M19" s="50">
        <f>Ｍ営!M19+Ｍ技!M19</f>
        <v>0</v>
      </c>
      <c r="N19" s="55">
        <f>(K19+L19+M19)/3</f>
        <v>0</v>
      </c>
      <c r="O19" s="55">
        <f>(J19+N19)/2</f>
        <v>127.76582666666665</v>
      </c>
      <c r="Q19" s="50">
        <f>Ｍ営!Q19+Ｍ技!Q19</f>
        <v>0</v>
      </c>
      <c r="R19" s="50">
        <f>Ｍ営!R19+Ｍ技!R19</f>
        <v>0</v>
      </c>
      <c r="S19" s="50">
        <f>Ｍ営!S19+Ｍ技!S19</f>
        <v>0</v>
      </c>
      <c r="T19" s="55">
        <f t="shared" ref="T19:T20" si="17">(Q19+R19+S19)/3</f>
        <v>0</v>
      </c>
      <c r="U19" s="50">
        <f>Ｍ営!U19+Ｍ技!U19</f>
        <v>0</v>
      </c>
      <c r="V19" s="50">
        <f>Ｍ営!V19+Ｍ技!V19</f>
        <v>0</v>
      </c>
      <c r="W19" s="50">
        <f>Ｍ営!W19+Ｍ技!W19</f>
        <v>0</v>
      </c>
      <c r="X19" s="55">
        <f>(U19+V19+W19)/3</f>
        <v>0</v>
      </c>
      <c r="Y19" s="55">
        <f>(T19+X19)/2</f>
        <v>0</v>
      </c>
      <c r="Z19" s="55">
        <f>(O19+Y19)/2</f>
        <v>63.882913333333327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Ｍ営!G20+Ｍ技!G20</f>
        <v>182.40199999999999</v>
      </c>
      <c r="H20" s="46">
        <f>Ｍ営!H20+Ｍ技!H20</f>
        <v>178.40199999999999</v>
      </c>
      <c r="I20" s="46">
        <f>Ｍ営!I20+Ｍ技!I20</f>
        <v>0</v>
      </c>
      <c r="J20" s="56">
        <f t="shared" si="16"/>
        <v>120.26799999999999</v>
      </c>
      <c r="K20" s="46">
        <f>Ｍ営!K20+Ｍ技!K20</f>
        <v>0</v>
      </c>
      <c r="L20" s="46">
        <f>Ｍ営!L20+Ｍ技!L20</f>
        <v>0</v>
      </c>
      <c r="M20" s="46">
        <f>Ｍ営!M20+Ｍ技!M20</f>
        <v>0</v>
      </c>
      <c r="N20" s="56">
        <f>(K20+L20+M20)/3</f>
        <v>0</v>
      </c>
      <c r="O20" s="56">
        <f>(J20+N20)/2</f>
        <v>60.133999999999993</v>
      </c>
      <c r="Q20" s="46">
        <f>Ｍ営!Q20+Ｍ技!Q20</f>
        <v>0</v>
      </c>
      <c r="R20" s="46">
        <f>Ｍ営!R20+Ｍ技!R20</f>
        <v>0</v>
      </c>
      <c r="S20" s="46">
        <f>Ｍ営!S20+Ｍ技!S20</f>
        <v>0</v>
      </c>
      <c r="T20" s="56">
        <f t="shared" si="17"/>
        <v>0</v>
      </c>
      <c r="U20" s="46">
        <f>Ｍ営!U20+Ｍ技!U20</f>
        <v>0</v>
      </c>
      <c r="V20" s="46">
        <f>Ｍ営!V20+Ｍ技!V20</f>
        <v>0</v>
      </c>
      <c r="W20" s="46">
        <f>Ｍ営!W20+Ｍ技!W20</f>
        <v>0</v>
      </c>
      <c r="X20" s="56">
        <f>(U20+V20+W20)/3</f>
        <v>0</v>
      </c>
      <c r="Y20" s="56">
        <f>(T20+X20)/2</f>
        <v>0</v>
      </c>
      <c r="Z20" s="56">
        <f>(O20+Y20)/2</f>
        <v>30.066999999999997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556.14707999999996</v>
      </c>
      <c r="H21" s="46">
        <f t="shared" si="18"/>
        <v>571.25188000000003</v>
      </c>
      <c r="I21" s="46">
        <f t="shared" si="18"/>
        <v>0</v>
      </c>
      <c r="J21" s="47">
        <f t="shared" si="18"/>
        <v>375.79965333333331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187.89982666666666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93.949913333333328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Ｍ営!G22+Ｍ技!G22</f>
        <v>11.974280000000002</v>
      </c>
      <c r="H22" s="46">
        <f>Ｍ営!H22+Ｍ技!H22</f>
        <v>26.35576</v>
      </c>
      <c r="I22" s="46">
        <f>Ｍ営!I22+Ｍ技!I22</f>
        <v>0</v>
      </c>
      <c r="J22" s="47">
        <f t="shared" ref="J22:J27" si="19">(G22+H22+I22)/3</f>
        <v>12.776680000000001</v>
      </c>
      <c r="K22" s="46">
        <f>Ｍ営!K22+Ｍ技!K22</f>
        <v>0</v>
      </c>
      <c r="L22" s="46">
        <f>Ｍ営!L22+Ｍ技!L22</f>
        <v>0</v>
      </c>
      <c r="M22" s="46">
        <f>Ｍ営!M22+Ｍ技!M22</f>
        <v>0</v>
      </c>
      <c r="N22" s="47">
        <f t="shared" ref="N22:N27" si="20">(K22+L22+M22)/3</f>
        <v>0</v>
      </c>
      <c r="O22" s="47">
        <f t="shared" ref="O22:O27" si="21">(J22+N22)/2</f>
        <v>6.3883400000000004</v>
      </c>
      <c r="Q22" s="46">
        <f>Ｍ営!Q22+Ｍ技!Q22</f>
        <v>0</v>
      </c>
      <c r="R22" s="46">
        <f>Ｍ営!R22+Ｍ技!R22</f>
        <v>0</v>
      </c>
      <c r="S22" s="46">
        <f>Ｍ営!S22+Ｍ技!S22</f>
        <v>0</v>
      </c>
      <c r="T22" s="47">
        <f t="shared" ref="T22:T27" si="22">(Q22+R22+S22)/3</f>
        <v>0</v>
      </c>
      <c r="U22" s="46">
        <f>Ｍ営!U22+Ｍ技!U22</f>
        <v>0</v>
      </c>
      <c r="V22" s="46">
        <f>Ｍ営!V22+Ｍ技!V22</f>
        <v>0</v>
      </c>
      <c r="W22" s="46">
        <f>Ｍ営!W22+Ｍ技!W22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3.1941700000000002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Ｍ営!G23+Ｍ技!G23</f>
        <v>39.413070000000005</v>
      </c>
      <c r="H23" s="50">
        <f>Ｍ営!H23+Ｍ技!H23</f>
        <v>37.001529999999995</v>
      </c>
      <c r="I23" s="50">
        <f>Ｍ営!I23+Ｍ技!I23</f>
        <v>0</v>
      </c>
      <c r="J23" s="55">
        <f t="shared" si="19"/>
        <v>25.471533333333337</v>
      </c>
      <c r="K23" s="50">
        <f>Ｍ営!K23+Ｍ技!K23</f>
        <v>0</v>
      </c>
      <c r="L23" s="50">
        <f>Ｍ営!L23+Ｍ技!L23</f>
        <v>0</v>
      </c>
      <c r="M23" s="50">
        <f>Ｍ営!M23+Ｍ技!M23</f>
        <v>0</v>
      </c>
      <c r="N23" s="55">
        <f t="shared" si="20"/>
        <v>0</v>
      </c>
      <c r="O23" s="55">
        <f t="shared" si="21"/>
        <v>12.735766666666668</v>
      </c>
      <c r="Q23" s="50">
        <f>Ｍ営!Q23+Ｍ技!Q23</f>
        <v>0</v>
      </c>
      <c r="R23" s="50">
        <f>Ｍ営!R23+Ｍ技!R23</f>
        <v>0</v>
      </c>
      <c r="S23" s="50">
        <f>Ｍ営!S23+Ｍ技!S23</f>
        <v>0</v>
      </c>
      <c r="T23" s="55">
        <f t="shared" si="22"/>
        <v>0</v>
      </c>
      <c r="U23" s="50">
        <f>Ｍ営!U23+Ｍ技!U23</f>
        <v>0</v>
      </c>
      <c r="V23" s="50">
        <f>Ｍ営!V23+Ｍ技!V23</f>
        <v>0</v>
      </c>
      <c r="W23" s="50">
        <f>Ｍ営!W23+Ｍ技!W23</f>
        <v>0</v>
      </c>
      <c r="X23" s="55">
        <f t="shared" si="23"/>
        <v>0</v>
      </c>
      <c r="Y23" s="55">
        <f t="shared" si="24"/>
        <v>0</v>
      </c>
      <c r="Z23" s="55">
        <f t="shared" si="25"/>
        <v>6.3678833333333342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Ｍ営!G24+Ｍ技!G24</f>
        <v>199.61172999999999</v>
      </c>
      <c r="H24" s="46">
        <f>Ｍ営!H24+Ｍ技!H24</f>
        <v>222.94108</v>
      </c>
      <c r="I24" s="46">
        <f>Ｍ営!I24+Ｍ技!I24</f>
        <v>0</v>
      </c>
      <c r="J24" s="47">
        <f t="shared" si="19"/>
        <v>140.85093666666668</v>
      </c>
      <c r="K24" s="46">
        <f>Ｍ営!K24+Ｍ技!K24</f>
        <v>0</v>
      </c>
      <c r="L24" s="46">
        <f>Ｍ営!L24+Ｍ技!L24</f>
        <v>0</v>
      </c>
      <c r="M24" s="46">
        <f>Ｍ営!M24+Ｍ技!M24</f>
        <v>0</v>
      </c>
      <c r="N24" s="47">
        <f t="shared" si="20"/>
        <v>0</v>
      </c>
      <c r="O24" s="47">
        <f t="shared" si="21"/>
        <v>70.425468333333342</v>
      </c>
      <c r="Q24" s="46">
        <f>Ｍ営!Q24+Ｍ技!Q24</f>
        <v>0</v>
      </c>
      <c r="R24" s="46">
        <f>Ｍ営!R24+Ｍ技!R24</f>
        <v>0</v>
      </c>
      <c r="S24" s="46">
        <f>Ｍ営!S24+Ｍ技!S24</f>
        <v>0</v>
      </c>
      <c r="T24" s="47">
        <f t="shared" si="22"/>
        <v>0</v>
      </c>
      <c r="U24" s="46">
        <f>Ｍ営!U24+Ｍ技!U24</f>
        <v>0</v>
      </c>
      <c r="V24" s="46">
        <f>Ｍ営!V24+Ｍ技!V24</f>
        <v>0</v>
      </c>
      <c r="W24" s="46">
        <f>Ｍ営!W24+Ｍ技!W24</f>
        <v>0</v>
      </c>
      <c r="X24" s="47">
        <f t="shared" si="23"/>
        <v>0</v>
      </c>
      <c r="Y24" s="47">
        <f t="shared" si="24"/>
        <v>0</v>
      </c>
      <c r="Z24" s="47">
        <f t="shared" si="25"/>
        <v>35.212734166666671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Ｍ営!G25+Ｍ技!G25</f>
        <v>0.84</v>
      </c>
      <c r="H25" s="46">
        <f>Ｍ営!H25+Ｍ技!H25</f>
        <v>0</v>
      </c>
      <c r="I25" s="46">
        <f>Ｍ営!I25+Ｍ技!I25</f>
        <v>0</v>
      </c>
      <c r="J25" s="47">
        <f t="shared" si="19"/>
        <v>0.27999999999999997</v>
      </c>
      <c r="K25" s="46">
        <f>Ｍ営!K25+Ｍ技!K25</f>
        <v>0</v>
      </c>
      <c r="L25" s="46">
        <f>Ｍ営!L25+Ｍ技!L25</f>
        <v>0</v>
      </c>
      <c r="M25" s="46">
        <f>Ｍ営!M25+Ｍ技!M25</f>
        <v>0</v>
      </c>
      <c r="N25" s="47">
        <f t="shared" si="20"/>
        <v>0</v>
      </c>
      <c r="O25" s="47">
        <f t="shared" si="21"/>
        <v>0.13999999999999999</v>
      </c>
      <c r="Q25" s="46">
        <f>Ｍ営!Q25+Ｍ技!Q25</f>
        <v>0</v>
      </c>
      <c r="R25" s="46">
        <f>Ｍ営!R25+Ｍ技!R25</f>
        <v>0</v>
      </c>
      <c r="S25" s="46">
        <f>Ｍ営!S25+Ｍ技!S25</f>
        <v>0</v>
      </c>
      <c r="T25" s="47">
        <f t="shared" si="22"/>
        <v>0</v>
      </c>
      <c r="U25" s="46">
        <f>Ｍ営!U25+Ｍ技!U25</f>
        <v>0</v>
      </c>
      <c r="V25" s="46">
        <f>Ｍ営!V25+Ｍ技!V25</f>
        <v>0</v>
      </c>
      <c r="W25" s="46">
        <f>Ｍ営!W25+Ｍ技!W25</f>
        <v>0</v>
      </c>
      <c r="X25" s="47">
        <f t="shared" si="23"/>
        <v>0</v>
      </c>
      <c r="Y25" s="47">
        <f t="shared" si="24"/>
        <v>0</v>
      </c>
      <c r="Z25" s="47">
        <f t="shared" si="25"/>
        <v>6.9999999999999993E-2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Ｍ営!G26+Ｍ技!G26</f>
        <v>180</v>
      </c>
      <c r="H26" s="50">
        <f>Ｍ営!H26+Ｍ技!H26</f>
        <v>180</v>
      </c>
      <c r="I26" s="50">
        <f>Ｍ営!I26+Ｍ技!I26</f>
        <v>0</v>
      </c>
      <c r="J26" s="55">
        <f t="shared" si="19"/>
        <v>120</v>
      </c>
      <c r="K26" s="50">
        <f>Ｍ営!K26+Ｍ技!K26</f>
        <v>0</v>
      </c>
      <c r="L26" s="50">
        <f>Ｍ営!L26+Ｍ技!L26</f>
        <v>0</v>
      </c>
      <c r="M26" s="50">
        <f>Ｍ営!M26+Ｍ技!M26</f>
        <v>0</v>
      </c>
      <c r="N26" s="55">
        <f t="shared" si="20"/>
        <v>0</v>
      </c>
      <c r="O26" s="55">
        <f t="shared" si="21"/>
        <v>60</v>
      </c>
      <c r="Q26" s="50">
        <f>Ｍ営!Q26+Ｍ技!Q26</f>
        <v>0</v>
      </c>
      <c r="R26" s="50">
        <f>Ｍ営!R26+Ｍ技!R26</f>
        <v>0</v>
      </c>
      <c r="S26" s="50">
        <f>Ｍ営!S26+Ｍ技!S26</f>
        <v>0</v>
      </c>
      <c r="T26" s="55">
        <f t="shared" si="22"/>
        <v>0</v>
      </c>
      <c r="U26" s="50">
        <f>Ｍ営!U26+Ｍ技!U26</f>
        <v>0</v>
      </c>
      <c r="V26" s="50">
        <f>Ｍ営!V26+Ｍ技!V26</f>
        <v>0</v>
      </c>
      <c r="W26" s="50">
        <f>Ｍ営!W26+Ｍ技!W26</f>
        <v>0</v>
      </c>
      <c r="X26" s="55">
        <f t="shared" si="23"/>
        <v>0</v>
      </c>
      <c r="Y26" s="55">
        <f t="shared" si="24"/>
        <v>0</v>
      </c>
      <c r="Z26" s="55">
        <f t="shared" si="25"/>
        <v>30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Ｍ営!G27+Ｍ技!G27</f>
        <v>33.761949999999999</v>
      </c>
      <c r="H27" s="46">
        <f>Ｍ営!H27+Ｍ技!H27</f>
        <v>83</v>
      </c>
      <c r="I27" s="46">
        <f>Ｍ営!I27+Ｍ技!I27</f>
        <v>0</v>
      </c>
      <c r="J27" s="56">
        <f t="shared" si="19"/>
        <v>38.920650000000002</v>
      </c>
      <c r="K27" s="46">
        <f>Ｍ営!K27+Ｍ技!K27</f>
        <v>0</v>
      </c>
      <c r="L27" s="46">
        <f>Ｍ営!L27+Ｍ技!L27</f>
        <v>0</v>
      </c>
      <c r="M27" s="46">
        <f>Ｍ営!M27+Ｍ技!M27</f>
        <v>0</v>
      </c>
      <c r="N27" s="56">
        <f t="shared" si="20"/>
        <v>0</v>
      </c>
      <c r="O27" s="56">
        <f t="shared" si="21"/>
        <v>19.460325000000001</v>
      </c>
      <c r="Q27" s="46">
        <f>Ｍ営!Q27+Ｍ技!Q27</f>
        <v>0</v>
      </c>
      <c r="R27" s="46">
        <f>Ｍ営!R27+Ｍ技!R27</f>
        <v>0</v>
      </c>
      <c r="S27" s="46">
        <f>Ｍ営!S27+Ｍ技!S27</f>
        <v>0</v>
      </c>
      <c r="T27" s="56">
        <f t="shared" si="22"/>
        <v>0</v>
      </c>
      <c r="U27" s="46">
        <f>Ｍ営!U27+Ｍ技!U27</f>
        <v>0</v>
      </c>
      <c r="V27" s="46">
        <f>Ｍ営!V27+Ｍ技!V27</f>
        <v>0</v>
      </c>
      <c r="W27" s="46">
        <f>Ｍ営!W27+Ｍ技!W27</f>
        <v>0</v>
      </c>
      <c r="X27" s="56">
        <f t="shared" si="23"/>
        <v>0</v>
      </c>
      <c r="Y27" s="56">
        <f t="shared" si="24"/>
        <v>0</v>
      </c>
      <c r="Z27" s="56">
        <f t="shared" si="25"/>
        <v>9.7301625000000005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213.76195000000001</v>
      </c>
      <c r="H28" s="46">
        <f t="shared" ref="H28:Z28" si="26">H26+H27</f>
        <v>263</v>
      </c>
      <c r="I28" s="46">
        <f t="shared" si="26"/>
        <v>0</v>
      </c>
      <c r="J28" s="54">
        <f t="shared" si="26"/>
        <v>158.92064999999999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79.460324999999997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39.730162499999999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Ｍ営!G29+Ｍ技!G29</f>
        <v>252</v>
      </c>
      <c r="H29" s="50">
        <f>Ｍ営!H29+Ｍ技!H29</f>
        <v>252</v>
      </c>
      <c r="I29" s="50">
        <f>Ｍ営!I29+Ｍ技!I29</f>
        <v>0</v>
      </c>
      <c r="J29" s="55">
        <f t="shared" ref="J29:J30" si="27">(G29+H29+I29)/3</f>
        <v>168</v>
      </c>
      <c r="K29" s="50">
        <f>Ｍ営!K29+Ｍ技!K29</f>
        <v>0</v>
      </c>
      <c r="L29" s="50">
        <f>Ｍ営!L29+Ｍ技!L29</f>
        <v>0</v>
      </c>
      <c r="M29" s="50">
        <f>Ｍ営!M29+Ｍ技!M29</f>
        <v>0</v>
      </c>
      <c r="N29" s="55">
        <f>(K29+L29+M29)/3</f>
        <v>0</v>
      </c>
      <c r="O29" s="55">
        <f>(J29+N29)/2</f>
        <v>84</v>
      </c>
      <c r="Q29" s="50">
        <f>Ｍ営!Q29+Ｍ技!Q29</f>
        <v>0</v>
      </c>
      <c r="R29" s="50">
        <f>Ｍ営!R29+Ｍ技!R29</f>
        <v>0</v>
      </c>
      <c r="S29" s="50">
        <f>Ｍ営!S29+Ｍ技!S29</f>
        <v>0</v>
      </c>
      <c r="T29" s="55">
        <f t="shared" ref="T29:T30" si="28">(Q29+R29+S29)/3</f>
        <v>0</v>
      </c>
      <c r="U29" s="50">
        <f>Ｍ営!U29+Ｍ技!U29</f>
        <v>0</v>
      </c>
      <c r="V29" s="50">
        <f>Ｍ営!V29+Ｍ技!V29</f>
        <v>0</v>
      </c>
      <c r="W29" s="50">
        <f>Ｍ営!W29+Ｍ技!W29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42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Ｍ営!G30+Ｍ技!G30</f>
        <v>-36.361719999999998</v>
      </c>
      <c r="H30" s="46">
        <f>Ｍ営!H30+Ｍ技!H30</f>
        <v>6</v>
      </c>
      <c r="I30" s="46">
        <f>Ｍ営!I30+Ｍ技!I30</f>
        <v>0</v>
      </c>
      <c r="J30" s="47">
        <f t="shared" si="27"/>
        <v>-10.120573333333333</v>
      </c>
      <c r="K30" s="46">
        <f>Ｍ営!K30+Ｍ技!K30</f>
        <v>0</v>
      </c>
      <c r="L30" s="46">
        <f>Ｍ営!L30+Ｍ技!L30</f>
        <v>0</v>
      </c>
      <c r="M30" s="46">
        <f>Ｍ営!M30+Ｍ技!M30</f>
        <v>0</v>
      </c>
      <c r="N30" s="47">
        <f>(K30+L30+M30)/3</f>
        <v>0</v>
      </c>
      <c r="O30" s="47">
        <f>(J30+N30)/2</f>
        <v>-5.0602866666666664</v>
      </c>
      <c r="Q30" s="46">
        <f>Ｍ営!Q30+Ｍ技!Q30</f>
        <v>0</v>
      </c>
      <c r="R30" s="46">
        <f>Ｍ営!R30+Ｍ技!R30</f>
        <v>0</v>
      </c>
      <c r="S30" s="46">
        <f>Ｍ営!S30+Ｍ技!S30</f>
        <v>0</v>
      </c>
      <c r="T30" s="47">
        <f t="shared" si="28"/>
        <v>0</v>
      </c>
      <c r="U30" s="46">
        <f>Ｍ営!U30+Ｍ技!U30</f>
        <v>0</v>
      </c>
      <c r="V30" s="46">
        <f>Ｍ営!V30+Ｍ技!V30</f>
        <v>0</v>
      </c>
      <c r="W30" s="46">
        <f>Ｍ営!W30+Ｍ技!W30</f>
        <v>0</v>
      </c>
      <c r="X30" s="47">
        <f>(U30+V30+W30)/3</f>
        <v>0</v>
      </c>
      <c r="Y30" s="47">
        <f>(T30+X30)/2</f>
        <v>0</v>
      </c>
      <c r="Z30" s="47">
        <f t="shared" si="29"/>
        <v>-2.5301433333333332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215.63828000000001</v>
      </c>
      <c r="H31" s="53">
        <f t="shared" ref="H31:Z31" si="30">H29+H30</f>
        <v>258</v>
      </c>
      <c r="I31" s="53">
        <f t="shared" si="30"/>
        <v>0</v>
      </c>
      <c r="J31" s="68">
        <f t="shared" si="30"/>
        <v>157.87942666666666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78.93971333333333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39.469856666666665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1237.3863900000001</v>
      </c>
      <c r="H32" s="46">
        <f t="shared" ref="H32:Z32" si="31">+H21+H22+H23+H24+H25+H28+H31</f>
        <v>1378.55025</v>
      </c>
      <c r="I32" s="46">
        <f t="shared" si="31"/>
        <v>0</v>
      </c>
      <c r="J32" s="47">
        <f t="shared" si="31"/>
        <v>871.97888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435.98944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217.99472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Ｍ営!G33+Ｍ技!G33</f>
        <v>0.37172000000000005</v>
      </c>
      <c r="H33" s="46">
        <f>Ｍ営!H33+Ｍ技!H33</f>
        <v>0.51070000000000004</v>
      </c>
      <c r="I33" s="46">
        <f>Ｍ営!I33+Ｍ技!I33</f>
        <v>0</v>
      </c>
      <c r="J33" s="47">
        <f t="shared" ref="J33:J45" si="32">(G33+H33+I33)/3</f>
        <v>0.29414000000000001</v>
      </c>
      <c r="K33" s="46">
        <f>Ｍ営!K33+Ｍ技!K33</f>
        <v>0</v>
      </c>
      <c r="L33" s="46">
        <f>Ｍ営!L33+Ｍ技!L33</f>
        <v>0</v>
      </c>
      <c r="M33" s="46">
        <f>Ｍ営!M33+Ｍ技!M33</f>
        <v>0</v>
      </c>
      <c r="N33" s="47">
        <f t="shared" ref="N33:N45" si="33">(K33+L33+M33)/3</f>
        <v>0</v>
      </c>
      <c r="O33" s="47">
        <f t="shared" ref="O33:O52" si="34">(J33+N33)/2</f>
        <v>0.14707000000000001</v>
      </c>
      <c r="Q33" s="46">
        <f>Ｍ営!Q33+Ｍ技!Q33</f>
        <v>0</v>
      </c>
      <c r="R33" s="46">
        <f>Ｍ営!R33+Ｍ技!R33</f>
        <v>0</v>
      </c>
      <c r="S33" s="46">
        <f>Ｍ営!S33+Ｍ技!S33</f>
        <v>0</v>
      </c>
      <c r="T33" s="47">
        <f t="shared" ref="T33:T45" si="35">(Q33+R33+S33)/3</f>
        <v>0</v>
      </c>
      <c r="U33" s="46">
        <f>Ｍ営!U33+Ｍ技!U33</f>
        <v>0</v>
      </c>
      <c r="V33" s="46">
        <f>Ｍ営!V33+Ｍ技!V33</f>
        <v>0</v>
      </c>
      <c r="W33" s="46">
        <f>Ｍ営!W33+Ｍ技!W33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7.3535000000000003E-2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Ｍ営!G34+Ｍ技!G34</f>
        <v>0</v>
      </c>
      <c r="H34" s="46">
        <f>Ｍ営!H34+Ｍ技!H34</f>
        <v>8.5900000000000004E-2</v>
      </c>
      <c r="I34" s="46">
        <f>Ｍ営!I34+Ｍ技!I34</f>
        <v>0</v>
      </c>
      <c r="J34" s="47">
        <f t="shared" si="32"/>
        <v>2.8633333333333334E-2</v>
      </c>
      <c r="K34" s="46">
        <f>Ｍ営!K34+Ｍ技!K34</f>
        <v>0</v>
      </c>
      <c r="L34" s="46">
        <f>Ｍ営!L34+Ｍ技!L34</f>
        <v>0</v>
      </c>
      <c r="M34" s="46">
        <f>Ｍ営!M34+Ｍ技!M34</f>
        <v>0</v>
      </c>
      <c r="N34" s="47">
        <f t="shared" si="33"/>
        <v>0</v>
      </c>
      <c r="O34" s="47">
        <f t="shared" si="34"/>
        <v>1.4316666666666667E-2</v>
      </c>
      <c r="Q34" s="46">
        <f>Ｍ営!Q34+Ｍ技!Q34</f>
        <v>0</v>
      </c>
      <c r="R34" s="46">
        <f>Ｍ営!R34+Ｍ技!R34</f>
        <v>0</v>
      </c>
      <c r="S34" s="46">
        <f>Ｍ営!S34+Ｍ技!S34</f>
        <v>0</v>
      </c>
      <c r="T34" s="47">
        <f t="shared" si="35"/>
        <v>0</v>
      </c>
      <c r="U34" s="46">
        <f>Ｍ営!U34+Ｍ技!U34</f>
        <v>0</v>
      </c>
      <c r="V34" s="46">
        <f>Ｍ営!V34+Ｍ技!V34</f>
        <v>0</v>
      </c>
      <c r="W34" s="46">
        <f>Ｍ営!W34+Ｍ技!W34</f>
        <v>0</v>
      </c>
      <c r="X34" s="47">
        <f t="shared" si="36"/>
        <v>0</v>
      </c>
      <c r="Y34" s="47">
        <f t="shared" si="37"/>
        <v>0</v>
      </c>
      <c r="Z34" s="47">
        <f t="shared" si="38"/>
        <v>7.1583333333333334E-3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Ｍ営!G35+Ｍ技!G35</f>
        <v>0</v>
      </c>
      <c r="H35" s="46">
        <f>Ｍ営!H35+Ｍ技!H35</f>
        <v>0</v>
      </c>
      <c r="I35" s="46">
        <f>Ｍ営!I35+Ｍ技!I35</f>
        <v>0</v>
      </c>
      <c r="J35" s="47">
        <f t="shared" si="32"/>
        <v>0</v>
      </c>
      <c r="K35" s="46">
        <f>Ｍ営!K35+Ｍ技!K35</f>
        <v>0</v>
      </c>
      <c r="L35" s="46">
        <f>Ｍ営!L35+Ｍ技!L35</f>
        <v>0</v>
      </c>
      <c r="M35" s="46">
        <f>Ｍ営!M35+Ｍ技!M35</f>
        <v>0</v>
      </c>
      <c r="N35" s="47">
        <f t="shared" si="33"/>
        <v>0</v>
      </c>
      <c r="O35" s="47">
        <f t="shared" si="34"/>
        <v>0</v>
      </c>
      <c r="Q35" s="46">
        <f>Ｍ営!Q35+Ｍ技!Q35</f>
        <v>0</v>
      </c>
      <c r="R35" s="46">
        <f>Ｍ営!R35+Ｍ技!R35</f>
        <v>0</v>
      </c>
      <c r="S35" s="46">
        <f>Ｍ営!S35+Ｍ技!S35</f>
        <v>0</v>
      </c>
      <c r="T35" s="47">
        <f t="shared" si="35"/>
        <v>0</v>
      </c>
      <c r="U35" s="46">
        <f>Ｍ営!U35+Ｍ技!U35</f>
        <v>0</v>
      </c>
      <c r="V35" s="46">
        <f>Ｍ営!V35+Ｍ技!V35</f>
        <v>0</v>
      </c>
      <c r="W35" s="46">
        <f>Ｍ営!W35+Ｍ技!W35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Ｍ営!G36+Ｍ技!G36</f>
        <v>0</v>
      </c>
      <c r="H36" s="46">
        <f>Ｍ営!H36+Ｍ技!H36</f>
        <v>0</v>
      </c>
      <c r="I36" s="46">
        <f>Ｍ営!I36+Ｍ技!I36</f>
        <v>0</v>
      </c>
      <c r="J36" s="47">
        <f t="shared" si="32"/>
        <v>0</v>
      </c>
      <c r="K36" s="46">
        <f>Ｍ営!K36+Ｍ技!K36</f>
        <v>0</v>
      </c>
      <c r="L36" s="46">
        <f>Ｍ営!L36+Ｍ技!L36</f>
        <v>0</v>
      </c>
      <c r="M36" s="46">
        <f>Ｍ営!M36+Ｍ技!M36</f>
        <v>0</v>
      </c>
      <c r="N36" s="47">
        <f t="shared" si="33"/>
        <v>0</v>
      </c>
      <c r="O36" s="47">
        <f t="shared" si="34"/>
        <v>0</v>
      </c>
      <c r="Q36" s="46">
        <f>Ｍ営!Q36+Ｍ技!Q36</f>
        <v>0</v>
      </c>
      <c r="R36" s="46">
        <f>Ｍ営!R36+Ｍ技!R36</f>
        <v>0</v>
      </c>
      <c r="S36" s="46">
        <f>Ｍ営!S36+Ｍ技!S36</f>
        <v>0</v>
      </c>
      <c r="T36" s="47">
        <f t="shared" si="35"/>
        <v>0</v>
      </c>
      <c r="U36" s="46">
        <f>Ｍ営!U36+Ｍ技!U36</f>
        <v>0</v>
      </c>
      <c r="V36" s="46">
        <f>Ｍ営!V36+Ｍ技!V36</f>
        <v>0</v>
      </c>
      <c r="W36" s="46">
        <f>Ｍ営!W36+Ｍ技!W36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Ｍ営!G37+Ｍ技!G37</f>
        <v>162.01259999999999</v>
      </c>
      <c r="H37" s="46">
        <f>Ｍ営!H37+Ｍ技!H37</f>
        <v>227.11680000000001</v>
      </c>
      <c r="I37" s="46">
        <f>Ｍ営!I37+Ｍ技!I37</f>
        <v>0</v>
      </c>
      <c r="J37" s="47">
        <f t="shared" si="32"/>
        <v>129.7098</v>
      </c>
      <c r="K37" s="46">
        <f>Ｍ営!K37+Ｍ技!K37</f>
        <v>0</v>
      </c>
      <c r="L37" s="46">
        <f>Ｍ営!L37+Ｍ技!L37</f>
        <v>0</v>
      </c>
      <c r="M37" s="46">
        <f>Ｍ営!M37+Ｍ技!M37</f>
        <v>0</v>
      </c>
      <c r="N37" s="47">
        <f t="shared" si="33"/>
        <v>0</v>
      </c>
      <c r="O37" s="47">
        <f t="shared" si="34"/>
        <v>64.854900000000001</v>
      </c>
      <c r="Q37" s="46">
        <f>Ｍ営!Q37+Ｍ技!Q37</f>
        <v>0</v>
      </c>
      <c r="R37" s="46">
        <f>Ｍ営!R37+Ｍ技!R37</f>
        <v>0</v>
      </c>
      <c r="S37" s="46">
        <f>Ｍ営!S37+Ｍ技!S37</f>
        <v>0</v>
      </c>
      <c r="T37" s="47">
        <f t="shared" si="35"/>
        <v>0</v>
      </c>
      <c r="U37" s="46">
        <f>Ｍ営!U37+Ｍ技!U37</f>
        <v>0</v>
      </c>
      <c r="V37" s="46">
        <f>Ｍ営!V37+Ｍ技!V37</f>
        <v>0</v>
      </c>
      <c r="W37" s="46">
        <f>Ｍ営!W37+Ｍ技!W37</f>
        <v>0</v>
      </c>
      <c r="X37" s="47">
        <f t="shared" si="36"/>
        <v>0</v>
      </c>
      <c r="Y37" s="47">
        <f t="shared" si="37"/>
        <v>0</v>
      </c>
      <c r="Z37" s="47">
        <f t="shared" si="38"/>
        <v>32.42745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Ｍ営!G38+Ｍ技!G38</f>
        <v>5.9866600000000005</v>
      </c>
      <c r="H38" s="46">
        <f>Ｍ営!H38+Ｍ技!H38</f>
        <v>9.7360499999999988</v>
      </c>
      <c r="I38" s="46">
        <f>Ｍ営!I38+Ｍ技!I38</f>
        <v>0</v>
      </c>
      <c r="J38" s="47">
        <f t="shared" si="32"/>
        <v>5.2409033333333328</v>
      </c>
      <c r="K38" s="46">
        <f>Ｍ営!K38+Ｍ技!K38</f>
        <v>0</v>
      </c>
      <c r="L38" s="46">
        <f>Ｍ営!L38+Ｍ技!L38</f>
        <v>0</v>
      </c>
      <c r="M38" s="46">
        <f>Ｍ営!M38+Ｍ技!M38</f>
        <v>0</v>
      </c>
      <c r="N38" s="47">
        <f t="shared" si="33"/>
        <v>0</v>
      </c>
      <c r="O38" s="47">
        <f t="shared" si="34"/>
        <v>2.6204516666666664</v>
      </c>
      <c r="Q38" s="46">
        <f>Ｍ営!Q38+Ｍ技!Q38</f>
        <v>0</v>
      </c>
      <c r="R38" s="46">
        <f>Ｍ営!R38+Ｍ技!R38</f>
        <v>0</v>
      </c>
      <c r="S38" s="46">
        <f>Ｍ営!S38+Ｍ技!S38</f>
        <v>0</v>
      </c>
      <c r="T38" s="47">
        <f t="shared" si="35"/>
        <v>0</v>
      </c>
      <c r="U38" s="46">
        <f>Ｍ営!U38+Ｍ技!U38</f>
        <v>0</v>
      </c>
      <c r="V38" s="46">
        <f>Ｍ営!V38+Ｍ技!V38</f>
        <v>0</v>
      </c>
      <c r="W38" s="46">
        <f>Ｍ営!W38+Ｍ技!W38</f>
        <v>0</v>
      </c>
      <c r="X38" s="47">
        <f t="shared" si="36"/>
        <v>0</v>
      </c>
      <c r="Y38" s="47">
        <f t="shared" si="37"/>
        <v>0</v>
      </c>
      <c r="Z38" s="47">
        <f t="shared" si="38"/>
        <v>1.3102258333333332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Ｍ営!G39+Ｍ技!G39</f>
        <v>29.463999999999999</v>
      </c>
      <c r="H39" s="46">
        <f>Ｍ営!H39+Ｍ技!H39</f>
        <v>19.853000000000002</v>
      </c>
      <c r="I39" s="46">
        <f>Ｍ営!I39+Ｍ技!I39</f>
        <v>0</v>
      </c>
      <c r="J39" s="47">
        <f t="shared" si="32"/>
        <v>16.439</v>
      </c>
      <c r="K39" s="46">
        <f>Ｍ営!K39+Ｍ技!K39</f>
        <v>0</v>
      </c>
      <c r="L39" s="46">
        <f>Ｍ営!L39+Ｍ技!L39</f>
        <v>0</v>
      </c>
      <c r="M39" s="46">
        <f>Ｍ営!M39+Ｍ技!M39</f>
        <v>0</v>
      </c>
      <c r="N39" s="47">
        <f t="shared" si="33"/>
        <v>0</v>
      </c>
      <c r="O39" s="47">
        <f t="shared" si="34"/>
        <v>8.2195</v>
      </c>
      <c r="Q39" s="46">
        <f>Ｍ営!Q39+Ｍ技!Q39</f>
        <v>0</v>
      </c>
      <c r="R39" s="46">
        <f>Ｍ営!R39+Ｍ技!R39</f>
        <v>0</v>
      </c>
      <c r="S39" s="46">
        <f>Ｍ営!S39+Ｍ技!S39</f>
        <v>0</v>
      </c>
      <c r="T39" s="47">
        <f t="shared" si="35"/>
        <v>0</v>
      </c>
      <c r="U39" s="46">
        <f>Ｍ営!U39+Ｍ技!U39</f>
        <v>0</v>
      </c>
      <c r="V39" s="46">
        <f>Ｍ営!V39+Ｍ技!V39</f>
        <v>0</v>
      </c>
      <c r="W39" s="46">
        <f>Ｍ営!W39+Ｍ技!W39</f>
        <v>0</v>
      </c>
      <c r="X39" s="47">
        <f t="shared" si="36"/>
        <v>0</v>
      </c>
      <c r="Y39" s="47">
        <f t="shared" si="37"/>
        <v>0</v>
      </c>
      <c r="Z39" s="47">
        <f t="shared" si="38"/>
        <v>4.10975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Ｍ営!G40+Ｍ技!G40</f>
        <v>0</v>
      </c>
      <c r="H40" s="46">
        <f>Ｍ営!H40+Ｍ技!H40</f>
        <v>45</v>
      </c>
      <c r="I40" s="46">
        <f>Ｍ営!I40+Ｍ技!I40</f>
        <v>0</v>
      </c>
      <c r="J40" s="47">
        <f t="shared" si="32"/>
        <v>15</v>
      </c>
      <c r="K40" s="46">
        <f>Ｍ営!K40+Ｍ技!K40</f>
        <v>0</v>
      </c>
      <c r="L40" s="46">
        <f>Ｍ営!L40+Ｍ技!L40</f>
        <v>0</v>
      </c>
      <c r="M40" s="46">
        <f>Ｍ営!M40+Ｍ技!M40</f>
        <v>0</v>
      </c>
      <c r="N40" s="47">
        <f t="shared" si="33"/>
        <v>0</v>
      </c>
      <c r="O40" s="47">
        <f t="shared" si="34"/>
        <v>7.5</v>
      </c>
      <c r="Q40" s="46">
        <f>Ｍ営!Q40+Ｍ技!Q40</f>
        <v>0</v>
      </c>
      <c r="R40" s="46">
        <f>Ｍ営!R40+Ｍ技!R40</f>
        <v>0</v>
      </c>
      <c r="S40" s="46">
        <f>Ｍ営!S40+Ｍ技!S40</f>
        <v>0</v>
      </c>
      <c r="T40" s="47">
        <f t="shared" si="35"/>
        <v>0</v>
      </c>
      <c r="U40" s="46">
        <f>Ｍ営!U40+Ｍ技!U40</f>
        <v>0</v>
      </c>
      <c r="V40" s="46">
        <f>Ｍ営!V40+Ｍ技!V40</f>
        <v>0</v>
      </c>
      <c r="W40" s="46">
        <f>Ｍ営!W40+Ｍ技!W40</f>
        <v>0</v>
      </c>
      <c r="X40" s="47">
        <f t="shared" si="36"/>
        <v>0</v>
      </c>
      <c r="Y40" s="47">
        <f t="shared" si="37"/>
        <v>0</v>
      </c>
      <c r="Z40" s="47">
        <f t="shared" si="38"/>
        <v>3.75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Ｍ営!G41+Ｍ技!G41</f>
        <v>0</v>
      </c>
      <c r="H41" s="46">
        <f>Ｍ営!H41+Ｍ技!H41</f>
        <v>0</v>
      </c>
      <c r="I41" s="46">
        <f>Ｍ営!I41+Ｍ技!I41</f>
        <v>0</v>
      </c>
      <c r="J41" s="47">
        <f t="shared" si="32"/>
        <v>0</v>
      </c>
      <c r="K41" s="46">
        <f>Ｍ営!K41+Ｍ技!K41</f>
        <v>0</v>
      </c>
      <c r="L41" s="46">
        <f>Ｍ営!L41+Ｍ技!L41</f>
        <v>0</v>
      </c>
      <c r="M41" s="46">
        <f>Ｍ営!M41+Ｍ技!M41</f>
        <v>0</v>
      </c>
      <c r="N41" s="47">
        <f t="shared" si="33"/>
        <v>0</v>
      </c>
      <c r="O41" s="47">
        <f t="shared" si="34"/>
        <v>0</v>
      </c>
      <c r="Q41" s="46">
        <f>Ｍ営!Q41+Ｍ技!Q41</f>
        <v>0</v>
      </c>
      <c r="R41" s="46">
        <f>Ｍ営!R41+Ｍ技!R41</f>
        <v>0</v>
      </c>
      <c r="S41" s="46">
        <f>Ｍ営!S41+Ｍ技!S41</f>
        <v>0</v>
      </c>
      <c r="T41" s="47">
        <f t="shared" si="35"/>
        <v>0</v>
      </c>
      <c r="U41" s="46">
        <f>Ｍ営!U41+Ｍ技!U41</f>
        <v>0</v>
      </c>
      <c r="V41" s="46">
        <f>Ｍ営!V41+Ｍ技!V41</f>
        <v>0</v>
      </c>
      <c r="W41" s="46">
        <f>Ｍ営!W41+Ｍ技!W41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Ｍ営!G42+Ｍ技!G42</f>
        <v>0</v>
      </c>
      <c r="H42" s="46">
        <f>Ｍ営!H42+Ｍ技!H42</f>
        <v>0</v>
      </c>
      <c r="I42" s="46">
        <f>Ｍ営!I42+Ｍ技!I42</f>
        <v>0</v>
      </c>
      <c r="J42" s="47">
        <f t="shared" si="32"/>
        <v>0</v>
      </c>
      <c r="K42" s="46">
        <f>Ｍ営!K42+Ｍ技!K42</f>
        <v>0</v>
      </c>
      <c r="L42" s="46">
        <f>Ｍ営!L42+Ｍ技!L42</f>
        <v>0</v>
      </c>
      <c r="M42" s="46">
        <f>Ｍ営!M42+Ｍ技!M42</f>
        <v>0</v>
      </c>
      <c r="N42" s="47">
        <f t="shared" si="33"/>
        <v>0</v>
      </c>
      <c r="O42" s="47">
        <f t="shared" si="34"/>
        <v>0</v>
      </c>
      <c r="Q42" s="46">
        <f>Ｍ営!Q42+Ｍ技!Q42</f>
        <v>0</v>
      </c>
      <c r="R42" s="46">
        <f>Ｍ営!R42+Ｍ技!R42</f>
        <v>0</v>
      </c>
      <c r="S42" s="46">
        <f>Ｍ営!S42+Ｍ技!S42</f>
        <v>0</v>
      </c>
      <c r="T42" s="47">
        <f t="shared" si="35"/>
        <v>0</v>
      </c>
      <c r="U42" s="46">
        <f>Ｍ営!U42+Ｍ技!U42</f>
        <v>0</v>
      </c>
      <c r="V42" s="46">
        <f>Ｍ営!V42+Ｍ技!V42</f>
        <v>0</v>
      </c>
      <c r="W42" s="46">
        <f>Ｍ営!W42+Ｍ技!W42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Ｍ営!G43+Ｍ技!G43</f>
        <v>0</v>
      </c>
      <c r="H43" s="46">
        <f>Ｍ営!H43+Ｍ技!H43</f>
        <v>87.85678999999999</v>
      </c>
      <c r="I43" s="46">
        <f>Ｍ営!I43+Ｍ技!I43</f>
        <v>0</v>
      </c>
      <c r="J43" s="47">
        <f t="shared" si="32"/>
        <v>29.285596666666663</v>
      </c>
      <c r="K43" s="46">
        <f>Ｍ営!K43+Ｍ技!K43</f>
        <v>0</v>
      </c>
      <c r="L43" s="46">
        <f>Ｍ営!L43+Ｍ技!L43</f>
        <v>0</v>
      </c>
      <c r="M43" s="46">
        <f>Ｍ営!M43+Ｍ技!M43</f>
        <v>0</v>
      </c>
      <c r="N43" s="47">
        <f t="shared" si="33"/>
        <v>0</v>
      </c>
      <c r="O43" s="47">
        <f t="shared" si="34"/>
        <v>14.642798333333332</v>
      </c>
      <c r="Q43" s="46">
        <f>Ｍ営!Q43+Ｍ技!Q43</f>
        <v>0</v>
      </c>
      <c r="R43" s="46">
        <f>Ｍ営!R43+Ｍ技!R43</f>
        <v>0</v>
      </c>
      <c r="S43" s="46">
        <f>Ｍ営!S43+Ｍ技!S43</f>
        <v>0</v>
      </c>
      <c r="T43" s="47">
        <f t="shared" si="35"/>
        <v>0</v>
      </c>
      <c r="U43" s="46">
        <f>Ｍ営!U43+Ｍ技!U43</f>
        <v>0</v>
      </c>
      <c r="V43" s="46">
        <f>Ｍ営!V43+Ｍ技!V43</f>
        <v>0</v>
      </c>
      <c r="W43" s="46">
        <f>Ｍ営!W43+Ｍ技!W43</f>
        <v>0</v>
      </c>
      <c r="X43" s="47">
        <f t="shared" si="36"/>
        <v>0</v>
      </c>
      <c r="Y43" s="47">
        <f t="shared" si="37"/>
        <v>0</v>
      </c>
      <c r="Z43" s="47">
        <f t="shared" si="38"/>
        <v>7.3213991666666658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Ｍ営!G44+Ｍ技!G44</f>
        <v>102.02</v>
      </c>
      <c r="H44" s="46">
        <f>Ｍ営!H44+Ｍ技!H44</f>
        <v>30.55171</v>
      </c>
      <c r="I44" s="46">
        <f>Ｍ営!I44+Ｍ技!I44</f>
        <v>0</v>
      </c>
      <c r="J44" s="47">
        <f t="shared" si="32"/>
        <v>44.190570000000001</v>
      </c>
      <c r="K44" s="46">
        <f>Ｍ営!K44+Ｍ技!K44</f>
        <v>0</v>
      </c>
      <c r="L44" s="46">
        <f>Ｍ営!L44+Ｍ技!L44</f>
        <v>0</v>
      </c>
      <c r="M44" s="46">
        <f>Ｍ営!M44+Ｍ技!M44</f>
        <v>0</v>
      </c>
      <c r="N44" s="47">
        <f t="shared" si="33"/>
        <v>0</v>
      </c>
      <c r="O44" s="47">
        <f t="shared" si="34"/>
        <v>22.095285000000001</v>
      </c>
      <c r="Q44" s="46">
        <f>Ｍ営!Q44+Ｍ技!Q44</f>
        <v>0</v>
      </c>
      <c r="R44" s="46">
        <f>Ｍ営!R44+Ｍ技!R44</f>
        <v>0</v>
      </c>
      <c r="S44" s="46">
        <f>Ｍ営!S44+Ｍ技!S44</f>
        <v>0</v>
      </c>
      <c r="T44" s="47">
        <f t="shared" si="35"/>
        <v>0</v>
      </c>
      <c r="U44" s="46">
        <f>Ｍ営!U44+Ｍ技!U44</f>
        <v>0</v>
      </c>
      <c r="V44" s="46">
        <f>Ｍ営!V44+Ｍ技!V44</f>
        <v>0</v>
      </c>
      <c r="W44" s="46">
        <f>Ｍ営!W44+Ｍ技!W44</f>
        <v>0</v>
      </c>
      <c r="X44" s="47">
        <f t="shared" si="36"/>
        <v>0</v>
      </c>
      <c r="Y44" s="47">
        <f t="shared" si="37"/>
        <v>0</v>
      </c>
      <c r="Z44" s="47">
        <f t="shared" si="38"/>
        <v>11.0476425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Ｍ営!G45+Ｍ技!G45</f>
        <v>0</v>
      </c>
      <c r="H45" s="46">
        <f>Ｍ営!H45+Ｍ技!H45</f>
        <v>0</v>
      </c>
      <c r="I45" s="46">
        <f>Ｍ営!I45+Ｍ技!I45</f>
        <v>0</v>
      </c>
      <c r="J45" s="47">
        <f t="shared" si="32"/>
        <v>0</v>
      </c>
      <c r="K45" s="46">
        <f>Ｍ営!K45+Ｍ技!K45</f>
        <v>0</v>
      </c>
      <c r="L45" s="46">
        <f>Ｍ営!L45+Ｍ技!L45</f>
        <v>0</v>
      </c>
      <c r="M45" s="46">
        <f>Ｍ営!M45+Ｍ技!M45</f>
        <v>0</v>
      </c>
      <c r="N45" s="47">
        <f t="shared" si="33"/>
        <v>0</v>
      </c>
      <c r="O45" s="47">
        <f t="shared" si="34"/>
        <v>0</v>
      </c>
      <c r="Q45" s="46">
        <f>Ｍ営!Q45+Ｍ技!Q45</f>
        <v>0</v>
      </c>
      <c r="R45" s="46">
        <f>Ｍ営!R45+Ｍ技!R45</f>
        <v>0</v>
      </c>
      <c r="S45" s="46">
        <f>Ｍ営!S45+Ｍ技!S45</f>
        <v>0</v>
      </c>
      <c r="T45" s="47">
        <f t="shared" si="35"/>
        <v>0</v>
      </c>
      <c r="U45" s="46">
        <f>Ｍ営!U45+Ｍ技!U45</f>
        <v>0</v>
      </c>
      <c r="V45" s="46">
        <f>Ｍ営!V45+Ｍ技!V45</f>
        <v>0</v>
      </c>
      <c r="W45" s="46">
        <f>Ｍ営!W45+Ｍ技!W45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299.85498000000001</v>
      </c>
      <c r="H46" s="46">
        <f t="shared" si="39"/>
        <v>420.71095000000003</v>
      </c>
      <c r="I46" s="46">
        <f t="shared" si="39"/>
        <v>0</v>
      </c>
      <c r="J46" s="47">
        <f t="shared" si="39"/>
        <v>240.18864333333335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120.09432166666667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60.047160833333336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Ｍ営!G47+Ｍ技!G47</f>
        <v>0</v>
      </c>
      <c r="H47" s="46">
        <f>Ｍ営!H47+Ｍ技!H47</f>
        <v>0</v>
      </c>
      <c r="I47" s="46">
        <f>Ｍ営!I47+Ｍ技!I47</f>
        <v>0</v>
      </c>
      <c r="J47" s="47">
        <f t="shared" ref="J47:J52" si="40">(G47+H47+I47)/3</f>
        <v>0</v>
      </c>
      <c r="K47" s="46">
        <f>Ｍ営!K47+Ｍ技!K47</f>
        <v>0</v>
      </c>
      <c r="L47" s="46">
        <f>Ｍ営!L47+Ｍ技!L47</f>
        <v>0</v>
      </c>
      <c r="M47" s="46">
        <f>Ｍ営!M47+Ｍ技!M47</f>
        <v>0</v>
      </c>
      <c r="N47" s="47">
        <f t="shared" ref="N47:N52" si="41">(K47+L47+M47)/3</f>
        <v>0</v>
      </c>
      <c r="O47" s="47">
        <f t="shared" si="34"/>
        <v>0</v>
      </c>
      <c r="Q47" s="46">
        <f>Ｍ営!Q47+Ｍ技!Q47</f>
        <v>0</v>
      </c>
      <c r="R47" s="46">
        <f>Ｍ営!R47+Ｍ技!R47</f>
        <v>0</v>
      </c>
      <c r="S47" s="46">
        <f>Ｍ営!S47+Ｍ技!S47</f>
        <v>0</v>
      </c>
      <c r="T47" s="47">
        <f t="shared" ref="T47:T52" si="42">(Q47+R47+S47)/3</f>
        <v>0</v>
      </c>
      <c r="U47" s="46">
        <f>Ｍ営!U47+Ｍ技!U47</f>
        <v>0</v>
      </c>
      <c r="V47" s="46">
        <f>Ｍ営!V47+Ｍ技!V47</f>
        <v>0</v>
      </c>
      <c r="W47" s="46">
        <f>Ｍ営!W47+Ｍ技!W47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Ｍ営!G48+Ｍ技!G48</f>
        <v>63.226410000000001</v>
      </c>
      <c r="H48" s="46">
        <f>Ｍ営!H48+Ｍ技!H48</f>
        <v>83.108000000000004</v>
      </c>
      <c r="I48" s="46">
        <f>Ｍ営!I48+Ｍ技!I48</f>
        <v>0</v>
      </c>
      <c r="J48" s="47">
        <f t="shared" si="40"/>
        <v>48.778136666666661</v>
      </c>
      <c r="K48" s="46">
        <f>Ｍ営!K48+Ｍ技!K48</f>
        <v>0</v>
      </c>
      <c r="L48" s="46">
        <f>Ｍ営!L48+Ｍ技!L48</f>
        <v>0</v>
      </c>
      <c r="M48" s="46">
        <f>Ｍ営!M48+Ｍ技!M48</f>
        <v>0</v>
      </c>
      <c r="N48" s="47">
        <f t="shared" si="41"/>
        <v>0</v>
      </c>
      <c r="O48" s="47">
        <f t="shared" si="34"/>
        <v>24.389068333333331</v>
      </c>
      <c r="Q48" s="46">
        <f>Ｍ営!Q48+Ｍ技!Q48</f>
        <v>0</v>
      </c>
      <c r="R48" s="46">
        <f>Ｍ営!R48+Ｍ技!R48</f>
        <v>0</v>
      </c>
      <c r="S48" s="46">
        <f>Ｍ営!S48+Ｍ技!S48</f>
        <v>0</v>
      </c>
      <c r="T48" s="47">
        <f t="shared" si="42"/>
        <v>0</v>
      </c>
      <c r="U48" s="46">
        <f>Ｍ営!U48+Ｍ技!U48</f>
        <v>0</v>
      </c>
      <c r="V48" s="46">
        <f>Ｍ営!V48+Ｍ技!V48</f>
        <v>0</v>
      </c>
      <c r="W48" s="46">
        <f>Ｍ営!W48+Ｍ技!W48</f>
        <v>0</v>
      </c>
      <c r="X48" s="47">
        <f t="shared" si="43"/>
        <v>0</v>
      </c>
      <c r="Y48" s="47">
        <f t="shared" si="37"/>
        <v>0</v>
      </c>
      <c r="Z48" s="47">
        <f t="shared" si="44"/>
        <v>12.194534166666665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Ｍ営!G49+Ｍ技!G49</f>
        <v>0</v>
      </c>
      <c r="H49" s="46">
        <f>Ｍ営!H49+Ｍ技!H49</f>
        <v>0</v>
      </c>
      <c r="I49" s="46">
        <f>Ｍ営!I49+Ｍ技!I49</f>
        <v>0</v>
      </c>
      <c r="J49" s="47">
        <f t="shared" si="40"/>
        <v>0</v>
      </c>
      <c r="K49" s="46">
        <f>Ｍ営!K49+Ｍ技!K49</f>
        <v>0</v>
      </c>
      <c r="L49" s="46">
        <f>Ｍ営!L49+Ｍ技!L49</f>
        <v>0</v>
      </c>
      <c r="M49" s="46">
        <f>Ｍ営!M49+Ｍ技!M49</f>
        <v>0</v>
      </c>
      <c r="N49" s="47">
        <f t="shared" si="41"/>
        <v>0</v>
      </c>
      <c r="O49" s="47">
        <f t="shared" si="34"/>
        <v>0</v>
      </c>
      <c r="Q49" s="46">
        <f>Ｍ営!Q49+Ｍ技!Q49</f>
        <v>0</v>
      </c>
      <c r="R49" s="46">
        <f>Ｍ営!R49+Ｍ技!R49</f>
        <v>0</v>
      </c>
      <c r="S49" s="46">
        <f>Ｍ営!S49+Ｍ技!S49</f>
        <v>0</v>
      </c>
      <c r="T49" s="47">
        <f t="shared" si="42"/>
        <v>0</v>
      </c>
      <c r="U49" s="46">
        <f>Ｍ営!U49+Ｍ技!U49</f>
        <v>0</v>
      </c>
      <c r="V49" s="46">
        <f>Ｍ営!V49+Ｍ技!V49</f>
        <v>0</v>
      </c>
      <c r="W49" s="46">
        <f>Ｍ営!W49+Ｍ技!W49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Ｍ営!G50+Ｍ技!G50</f>
        <v>0</v>
      </c>
      <c r="H50" s="46">
        <f>Ｍ営!H50+Ｍ技!H50</f>
        <v>33.980580000000003</v>
      </c>
      <c r="I50" s="46">
        <f>Ｍ営!I50+Ｍ技!I50</f>
        <v>0</v>
      </c>
      <c r="J50" s="47">
        <f t="shared" si="40"/>
        <v>11.326860000000002</v>
      </c>
      <c r="K50" s="46">
        <f>Ｍ営!K50+Ｍ技!K50</f>
        <v>0</v>
      </c>
      <c r="L50" s="46">
        <f>Ｍ営!L50+Ｍ技!L50</f>
        <v>0</v>
      </c>
      <c r="M50" s="46">
        <f>Ｍ営!M50+Ｍ技!M50</f>
        <v>0</v>
      </c>
      <c r="N50" s="47">
        <f t="shared" si="41"/>
        <v>0</v>
      </c>
      <c r="O50" s="47">
        <f t="shared" si="34"/>
        <v>5.6634300000000009</v>
      </c>
      <c r="Q50" s="46">
        <f>Ｍ営!Q50+Ｍ技!Q50</f>
        <v>0</v>
      </c>
      <c r="R50" s="46">
        <f>Ｍ営!R50+Ｍ技!R50</f>
        <v>0</v>
      </c>
      <c r="S50" s="46">
        <f>Ｍ営!S50+Ｍ技!S50</f>
        <v>0</v>
      </c>
      <c r="T50" s="47">
        <f t="shared" si="42"/>
        <v>0</v>
      </c>
      <c r="U50" s="46">
        <f>Ｍ営!U50+Ｍ技!U50</f>
        <v>0</v>
      </c>
      <c r="V50" s="46">
        <f>Ｍ営!V50+Ｍ技!V50</f>
        <v>0</v>
      </c>
      <c r="W50" s="46">
        <f>Ｍ営!W50+Ｍ技!W50</f>
        <v>0</v>
      </c>
      <c r="X50" s="47">
        <f t="shared" si="43"/>
        <v>0</v>
      </c>
      <c r="Y50" s="47">
        <f t="shared" si="37"/>
        <v>0</v>
      </c>
      <c r="Z50" s="47">
        <f t="shared" si="44"/>
        <v>2.8317150000000004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Ｍ営!G51+Ｍ技!G51</f>
        <v>0</v>
      </c>
      <c r="H51" s="46">
        <f>Ｍ営!H51+Ｍ技!H51</f>
        <v>0</v>
      </c>
      <c r="I51" s="46">
        <f>Ｍ営!I51+Ｍ技!I51</f>
        <v>0</v>
      </c>
      <c r="J51" s="47">
        <f t="shared" si="40"/>
        <v>0</v>
      </c>
      <c r="K51" s="46">
        <f>Ｍ営!K51+Ｍ技!K51</f>
        <v>0</v>
      </c>
      <c r="L51" s="46">
        <f>Ｍ営!L51+Ｍ技!L51</f>
        <v>0</v>
      </c>
      <c r="M51" s="46">
        <f>Ｍ営!M51+Ｍ技!M51</f>
        <v>0</v>
      </c>
      <c r="N51" s="47">
        <f t="shared" si="41"/>
        <v>0</v>
      </c>
      <c r="O51" s="47">
        <f t="shared" si="34"/>
        <v>0</v>
      </c>
      <c r="Q51" s="46">
        <f>Ｍ営!Q51+Ｍ技!Q51</f>
        <v>0</v>
      </c>
      <c r="R51" s="46">
        <f>Ｍ営!R51+Ｍ技!R51</f>
        <v>0</v>
      </c>
      <c r="S51" s="46">
        <f>Ｍ営!S51+Ｍ技!S51</f>
        <v>0</v>
      </c>
      <c r="T51" s="47">
        <f t="shared" si="42"/>
        <v>0</v>
      </c>
      <c r="U51" s="46">
        <f>Ｍ営!U51+Ｍ技!U51</f>
        <v>0</v>
      </c>
      <c r="V51" s="46">
        <f>Ｍ営!V51+Ｍ技!V51</f>
        <v>0</v>
      </c>
      <c r="W51" s="46">
        <f>Ｍ営!W51+Ｍ技!W51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Ｍ営!G52+Ｍ技!G52</f>
        <v>0</v>
      </c>
      <c r="H52" s="46">
        <f>Ｍ営!H52+Ｍ技!H52</f>
        <v>0</v>
      </c>
      <c r="I52" s="46">
        <f>Ｍ営!I52+Ｍ技!I52</f>
        <v>0</v>
      </c>
      <c r="J52" s="47">
        <f t="shared" si="40"/>
        <v>0</v>
      </c>
      <c r="K52" s="46">
        <f>Ｍ営!K52+Ｍ技!K52</f>
        <v>0</v>
      </c>
      <c r="L52" s="46">
        <f>Ｍ営!L52+Ｍ技!L52</f>
        <v>0</v>
      </c>
      <c r="M52" s="46">
        <f>Ｍ営!M52+Ｍ技!M52</f>
        <v>0</v>
      </c>
      <c r="N52" s="47">
        <f t="shared" si="41"/>
        <v>0</v>
      </c>
      <c r="O52" s="47">
        <f t="shared" si="34"/>
        <v>0</v>
      </c>
      <c r="Q52" s="46">
        <f>Ｍ営!Q52+Ｍ技!Q52</f>
        <v>0</v>
      </c>
      <c r="R52" s="46">
        <f>Ｍ営!R52+Ｍ技!R52</f>
        <v>0</v>
      </c>
      <c r="S52" s="46">
        <f>Ｍ営!S52+Ｍ技!S52</f>
        <v>0</v>
      </c>
      <c r="T52" s="47">
        <f t="shared" si="42"/>
        <v>0</v>
      </c>
      <c r="U52" s="46">
        <f>Ｍ営!U52+Ｍ技!U52</f>
        <v>0</v>
      </c>
      <c r="V52" s="46">
        <f>Ｍ営!V52+Ｍ技!V52</f>
        <v>0</v>
      </c>
      <c r="W52" s="46">
        <f>Ｍ営!W52+Ｍ技!W52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63.226410000000001</v>
      </c>
      <c r="H53" s="46">
        <f t="shared" si="45"/>
        <v>117.08858000000001</v>
      </c>
      <c r="I53" s="46">
        <f t="shared" si="45"/>
        <v>0</v>
      </c>
      <c r="J53" s="47">
        <f t="shared" si="45"/>
        <v>60.104996666666665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30.052498333333332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15.026249166666666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Ｍ営!G54+Ｍ技!G54</f>
        <v>23.2117</v>
      </c>
      <c r="H54" s="46">
        <f>Ｍ営!H54+Ｍ技!H54</f>
        <v>23.918089999999999</v>
      </c>
      <c r="I54" s="46">
        <f>Ｍ営!I54+Ｍ技!I54</f>
        <v>0</v>
      </c>
      <c r="J54" s="47">
        <f t="shared" ref="J54:J57" si="46">(G54+H54+I54)/3</f>
        <v>15.70993</v>
      </c>
      <c r="K54" s="46">
        <f>Ｍ営!K54+Ｍ技!K54</f>
        <v>0</v>
      </c>
      <c r="L54" s="46">
        <f>Ｍ営!L54+Ｍ技!L54</f>
        <v>0</v>
      </c>
      <c r="M54" s="46">
        <f>Ｍ営!M54+Ｍ技!M54</f>
        <v>0</v>
      </c>
      <c r="N54" s="47">
        <f>(K54+L54+M54)/3</f>
        <v>0</v>
      </c>
      <c r="O54" s="47">
        <f>(J54+N54)/2</f>
        <v>7.854965</v>
      </c>
      <c r="Q54" s="46">
        <f>Ｍ営!Q54+Ｍ技!Q54</f>
        <v>0</v>
      </c>
      <c r="R54" s="46">
        <f>Ｍ営!R54+Ｍ技!R54</f>
        <v>0</v>
      </c>
      <c r="S54" s="46">
        <f>Ｍ営!S54+Ｍ技!S54</f>
        <v>0</v>
      </c>
      <c r="T54" s="47">
        <f t="shared" ref="T54:T57" si="47">(Q54+R54+S54)/3</f>
        <v>0</v>
      </c>
      <c r="U54" s="46">
        <f>Ｍ営!U54+Ｍ技!U54</f>
        <v>0</v>
      </c>
      <c r="V54" s="46">
        <f>Ｍ営!V54+Ｍ技!V54</f>
        <v>0</v>
      </c>
      <c r="W54" s="46">
        <f>Ｍ営!W54+Ｍ技!W54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3.9274825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Ｍ営!G55+Ｍ技!G55</f>
        <v>105</v>
      </c>
      <c r="H55" s="46">
        <f>Ｍ営!H55+Ｍ技!H55</f>
        <v>103.86264999999999</v>
      </c>
      <c r="I55" s="46">
        <f>Ｍ営!I55+Ｍ技!I55</f>
        <v>0</v>
      </c>
      <c r="J55" s="47">
        <f t="shared" si="46"/>
        <v>69.620883333333325</v>
      </c>
      <c r="K55" s="46">
        <f>Ｍ営!K55+Ｍ技!K55</f>
        <v>0</v>
      </c>
      <c r="L55" s="46">
        <f>Ｍ営!L55+Ｍ技!L55</f>
        <v>0</v>
      </c>
      <c r="M55" s="46">
        <f>Ｍ営!M55+Ｍ技!M55</f>
        <v>0</v>
      </c>
      <c r="N55" s="47">
        <f>(K55+L55+M55)/3</f>
        <v>0</v>
      </c>
      <c r="O55" s="47">
        <f>(J55+N55)/2</f>
        <v>34.810441666666662</v>
      </c>
      <c r="Q55" s="46">
        <f>Ｍ営!Q55+Ｍ技!Q55</f>
        <v>0</v>
      </c>
      <c r="R55" s="46">
        <f>Ｍ営!R55+Ｍ技!R55</f>
        <v>0</v>
      </c>
      <c r="S55" s="46">
        <f>Ｍ営!S55+Ｍ技!S55</f>
        <v>0</v>
      </c>
      <c r="T55" s="47">
        <f t="shared" si="47"/>
        <v>0</v>
      </c>
      <c r="U55" s="46">
        <f>Ｍ営!U55+Ｍ技!U55</f>
        <v>0</v>
      </c>
      <c r="V55" s="46">
        <f>Ｍ営!V55+Ｍ技!V55</f>
        <v>0</v>
      </c>
      <c r="W55" s="46">
        <f>Ｍ営!W55+Ｍ技!W55</f>
        <v>0</v>
      </c>
      <c r="X55" s="47">
        <f>(U55+V55+W55)/3</f>
        <v>0</v>
      </c>
      <c r="Y55" s="47">
        <f>(T55+X55)/2</f>
        <v>0</v>
      </c>
      <c r="Z55" s="47">
        <f t="shared" si="48"/>
        <v>17.405220833333331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Ｍ営!G56+Ｍ技!G56</f>
        <v>14.090909999999999</v>
      </c>
      <c r="H56" s="46">
        <f>Ｍ営!H56+Ｍ技!H56</f>
        <v>14.090909999999999</v>
      </c>
      <c r="I56" s="46">
        <f>Ｍ営!I56+Ｍ技!I56</f>
        <v>0</v>
      </c>
      <c r="J56" s="47">
        <f t="shared" si="46"/>
        <v>9.3939399999999988</v>
      </c>
      <c r="K56" s="46">
        <f>Ｍ営!K56+Ｍ技!K56</f>
        <v>0</v>
      </c>
      <c r="L56" s="46">
        <f>Ｍ営!L56+Ｍ技!L56</f>
        <v>0</v>
      </c>
      <c r="M56" s="46">
        <f>Ｍ営!M56+Ｍ技!M56</f>
        <v>0</v>
      </c>
      <c r="N56" s="47">
        <f>(K56+L56+M56)/3</f>
        <v>0</v>
      </c>
      <c r="O56" s="47">
        <f>(J56+N56)/2</f>
        <v>4.6969699999999994</v>
      </c>
      <c r="Q56" s="46">
        <f>Ｍ営!Q56+Ｍ技!Q56</f>
        <v>0</v>
      </c>
      <c r="R56" s="46">
        <f>Ｍ営!R56+Ｍ技!R56</f>
        <v>0</v>
      </c>
      <c r="S56" s="46">
        <f>Ｍ営!S56+Ｍ技!S56</f>
        <v>0</v>
      </c>
      <c r="T56" s="47">
        <f t="shared" si="47"/>
        <v>0</v>
      </c>
      <c r="U56" s="46">
        <f>Ｍ営!U56+Ｍ技!U56</f>
        <v>0</v>
      </c>
      <c r="V56" s="46">
        <f>Ｍ営!V56+Ｍ技!V56</f>
        <v>0</v>
      </c>
      <c r="W56" s="46">
        <f>Ｍ営!W56+Ｍ技!W56</f>
        <v>0</v>
      </c>
      <c r="X56" s="47">
        <f>(U56+V56+W56)/3</f>
        <v>0</v>
      </c>
      <c r="Y56" s="47">
        <f>(T56+X56)/2</f>
        <v>0</v>
      </c>
      <c r="Z56" s="47">
        <f t="shared" si="48"/>
        <v>2.3484849999999997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Ｍ営!G57+Ｍ技!G57</f>
        <v>0</v>
      </c>
      <c r="H57" s="46">
        <f>Ｍ営!H57+Ｍ技!H57</f>
        <v>0</v>
      </c>
      <c r="I57" s="46">
        <f>Ｍ営!I57+Ｍ技!I57</f>
        <v>0</v>
      </c>
      <c r="J57" s="47">
        <f t="shared" si="46"/>
        <v>0</v>
      </c>
      <c r="K57" s="46">
        <f>Ｍ営!K57+Ｍ技!K57</f>
        <v>0</v>
      </c>
      <c r="L57" s="46">
        <f>Ｍ営!L57+Ｍ技!L57</f>
        <v>0</v>
      </c>
      <c r="M57" s="46">
        <f>Ｍ営!M57+Ｍ技!M57</f>
        <v>0</v>
      </c>
      <c r="N57" s="47">
        <f>(K57+L57+M57)/3</f>
        <v>0</v>
      </c>
      <c r="O57" s="47">
        <f>(J57+N57)/2</f>
        <v>0</v>
      </c>
      <c r="Q57" s="46">
        <f>Ｍ営!Q57+Ｍ技!Q57</f>
        <v>0</v>
      </c>
      <c r="R57" s="46">
        <f>Ｍ営!R57+Ｍ技!R57</f>
        <v>0</v>
      </c>
      <c r="S57" s="46">
        <f>Ｍ営!S57+Ｍ技!S57</f>
        <v>0</v>
      </c>
      <c r="T57" s="47">
        <f t="shared" si="47"/>
        <v>0</v>
      </c>
      <c r="U57" s="46">
        <f>Ｍ営!U57+Ｍ技!U57</f>
        <v>0</v>
      </c>
      <c r="V57" s="46">
        <f>Ｍ営!V57+Ｍ技!V57</f>
        <v>0</v>
      </c>
      <c r="W57" s="46">
        <f>Ｍ営!W57+Ｍ技!W57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142.30261000000002</v>
      </c>
      <c r="H58" s="46">
        <f t="shared" si="49"/>
        <v>141.87164999999999</v>
      </c>
      <c r="I58" s="46">
        <f t="shared" si="49"/>
        <v>0</v>
      </c>
      <c r="J58" s="47">
        <f t="shared" si="49"/>
        <v>94.724753333333325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47.362376666666663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23.681188333333331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Ｍ営!G59+Ｍ技!G59</f>
        <v>0</v>
      </c>
      <c r="H59" s="46">
        <f>Ｍ営!H59+Ｍ技!H59</f>
        <v>0</v>
      </c>
      <c r="I59" s="46">
        <f>Ｍ営!I59+Ｍ技!I59</f>
        <v>0</v>
      </c>
      <c r="J59" s="47">
        <f t="shared" ref="J59:J67" si="50">(G59+H59+I59)/3</f>
        <v>0</v>
      </c>
      <c r="K59" s="46">
        <f>Ｍ営!K59+Ｍ技!K59</f>
        <v>0</v>
      </c>
      <c r="L59" s="46">
        <f>Ｍ営!L59+Ｍ技!L59</f>
        <v>0</v>
      </c>
      <c r="M59" s="46">
        <f>Ｍ営!M59+Ｍ技!M59</f>
        <v>0</v>
      </c>
      <c r="N59" s="47">
        <f>(K59+L59+M59)/3</f>
        <v>0</v>
      </c>
      <c r="O59" s="47">
        <f t="shared" ref="O59:O66" si="51">(J59+N59)/2</f>
        <v>0</v>
      </c>
      <c r="Q59" s="46">
        <f>Ｍ営!Q59+Ｍ技!Q59</f>
        <v>0</v>
      </c>
      <c r="R59" s="46">
        <f>Ｍ営!R59+Ｍ技!R59</f>
        <v>0</v>
      </c>
      <c r="S59" s="46">
        <f>Ｍ営!S59+Ｍ技!S59</f>
        <v>0</v>
      </c>
      <c r="T59" s="47">
        <f t="shared" ref="T59:T67" si="52">(Q59+R59+S59)/3</f>
        <v>0</v>
      </c>
      <c r="U59" s="46">
        <f>Ｍ営!U59+Ｍ技!U59</f>
        <v>0</v>
      </c>
      <c r="V59" s="46">
        <f>Ｍ営!V59+Ｍ技!V59</f>
        <v>0</v>
      </c>
      <c r="W59" s="46">
        <f>Ｍ営!W59+Ｍ技!W59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Ｍ営!G60+Ｍ技!G60</f>
        <v>0</v>
      </c>
      <c r="H60" s="46">
        <f>Ｍ営!H60+Ｍ技!H60</f>
        <v>0</v>
      </c>
      <c r="I60" s="46">
        <f>Ｍ営!I60+Ｍ技!I60</f>
        <v>0</v>
      </c>
      <c r="J60" s="47">
        <f t="shared" si="50"/>
        <v>0</v>
      </c>
      <c r="K60" s="46">
        <f>Ｍ営!K60+Ｍ技!K60</f>
        <v>0</v>
      </c>
      <c r="L60" s="46">
        <f>Ｍ営!L60+Ｍ技!L60</f>
        <v>0</v>
      </c>
      <c r="M60" s="46">
        <f>Ｍ営!M60+Ｍ技!M60</f>
        <v>0</v>
      </c>
      <c r="N60" s="47">
        <f>(K60+L60+M60)/3</f>
        <v>0</v>
      </c>
      <c r="O60" s="47">
        <f t="shared" si="51"/>
        <v>0</v>
      </c>
      <c r="Q60" s="46">
        <f>Ｍ営!Q60+Ｍ技!Q60</f>
        <v>0</v>
      </c>
      <c r="R60" s="46">
        <f>Ｍ営!R60+Ｍ技!R60</f>
        <v>0</v>
      </c>
      <c r="S60" s="46">
        <f>Ｍ営!S60+Ｍ技!S60</f>
        <v>0</v>
      </c>
      <c r="T60" s="47">
        <f t="shared" si="52"/>
        <v>0</v>
      </c>
      <c r="U60" s="46">
        <f>Ｍ営!U60+Ｍ技!U60</f>
        <v>0</v>
      </c>
      <c r="V60" s="46">
        <f>Ｍ営!V60+Ｍ技!V60</f>
        <v>0</v>
      </c>
      <c r="W60" s="46">
        <f>Ｍ営!W60+Ｍ技!W60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Ｍ営!G61+Ｍ技!G61</f>
        <v>0</v>
      </c>
      <c r="H61" s="46">
        <f>Ｍ営!H61+Ｍ技!H61</f>
        <v>0</v>
      </c>
      <c r="I61" s="46">
        <f>Ｍ営!I61+Ｍ技!I61</f>
        <v>0</v>
      </c>
      <c r="J61" s="47">
        <f t="shared" si="50"/>
        <v>0</v>
      </c>
      <c r="K61" s="46">
        <f>Ｍ営!K61+Ｍ技!K61</f>
        <v>0</v>
      </c>
      <c r="L61" s="46">
        <f>Ｍ営!L61+Ｍ技!L61</f>
        <v>0</v>
      </c>
      <c r="M61" s="46">
        <f>Ｍ営!M61+Ｍ技!M61</f>
        <v>0</v>
      </c>
      <c r="N61" s="47">
        <f>(K61+L61+M61)/3</f>
        <v>0</v>
      </c>
      <c r="O61" s="47">
        <f t="shared" si="51"/>
        <v>0</v>
      </c>
      <c r="Q61" s="46">
        <f>Ｍ営!Q61+Ｍ技!Q61</f>
        <v>0</v>
      </c>
      <c r="R61" s="46">
        <f>Ｍ営!R61+Ｍ技!R61</f>
        <v>0</v>
      </c>
      <c r="S61" s="46">
        <f>Ｍ営!S61+Ｍ技!S61</f>
        <v>0</v>
      </c>
      <c r="T61" s="47">
        <f t="shared" si="52"/>
        <v>0</v>
      </c>
      <c r="U61" s="46">
        <f>Ｍ営!U61+Ｍ技!U61</f>
        <v>0</v>
      </c>
      <c r="V61" s="46">
        <f>Ｍ営!V61+Ｍ技!V61</f>
        <v>0</v>
      </c>
      <c r="W61" s="46">
        <f>Ｍ営!W61+Ｍ技!W61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Ｍ営!G62+Ｍ技!G62</f>
        <v>0</v>
      </c>
      <c r="H62" s="46">
        <f>Ｍ営!H62+Ｍ技!H62</f>
        <v>0</v>
      </c>
      <c r="I62" s="46">
        <f>Ｍ営!I62+Ｍ技!I62</f>
        <v>0</v>
      </c>
      <c r="J62" s="47">
        <f t="shared" si="50"/>
        <v>0</v>
      </c>
      <c r="K62" s="46">
        <f>Ｍ営!K62+Ｍ技!K62</f>
        <v>0</v>
      </c>
      <c r="L62" s="46">
        <f>Ｍ営!L62+Ｍ技!L62</f>
        <v>0</v>
      </c>
      <c r="M62" s="46">
        <f>Ｍ営!M62+Ｍ技!M62</f>
        <v>0</v>
      </c>
      <c r="N62" s="47">
        <f>(K62+L62+M62)/3</f>
        <v>0</v>
      </c>
      <c r="O62" s="47">
        <f t="shared" si="51"/>
        <v>0</v>
      </c>
      <c r="Q62" s="46">
        <f>Ｍ営!Q62+Ｍ技!Q62</f>
        <v>0</v>
      </c>
      <c r="R62" s="46">
        <f>Ｍ営!R62+Ｍ技!R62</f>
        <v>0</v>
      </c>
      <c r="S62" s="46">
        <f>Ｍ営!S62+Ｍ技!S62</f>
        <v>0</v>
      </c>
      <c r="T62" s="47">
        <f t="shared" si="52"/>
        <v>0</v>
      </c>
      <c r="U62" s="46">
        <f>Ｍ営!U62+Ｍ技!U62</f>
        <v>0</v>
      </c>
      <c r="V62" s="46">
        <f>Ｍ営!V62+Ｍ技!V62</f>
        <v>0</v>
      </c>
      <c r="W62" s="46">
        <f>Ｍ営!W62+Ｍ技!W62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Ｍ営!G63+Ｍ技!G63</f>
        <v>2832.5008399999997</v>
      </c>
      <c r="H63" s="46">
        <f>Ｍ営!H63+Ｍ技!H63</f>
        <v>3556.8990099999996</v>
      </c>
      <c r="I63" s="46">
        <f>Ｍ営!I63+Ｍ技!I63</f>
        <v>0</v>
      </c>
      <c r="J63" s="47">
        <f t="shared" si="50"/>
        <v>2129.7999500000001</v>
      </c>
      <c r="K63" s="46">
        <f>Ｍ営!K63+Ｍ技!K63</f>
        <v>0</v>
      </c>
      <c r="L63" s="46">
        <f>Ｍ営!L63+Ｍ技!L63</f>
        <v>0</v>
      </c>
      <c r="M63" s="46">
        <f>Ｍ営!M63+Ｍ技!M63</f>
        <v>0</v>
      </c>
      <c r="N63" s="47">
        <f t="shared" ref="N63:N66" si="55">(K63+L63+M63)/3</f>
        <v>0</v>
      </c>
      <c r="O63" s="47">
        <f t="shared" si="51"/>
        <v>1064.899975</v>
      </c>
      <c r="Q63" s="46">
        <f>Ｍ営!Q63+Ｍ技!Q63</f>
        <v>0</v>
      </c>
      <c r="R63" s="46">
        <f>Ｍ営!R63+Ｍ技!R63</f>
        <v>0</v>
      </c>
      <c r="S63" s="46">
        <f>Ｍ営!S63+Ｍ技!S63</f>
        <v>0</v>
      </c>
      <c r="T63" s="47">
        <f t="shared" si="52"/>
        <v>0</v>
      </c>
      <c r="U63" s="46">
        <f>Ｍ営!U63+Ｍ技!U63</f>
        <v>0</v>
      </c>
      <c r="V63" s="46">
        <f>Ｍ営!V63+Ｍ技!V63</f>
        <v>0</v>
      </c>
      <c r="W63" s="46">
        <f>Ｍ営!W63+Ｍ技!W63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532.44998750000002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Ｍ営!G64+Ｍ技!G64</f>
        <v>0</v>
      </c>
      <c r="H64" s="46">
        <f>Ｍ営!H64+Ｍ技!H64</f>
        <v>0</v>
      </c>
      <c r="I64" s="46">
        <f>Ｍ営!I64+Ｍ技!I64</f>
        <v>0</v>
      </c>
      <c r="J64" s="47">
        <f t="shared" si="50"/>
        <v>0</v>
      </c>
      <c r="K64" s="46">
        <f>Ｍ営!K64+Ｍ技!K64</f>
        <v>0</v>
      </c>
      <c r="L64" s="46">
        <f>Ｍ営!L64+Ｍ技!L64</f>
        <v>0</v>
      </c>
      <c r="M64" s="46">
        <f>Ｍ営!M64+Ｍ技!M64</f>
        <v>0</v>
      </c>
      <c r="N64" s="47">
        <f t="shared" si="55"/>
        <v>0</v>
      </c>
      <c r="O64" s="47">
        <f t="shared" si="51"/>
        <v>0</v>
      </c>
      <c r="Q64" s="46">
        <f>Ｍ営!Q64+Ｍ技!Q64</f>
        <v>0</v>
      </c>
      <c r="R64" s="46">
        <f>Ｍ営!R64+Ｍ技!R64</f>
        <v>0</v>
      </c>
      <c r="S64" s="46">
        <f>Ｍ営!S64+Ｍ技!S64</f>
        <v>0</v>
      </c>
      <c r="T64" s="47">
        <f t="shared" si="52"/>
        <v>0</v>
      </c>
      <c r="U64" s="46">
        <f>Ｍ営!U64+Ｍ技!U64</f>
        <v>0</v>
      </c>
      <c r="V64" s="46">
        <f>Ｍ営!V64+Ｍ技!V64</f>
        <v>0</v>
      </c>
      <c r="W64" s="46">
        <f>Ｍ営!W64+Ｍ技!W64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Ｍ営!G65+Ｍ技!G65</f>
        <v>0</v>
      </c>
      <c r="H65" s="46">
        <f>Ｍ営!H65+Ｍ技!H65</f>
        <v>0</v>
      </c>
      <c r="I65" s="46">
        <f>Ｍ営!I65+Ｍ技!I65</f>
        <v>0</v>
      </c>
      <c r="J65" s="47">
        <f t="shared" si="50"/>
        <v>0</v>
      </c>
      <c r="K65" s="46">
        <f>Ｍ営!K65+Ｍ技!K65</f>
        <v>0</v>
      </c>
      <c r="L65" s="46">
        <f>Ｍ営!L65+Ｍ技!L65</f>
        <v>0</v>
      </c>
      <c r="M65" s="46">
        <f>Ｍ営!M65+Ｍ技!M65</f>
        <v>0</v>
      </c>
      <c r="N65" s="47">
        <f t="shared" si="55"/>
        <v>0</v>
      </c>
      <c r="O65" s="47">
        <f t="shared" si="51"/>
        <v>0</v>
      </c>
      <c r="Q65" s="46">
        <f>Ｍ営!Q65+Ｍ技!Q65</f>
        <v>0</v>
      </c>
      <c r="R65" s="46">
        <f>Ｍ営!R65+Ｍ技!R65</f>
        <v>0</v>
      </c>
      <c r="S65" s="46">
        <f>Ｍ営!S65+Ｍ技!S65</f>
        <v>0</v>
      </c>
      <c r="T65" s="47">
        <f t="shared" si="52"/>
        <v>0</v>
      </c>
      <c r="U65" s="46">
        <f>Ｍ営!U65+Ｍ技!U65</f>
        <v>0</v>
      </c>
      <c r="V65" s="46">
        <f>Ｍ営!V65+Ｍ技!V65</f>
        <v>0</v>
      </c>
      <c r="W65" s="46">
        <f>Ｍ営!W65+Ｍ技!W65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Ｍ営!G66+Ｍ技!G66</f>
        <v>0</v>
      </c>
      <c r="H66" s="46">
        <f>Ｍ営!H66+Ｍ技!H66</f>
        <v>0</v>
      </c>
      <c r="I66" s="46">
        <f>Ｍ営!I66+Ｍ技!I66</f>
        <v>0</v>
      </c>
      <c r="J66" s="47">
        <f t="shared" si="50"/>
        <v>0</v>
      </c>
      <c r="K66" s="46">
        <f>Ｍ営!K66+Ｍ技!K66</f>
        <v>0</v>
      </c>
      <c r="L66" s="46">
        <f>Ｍ営!L66+Ｍ技!L66</f>
        <v>0</v>
      </c>
      <c r="M66" s="46">
        <f>Ｍ営!M66+Ｍ技!M66</f>
        <v>0</v>
      </c>
      <c r="N66" s="47">
        <f t="shared" si="55"/>
        <v>0</v>
      </c>
      <c r="O66" s="47">
        <f t="shared" si="51"/>
        <v>0</v>
      </c>
      <c r="Q66" s="46">
        <f>Ｍ営!Q66+Ｍ技!Q66</f>
        <v>0</v>
      </c>
      <c r="R66" s="46">
        <f>Ｍ営!R66+Ｍ技!R66</f>
        <v>0</v>
      </c>
      <c r="S66" s="46">
        <f>Ｍ営!S66+Ｍ技!S66</f>
        <v>0</v>
      </c>
      <c r="T66" s="47">
        <f t="shared" si="52"/>
        <v>0</v>
      </c>
      <c r="U66" s="46">
        <f>Ｍ営!U66+Ｍ技!U66</f>
        <v>0</v>
      </c>
      <c r="V66" s="46">
        <f>Ｍ営!V66+Ｍ技!V66</f>
        <v>0</v>
      </c>
      <c r="W66" s="46">
        <f>Ｍ営!W66+Ｍ技!W66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Ｍ営!G67+Ｍ技!G67</f>
        <v>6.54</v>
      </c>
      <c r="H67" s="46">
        <f>Ｍ営!H67+Ｍ技!H67</f>
        <v>10.79</v>
      </c>
      <c r="I67" s="46">
        <f>Ｍ営!I67+Ｍ技!I67</f>
        <v>0</v>
      </c>
      <c r="J67" s="47">
        <f t="shared" si="50"/>
        <v>5.7766666666666664</v>
      </c>
      <c r="K67" s="46">
        <f>Ｍ営!K67+Ｍ技!K67</f>
        <v>0</v>
      </c>
      <c r="L67" s="46">
        <f>Ｍ営!L67+Ｍ技!L67</f>
        <v>0</v>
      </c>
      <c r="M67" s="46">
        <f>Ｍ営!M67+Ｍ技!M67</f>
        <v>0</v>
      </c>
      <c r="N67" s="47">
        <f>(K67+L67+M67)/3</f>
        <v>0</v>
      </c>
      <c r="O67" s="47">
        <f>(J67+N67)/2</f>
        <v>2.8883333333333332</v>
      </c>
      <c r="Q67" s="46">
        <f>Ｍ営!Q67+Ｍ技!Q67</f>
        <v>0</v>
      </c>
      <c r="R67" s="46">
        <f>Ｍ営!R67+Ｍ技!R67</f>
        <v>0</v>
      </c>
      <c r="S67" s="46">
        <f>Ｍ営!S67+Ｍ技!S67</f>
        <v>0</v>
      </c>
      <c r="T67" s="47">
        <f t="shared" si="52"/>
        <v>0</v>
      </c>
      <c r="U67" s="46">
        <f>Ｍ営!U67+Ｍ技!U67</f>
        <v>0</v>
      </c>
      <c r="V67" s="46">
        <f>Ｍ営!V67+Ｍ技!V67</f>
        <v>0</v>
      </c>
      <c r="W67" s="46">
        <f>Ｍ営!W67+Ｍ技!W67</f>
        <v>0</v>
      </c>
      <c r="X67" s="47">
        <f>(U67+V67+W67)/3</f>
        <v>0</v>
      </c>
      <c r="Y67" s="47">
        <f>(T67+X67)/2</f>
        <v>0</v>
      </c>
      <c r="Z67" s="47">
        <f t="shared" si="54"/>
        <v>1.4441666666666666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2839.0408399999997</v>
      </c>
      <c r="H68" s="46">
        <f t="shared" ref="H68:O68" si="57">H59+H60+H61+H62+H63+H64+H65+H66+H67</f>
        <v>3567.6890099999996</v>
      </c>
      <c r="I68" s="46">
        <f t="shared" si="57"/>
        <v>0</v>
      </c>
      <c r="J68" s="47">
        <f t="shared" si="57"/>
        <v>2135.5766166666667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1067.7883083333334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533.89415416666668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4650.1756399999995</v>
      </c>
      <c r="H69" s="57">
        <f t="shared" ref="H69:Z69" si="59">H15+H32+H46+H53+H58+H68</f>
        <v>5700.8315999999995</v>
      </c>
      <c r="I69" s="58">
        <f t="shared" si="59"/>
        <v>0</v>
      </c>
      <c r="J69" s="59">
        <f t="shared" si="59"/>
        <v>3450.3357466666666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1725.1678733333333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862.58393666666666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Q73" s="61"/>
      <c r="R73" s="61"/>
      <c r="S73" s="61"/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Q74" s="61"/>
      <c r="R74" s="61"/>
      <c r="S74" s="61"/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2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75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'1903间接费'!F7</f>
        <v>35.765540000000001</v>
      </c>
      <c r="H7" s="46">
        <f>'1904间接费'!F7</f>
        <v>39.196870000000004</v>
      </c>
      <c r="I7" s="46">
        <f>'1905间接费'!F7</f>
        <v>0</v>
      </c>
      <c r="J7" s="47">
        <f>(G7+H7+I7)/3</f>
        <v>24.987470000000002</v>
      </c>
      <c r="K7" s="46">
        <f>'1906间接费'!F7</f>
        <v>0</v>
      </c>
      <c r="L7" s="46">
        <f>'1907间接费'!F7</f>
        <v>0</v>
      </c>
      <c r="M7" s="46">
        <f>'1908间接费'!F7</f>
        <v>0</v>
      </c>
      <c r="N7" s="47">
        <f>(K7+L7+M7)/3</f>
        <v>0</v>
      </c>
      <c r="O7" s="47">
        <f>(J7+N7)/2</f>
        <v>12.493735000000001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6.2468675000000005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'1903间接费'!F9</f>
        <v>32.506419999999999</v>
      </c>
      <c r="H9" s="46">
        <f>'1904间接费'!F9</f>
        <v>35.724290000000003</v>
      </c>
      <c r="I9" s="46">
        <f>'1905间接费'!F9</f>
        <v>0</v>
      </c>
      <c r="J9" s="47">
        <f>(G9+H9+I9)/3</f>
        <v>22.743570000000002</v>
      </c>
      <c r="K9" s="46">
        <f>'1906间接费'!F9</f>
        <v>0</v>
      </c>
      <c r="L9" s="46">
        <f>'1907间接费'!F9</f>
        <v>0</v>
      </c>
      <c r="M9" s="46">
        <f>'1908间接费'!F9</f>
        <v>0</v>
      </c>
      <c r="N9" s="47">
        <f>(K9+L9+M9)/3</f>
        <v>0</v>
      </c>
      <c r="O9" s="47">
        <f>(J9+N9)/2</f>
        <v>11.371785000000001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5.6858925000000005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'1903间接费'!F11</f>
        <v>0</v>
      </c>
      <c r="H11" s="46">
        <f>'1904间接费'!F11</f>
        <v>0</v>
      </c>
      <c r="I11" s="46">
        <f>'1905间接费'!F11</f>
        <v>0</v>
      </c>
      <c r="J11" s="47">
        <f>(G11+H11+I11)/3</f>
        <v>0</v>
      </c>
      <c r="K11" s="46">
        <f>'1906间接费'!F11</f>
        <v>0</v>
      </c>
      <c r="L11" s="46">
        <f>'1907间接费'!F11</f>
        <v>0</v>
      </c>
      <c r="M11" s="46">
        <f>'1908间接费'!F11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'1903间接费'!F13</f>
        <v>0</v>
      </c>
      <c r="H13" s="46">
        <f>'1904间接费'!F13</f>
        <v>0</v>
      </c>
      <c r="I13" s="46">
        <f>'1905间接费'!F13</f>
        <v>0</v>
      </c>
      <c r="J13" s="47">
        <f>(G13+H13+I13)/3</f>
        <v>0</v>
      </c>
      <c r="K13" s="46">
        <f>'1906间接费'!F13</f>
        <v>0</v>
      </c>
      <c r="L13" s="46">
        <f>'1907间接费'!F13</f>
        <v>0</v>
      </c>
      <c r="M13" s="46">
        <f>'1908间接费'!F13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68.271960000000007</v>
      </c>
      <c r="H15" s="46">
        <f t="shared" si="11"/>
        <v>74.921160000000015</v>
      </c>
      <c r="I15" s="46">
        <f t="shared" si="11"/>
        <v>0</v>
      </c>
      <c r="J15" s="47">
        <f t="shared" si="11"/>
        <v>47.731040000000007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23.865520000000004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11.932760000000002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'1903间接费'!F16</f>
        <v>3</v>
      </c>
      <c r="H16" s="50">
        <f>'1904间接费'!F16</f>
        <v>3</v>
      </c>
      <c r="I16" s="50">
        <f>'1905间接费'!F16</f>
        <v>0</v>
      </c>
      <c r="J16" s="51">
        <f>(G16+H16+I16)/3</f>
        <v>2</v>
      </c>
      <c r="K16" s="50">
        <f>'1906间接费'!F16</f>
        <v>0</v>
      </c>
      <c r="L16" s="50">
        <f>'1907间接费'!F16</f>
        <v>0</v>
      </c>
      <c r="M16" s="50">
        <f>'1908间接费'!F16</f>
        <v>0</v>
      </c>
      <c r="N16" s="51">
        <f>(K16+L16+M16)/3</f>
        <v>0</v>
      </c>
      <c r="O16" s="51">
        <f>(J16+N16)/2</f>
        <v>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'1903间接费'!F17</f>
        <v>13</v>
      </c>
      <c r="H17" s="46">
        <f>'1904间接费'!F17</f>
        <v>13</v>
      </c>
      <c r="I17" s="46">
        <f>'1905间接费'!F17</f>
        <v>0</v>
      </c>
      <c r="J17" s="52">
        <f t="shared" ref="J17" si="13">(G17+H17+I17)/3</f>
        <v>8.6666666666666661</v>
      </c>
      <c r="K17" s="46">
        <f>'1906间接费'!F17</f>
        <v>0</v>
      </c>
      <c r="L17" s="46">
        <f>'1907间接费'!F17</f>
        <v>0</v>
      </c>
      <c r="M17" s="46">
        <f>'1908间接费'!F17</f>
        <v>0</v>
      </c>
      <c r="N17" s="52">
        <f>(K17+L17+M17)/3</f>
        <v>0</v>
      </c>
      <c r="O17" s="52">
        <f>(J17+N17)/2</f>
        <v>4.333333333333333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2.1666666666666665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16</v>
      </c>
      <c r="H18" s="53">
        <f t="shared" si="15"/>
        <v>16</v>
      </c>
      <c r="I18" s="53">
        <f t="shared" si="15"/>
        <v>0</v>
      </c>
      <c r="J18" s="54">
        <f t="shared" si="15"/>
        <v>10.666666666666666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5.333333333333333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2.6666666666666665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'1903间接费'!F19</f>
        <v>142.31010999999998</v>
      </c>
      <c r="H19" s="50">
        <f>'1904间接费'!F19</f>
        <v>142.75737000000001</v>
      </c>
      <c r="I19" s="50">
        <f>'1905间接费'!F19</f>
        <v>0</v>
      </c>
      <c r="J19" s="55">
        <f t="shared" ref="J19:J20" si="16">(G19+H19+I19)/3</f>
        <v>95.02249333333333</v>
      </c>
      <c r="K19" s="50">
        <f>'1906间接费'!F19</f>
        <v>0</v>
      </c>
      <c r="L19" s="50">
        <f>'1907间接费'!F19</f>
        <v>0</v>
      </c>
      <c r="M19" s="50">
        <f>'1908间接费'!F19</f>
        <v>0</v>
      </c>
      <c r="N19" s="55">
        <f>(K19+L19+M19)/3</f>
        <v>0</v>
      </c>
      <c r="O19" s="55">
        <f>(J19+N19)/2</f>
        <v>47.511246666666665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23.755623333333332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'1903间接费'!F20</f>
        <v>98.046999999999997</v>
      </c>
      <c r="H20" s="46">
        <f>'1904间接费'!F20</f>
        <v>94.046999999999997</v>
      </c>
      <c r="I20" s="46">
        <f>'1905间接费'!F20</f>
        <v>0</v>
      </c>
      <c r="J20" s="56">
        <f t="shared" si="16"/>
        <v>64.031333333333336</v>
      </c>
      <c r="K20" s="46">
        <f>'1906间接费'!F20</f>
        <v>0</v>
      </c>
      <c r="L20" s="46">
        <f>'1907间接费'!F20</f>
        <v>0</v>
      </c>
      <c r="M20" s="46">
        <f>'1908间接费'!F20</f>
        <v>0</v>
      </c>
      <c r="N20" s="56">
        <f>(K20+L20+M20)/3</f>
        <v>0</v>
      </c>
      <c r="O20" s="56">
        <f>(J20+N20)/2</f>
        <v>32.015666666666668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16.007833333333334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240.35710999999998</v>
      </c>
      <c r="H21" s="46">
        <f t="shared" si="18"/>
        <v>236.80437000000001</v>
      </c>
      <c r="I21" s="46">
        <f t="shared" si="18"/>
        <v>0</v>
      </c>
      <c r="J21" s="47">
        <f t="shared" si="18"/>
        <v>159.05382666666668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79.52691333333334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39.76345666666667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'1903间接费'!F22</f>
        <v>0.59499999999999997</v>
      </c>
      <c r="H22" s="46">
        <f>'1904间接费'!F22</f>
        <v>0</v>
      </c>
      <c r="I22" s="46">
        <f>'1905间接费'!F22</f>
        <v>0</v>
      </c>
      <c r="J22" s="47">
        <f t="shared" ref="J22:J27" si="19">(G22+H22+I22)/3</f>
        <v>0.19833333333333333</v>
      </c>
      <c r="K22" s="46">
        <f>'1906间接费'!F22</f>
        <v>0</v>
      </c>
      <c r="L22" s="46">
        <f>'1907间接费'!F22</f>
        <v>0</v>
      </c>
      <c r="M22" s="46">
        <f>'1908间接费'!F22</f>
        <v>0</v>
      </c>
      <c r="N22" s="47">
        <f t="shared" ref="N22:N27" si="20">(K22+L22+M22)/3</f>
        <v>0</v>
      </c>
      <c r="O22" s="47">
        <f t="shared" ref="O22:O27" si="21">(J22+N22)/2</f>
        <v>9.9166666666666667E-2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4.9583333333333333E-2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'1903间接费'!F23</f>
        <v>10.638440000000001</v>
      </c>
      <c r="H23" s="50">
        <f>'1904间接费'!F23</f>
        <v>10.722</v>
      </c>
      <c r="I23" s="50">
        <f>'1905间接费'!F23</f>
        <v>0</v>
      </c>
      <c r="J23" s="55">
        <f t="shared" si="19"/>
        <v>7.1201466666666668</v>
      </c>
      <c r="K23" s="50">
        <f>'1906间接费'!F23</f>
        <v>0</v>
      </c>
      <c r="L23" s="50">
        <f>'1907间接费'!F23</f>
        <v>0</v>
      </c>
      <c r="M23" s="50">
        <f>'1908间接费'!F23</f>
        <v>0</v>
      </c>
      <c r="N23" s="55">
        <f t="shared" si="20"/>
        <v>0</v>
      </c>
      <c r="O23" s="55">
        <f t="shared" si="21"/>
        <v>3.5600733333333334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1.7800366666666667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'1903间接费'!F24</f>
        <v>109.54289999999999</v>
      </c>
      <c r="H24" s="46">
        <f>'1904间接费'!F24</f>
        <v>120.35778000000001</v>
      </c>
      <c r="I24" s="46">
        <f>'1905间接费'!F24</f>
        <v>0</v>
      </c>
      <c r="J24" s="47">
        <f t="shared" si="19"/>
        <v>76.633560000000003</v>
      </c>
      <c r="K24" s="46">
        <f>'1906间接费'!F24</f>
        <v>0</v>
      </c>
      <c r="L24" s="46">
        <f>'1907间接费'!F24</f>
        <v>0</v>
      </c>
      <c r="M24" s="46">
        <f>'1908间接费'!F24</f>
        <v>0</v>
      </c>
      <c r="N24" s="47">
        <f t="shared" si="20"/>
        <v>0</v>
      </c>
      <c r="O24" s="47">
        <f t="shared" si="21"/>
        <v>38.316780000000001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19.158390000000001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'1903间接费'!F25</f>
        <v>0.48</v>
      </c>
      <c r="H25" s="46">
        <f>'1904间接费'!F25</f>
        <v>0</v>
      </c>
      <c r="I25" s="46">
        <f>'1905间接费'!F25</f>
        <v>0</v>
      </c>
      <c r="J25" s="47">
        <f t="shared" si="19"/>
        <v>0.16</v>
      </c>
      <c r="K25" s="46">
        <f>'1906间接费'!F25</f>
        <v>0</v>
      </c>
      <c r="L25" s="46">
        <f>'1907间接费'!F25</f>
        <v>0</v>
      </c>
      <c r="M25" s="46">
        <f>'1908间接费'!F25</f>
        <v>0</v>
      </c>
      <c r="N25" s="47">
        <f t="shared" si="20"/>
        <v>0</v>
      </c>
      <c r="O25" s="47">
        <f t="shared" si="21"/>
        <v>0.08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0.04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'1903间接费'!F26</f>
        <v>81</v>
      </c>
      <c r="H26" s="50">
        <f>'1904间接费'!F26</f>
        <v>81</v>
      </c>
      <c r="I26" s="50">
        <f>'1905间接费'!F26</f>
        <v>0</v>
      </c>
      <c r="J26" s="55">
        <f t="shared" si="19"/>
        <v>54</v>
      </c>
      <c r="K26" s="50">
        <f>'1906间接费'!F26</f>
        <v>0</v>
      </c>
      <c r="L26" s="50">
        <f>'1907间接费'!F26</f>
        <v>0</v>
      </c>
      <c r="M26" s="50">
        <f>'1908间接费'!F26</f>
        <v>0</v>
      </c>
      <c r="N26" s="55">
        <f t="shared" si="20"/>
        <v>0</v>
      </c>
      <c r="O26" s="55">
        <f t="shared" si="21"/>
        <v>27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13.5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'1903间接费'!F27</f>
        <v>0.22595999999999999</v>
      </c>
      <c r="H27" s="46">
        <f>'1904间接费'!F27</f>
        <v>37</v>
      </c>
      <c r="I27" s="46">
        <f>'1905间接费'!F27</f>
        <v>0</v>
      </c>
      <c r="J27" s="56">
        <f t="shared" si="19"/>
        <v>12.408653333333334</v>
      </c>
      <c r="K27" s="46">
        <f>'1906间接费'!F27</f>
        <v>0</v>
      </c>
      <c r="L27" s="46">
        <f>'1907间接费'!F27</f>
        <v>0</v>
      </c>
      <c r="M27" s="46">
        <f>'1908间接费'!F27</f>
        <v>0</v>
      </c>
      <c r="N27" s="56">
        <f t="shared" si="20"/>
        <v>0</v>
      </c>
      <c r="O27" s="56">
        <f t="shared" si="21"/>
        <v>6.2043266666666668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3.1021633333333334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81.225960000000001</v>
      </c>
      <c r="H28" s="46">
        <f t="shared" ref="H28:Z28" si="26">H26+H27</f>
        <v>118</v>
      </c>
      <c r="I28" s="46">
        <f t="shared" si="26"/>
        <v>0</v>
      </c>
      <c r="J28" s="54">
        <f t="shared" si="26"/>
        <v>66.408653333333334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33.204326666666667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16.602163333333333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'1903间接费'!F29</f>
        <v>113.4</v>
      </c>
      <c r="H29" s="50">
        <f>'1904间接费'!F29</f>
        <v>113.4</v>
      </c>
      <c r="I29" s="50">
        <f>'1905间接费'!F29</f>
        <v>0</v>
      </c>
      <c r="J29" s="55">
        <f t="shared" ref="J29:J30" si="27">(G29+H29+I29)/3</f>
        <v>75.600000000000009</v>
      </c>
      <c r="K29" s="50">
        <f>'1906间接费'!F29</f>
        <v>0</v>
      </c>
      <c r="L29" s="50">
        <f>'1907间接费'!F29</f>
        <v>0</v>
      </c>
      <c r="M29" s="50">
        <f>'1908间接费'!F29</f>
        <v>0</v>
      </c>
      <c r="N29" s="55">
        <f>(K29+L29+M29)/3</f>
        <v>0</v>
      </c>
      <c r="O29" s="55">
        <f>(J29+N29)/2</f>
        <v>37.800000000000004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18.900000000000002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'1903间接费'!F30</f>
        <v>-27.764900000000001</v>
      </c>
      <c r="H30" s="46">
        <f>'1904间接费'!F30</f>
        <v>2.7</v>
      </c>
      <c r="I30" s="46">
        <f>'1905间接费'!F30</f>
        <v>0</v>
      </c>
      <c r="J30" s="47">
        <f t="shared" si="27"/>
        <v>-8.3549666666666678</v>
      </c>
      <c r="K30" s="46">
        <f>'1906间接费'!F30</f>
        <v>0</v>
      </c>
      <c r="L30" s="46">
        <f>'1907间接费'!F30</f>
        <v>0</v>
      </c>
      <c r="M30" s="46">
        <f>'1908间接费'!F30</f>
        <v>0</v>
      </c>
      <c r="N30" s="47">
        <f>(K30+L30+M30)/3</f>
        <v>0</v>
      </c>
      <c r="O30" s="47">
        <f>(J30+N30)/2</f>
        <v>-4.1774833333333339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-2.0887416666666669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85.635100000000008</v>
      </c>
      <c r="H31" s="53">
        <f t="shared" ref="H31:Z31" si="30">H29+H30</f>
        <v>116.10000000000001</v>
      </c>
      <c r="I31" s="53">
        <f t="shared" si="30"/>
        <v>0</v>
      </c>
      <c r="J31" s="68">
        <f t="shared" si="30"/>
        <v>67.245033333333339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33.622516666666669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16.811258333333335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528.47451000000001</v>
      </c>
      <c r="H32" s="46">
        <f t="shared" ref="H32:Z32" si="31">+H21+H22+H23+H24+H25+H28+H31</f>
        <v>601.98415</v>
      </c>
      <c r="I32" s="46">
        <f t="shared" si="31"/>
        <v>0</v>
      </c>
      <c r="J32" s="47">
        <f t="shared" si="31"/>
        <v>376.81955333333337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188.40977666666669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94.204888333333344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'1903间接费'!F33</f>
        <v>0</v>
      </c>
      <c r="H33" s="46">
        <f>'1904间接费'!F33</f>
        <v>0</v>
      </c>
      <c r="I33" s="46">
        <f>'1905间接费'!F33</f>
        <v>0</v>
      </c>
      <c r="J33" s="47">
        <f t="shared" ref="J33:J45" si="32">(G33+H33+I33)/3</f>
        <v>0</v>
      </c>
      <c r="K33" s="46">
        <f>'1906间接费'!F33</f>
        <v>0</v>
      </c>
      <c r="L33" s="46">
        <f>'1907间接费'!F33</f>
        <v>0</v>
      </c>
      <c r="M33" s="46">
        <f>'1908间接费'!F33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'1903间接费'!F34</f>
        <v>0</v>
      </c>
      <c r="H34" s="46">
        <f>'1904间接费'!F34</f>
        <v>0</v>
      </c>
      <c r="I34" s="46">
        <f>'1905间接费'!F34</f>
        <v>0</v>
      </c>
      <c r="J34" s="47">
        <f t="shared" si="32"/>
        <v>0</v>
      </c>
      <c r="K34" s="46">
        <f>'1906间接费'!F34</f>
        <v>0</v>
      </c>
      <c r="L34" s="46">
        <f>'1907间接费'!F34</f>
        <v>0</v>
      </c>
      <c r="M34" s="46">
        <f>'1908间接费'!F34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'1903间接费'!F35</f>
        <v>0</v>
      </c>
      <c r="H35" s="46">
        <f>'1904间接费'!F35</f>
        <v>0</v>
      </c>
      <c r="I35" s="46">
        <f>'1905间接费'!F35</f>
        <v>0</v>
      </c>
      <c r="J35" s="47">
        <f t="shared" si="32"/>
        <v>0</v>
      </c>
      <c r="K35" s="46">
        <f>'1906间接费'!F35</f>
        <v>0</v>
      </c>
      <c r="L35" s="46">
        <f>'1907间接费'!F35</f>
        <v>0</v>
      </c>
      <c r="M35" s="46">
        <f>'1908间接费'!F35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'1903间接费'!F36</f>
        <v>0</v>
      </c>
      <c r="H36" s="46">
        <f>'1904间接费'!F36</f>
        <v>0</v>
      </c>
      <c r="I36" s="46">
        <f>'1905间接费'!F36</f>
        <v>0</v>
      </c>
      <c r="J36" s="47">
        <f t="shared" si="32"/>
        <v>0</v>
      </c>
      <c r="K36" s="46">
        <f>'1906间接费'!F36</f>
        <v>0</v>
      </c>
      <c r="L36" s="46">
        <f>'1907间接费'!F36</f>
        <v>0</v>
      </c>
      <c r="M36" s="46">
        <f>'1908间接费'!F36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'1903间接费'!F37</f>
        <v>65.138769999999994</v>
      </c>
      <c r="H37" s="46">
        <f>'1904间接费'!F37</f>
        <v>110.18406</v>
      </c>
      <c r="I37" s="46">
        <f>'1905间接费'!F37</f>
        <v>0</v>
      </c>
      <c r="J37" s="47">
        <f t="shared" si="32"/>
        <v>58.440943333333337</v>
      </c>
      <c r="K37" s="46">
        <f>'1906间接费'!F37</f>
        <v>0</v>
      </c>
      <c r="L37" s="46">
        <f>'1907间接费'!F37</f>
        <v>0</v>
      </c>
      <c r="M37" s="46">
        <f>'1908间接费'!F37</f>
        <v>0</v>
      </c>
      <c r="N37" s="47">
        <f t="shared" si="33"/>
        <v>0</v>
      </c>
      <c r="O37" s="47">
        <f t="shared" si="34"/>
        <v>29.220471666666668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14.610235833333334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'1903间接费'!F38</f>
        <v>3.3551700000000002</v>
      </c>
      <c r="H38" s="46">
        <f>'1904间接费'!F38</f>
        <v>3.6793299999999998</v>
      </c>
      <c r="I38" s="46">
        <f>'1905间接费'!F38</f>
        <v>0</v>
      </c>
      <c r="J38" s="47">
        <f t="shared" si="32"/>
        <v>2.3448333333333333</v>
      </c>
      <c r="K38" s="46">
        <f>'1906间接费'!F38</f>
        <v>0</v>
      </c>
      <c r="L38" s="46">
        <f>'1907间接费'!F38</f>
        <v>0</v>
      </c>
      <c r="M38" s="46">
        <f>'1908间接费'!F38</f>
        <v>0</v>
      </c>
      <c r="N38" s="47">
        <f t="shared" si="33"/>
        <v>0</v>
      </c>
      <c r="O38" s="47">
        <f t="shared" si="34"/>
        <v>1.1724166666666667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0.58620833333333333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'1903间接费'!F39</f>
        <v>24.79</v>
      </c>
      <c r="H39" s="46">
        <f>'1904间接费'!F39</f>
        <v>16.847000000000001</v>
      </c>
      <c r="I39" s="46">
        <f>'1905间接费'!F39</f>
        <v>0</v>
      </c>
      <c r="J39" s="47">
        <f t="shared" si="32"/>
        <v>13.879</v>
      </c>
      <c r="K39" s="46">
        <f>'1906间接费'!F39</f>
        <v>0</v>
      </c>
      <c r="L39" s="46">
        <f>'1907间接费'!F39</f>
        <v>0</v>
      </c>
      <c r="M39" s="46">
        <f>'1908间接费'!F39</f>
        <v>0</v>
      </c>
      <c r="N39" s="47">
        <f t="shared" si="33"/>
        <v>0</v>
      </c>
      <c r="O39" s="47">
        <f t="shared" si="34"/>
        <v>6.9394999999999998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3.4697499999999999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'1903间接费'!F40</f>
        <v>0</v>
      </c>
      <c r="H40" s="46">
        <f>'1904间接费'!F40</f>
        <v>45</v>
      </c>
      <c r="I40" s="46">
        <f>'1905间接费'!F40</f>
        <v>0</v>
      </c>
      <c r="J40" s="47">
        <f t="shared" si="32"/>
        <v>15</v>
      </c>
      <c r="K40" s="46">
        <f>'1906间接费'!F40</f>
        <v>0</v>
      </c>
      <c r="L40" s="46">
        <f>'1907间接费'!F40</f>
        <v>0</v>
      </c>
      <c r="M40" s="46">
        <f>'1908间接费'!F40</f>
        <v>0</v>
      </c>
      <c r="N40" s="47">
        <f t="shared" si="33"/>
        <v>0</v>
      </c>
      <c r="O40" s="47">
        <f t="shared" si="34"/>
        <v>7.5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3.75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'1903间接费'!F41</f>
        <v>0</v>
      </c>
      <c r="H41" s="46">
        <f>'1904间接费'!F41</f>
        <v>0</v>
      </c>
      <c r="I41" s="46">
        <f>'1905间接费'!F41</f>
        <v>0</v>
      </c>
      <c r="J41" s="47">
        <f t="shared" si="32"/>
        <v>0</v>
      </c>
      <c r="K41" s="46">
        <f>'1906间接费'!F41</f>
        <v>0</v>
      </c>
      <c r="L41" s="46">
        <f>'1907间接费'!F41</f>
        <v>0</v>
      </c>
      <c r="M41" s="46">
        <f>'1908间接费'!F41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'1903间接费'!F42</f>
        <v>0</v>
      </c>
      <c r="H42" s="46">
        <f>'1904间接费'!F42</f>
        <v>0</v>
      </c>
      <c r="I42" s="46">
        <f>'1905间接费'!F42</f>
        <v>0</v>
      </c>
      <c r="J42" s="47">
        <f t="shared" si="32"/>
        <v>0</v>
      </c>
      <c r="K42" s="46">
        <f>'1906间接费'!F42</f>
        <v>0</v>
      </c>
      <c r="L42" s="46">
        <f>'1907间接费'!F42</f>
        <v>0</v>
      </c>
      <c r="M42" s="46">
        <f>'1908间接费'!F42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'1903间接费'!F43</f>
        <v>0</v>
      </c>
      <c r="H43" s="46">
        <f>'1904间接费'!F43</f>
        <v>36.465319999999998</v>
      </c>
      <c r="I43" s="46">
        <f>'1905间接费'!F43</f>
        <v>0</v>
      </c>
      <c r="J43" s="47">
        <f t="shared" si="32"/>
        <v>12.155106666666667</v>
      </c>
      <c r="K43" s="46">
        <f>'1906间接费'!F43</f>
        <v>0</v>
      </c>
      <c r="L43" s="46">
        <f>'1907间接费'!F43</f>
        <v>0</v>
      </c>
      <c r="M43" s="46">
        <f>'1908间接费'!F43</f>
        <v>0</v>
      </c>
      <c r="N43" s="47">
        <f t="shared" si="33"/>
        <v>0</v>
      </c>
      <c r="O43" s="47">
        <f t="shared" si="34"/>
        <v>6.0775533333333334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3.0387766666666667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'1903间接费'!F44</f>
        <v>0</v>
      </c>
      <c r="H44" s="46">
        <f>'1904间接费'!F44</f>
        <v>0</v>
      </c>
      <c r="I44" s="46">
        <f>'1905间接费'!F44</f>
        <v>0</v>
      </c>
      <c r="J44" s="47">
        <f t="shared" si="32"/>
        <v>0</v>
      </c>
      <c r="K44" s="46">
        <f>'1906间接费'!F44</f>
        <v>0</v>
      </c>
      <c r="L44" s="46">
        <f>'1907间接费'!F44</f>
        <v>0</v>
      </c>
      <c r="M44" s="46">
        <f>'1908间接费'!F44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'1903间接费'!F45</f>
        <v>0</v>
      </c>
      <c r="H45" s="46">
        <f>'1904间接费'!F45</f>
        <v>0</v>
      </c>
      <c r="I45" s="46">
        <f>'1905间接费'!F45</f>
        <v>0</v>
      </c>
      <c r="J45" s="47">
        <f t="shared" si="32"/>
        <v>0</v>
      </c>
      <c r="K45" s="46">
        <f>'1906间接费'!F45</f>
        <v>0</v>
      </c>
      <c r="L45" s="46">
        <f>'1907间接费'!F45</f>
        <v>0</v>
      </c>
      <c r="M45" s="46">
        <f>'1908间接费'!F45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93.283940000000001</v>
      </c>
      <c r="H46" s="46">
        <f t="shared" si="39"/>
        <v>212.17570999999998</v>
      </c>
      <c r="I46" s="46">
        <f t="shared" si="39"/>
        <v>0</v>
      </c>
      <c r="J46" s="47">
        <f t="shared" si="39"/>
        <v>101.81988333333334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50.909941666666668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25.454970833333334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'1903间接费'!F47</f>
        <v>0</v>
      </c>
      <c r="H47" s="46">
        <f>'1904间接费'!F47</f>
        <v>0</v>
      </c>
      <c r="I47" s="46">
        <f>'1905间接费'!F47</f>
        <v>0</v>
      </c>
      <c r="J47" s="47">
        <f t="shared" ref="J47:J52" si="40">(G47+H47+I47)/3</f>
        <v>0</v>
      </c>
      <c r="K47" s="46">
        <f>'1906间接费'!F47</f>
        <v>0</v>
      </c>
      <c r="L47" s="46">
        <f>'1907间接费'!F47</f>
        <v>0</v>
      </c>
      <c r="M47" s="46">
        <f>'1908间接费'!F47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'1903间接费'!F48</f>
        <v>0</v>
      </c>
      <c r="H48" s="46">
        <f>'1904间接费'!F48</f>
        <v>0</v>
      </c>
      <c r="I48" s="46">
        <f>'1905间接费'!F48</f>
        <v>0</v>
      </c>
      <c r="J48" s="47">
        <f t="shared" si="40"/>
        <v>0</v>
      </c>
      <c r="K48" s="46">
        <f>'1906间接费'!F48</f>
        <v>0</v>
      </c>
      <c r="L48" s="46">
        <f>'1907间接费'!F48</f>
        <v>0</v>
      </c>
      <c r="M48" s="46">
        <f>'1908间接费'!F48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'1903间接费'!F49</f>
        <v>0</v>
      </c>
      <c r="H49" s="46">
        <f>'1904间接费'!F49</f>
        <v>0</v>
      </c>
      <c r="I49" s="46">
        <f>'1905间接费'!F49</f>
        <v>0</v>
      </c>
      <c r="J49" s="47">
        <f t="shared" si="40"/>
        <v>0</v>
      </c>
      <c r="K49" s="46">
        <f>'1906间接费'!F49</f>
        <v>0</v>
      </c>
      <c r="L49" s="46">
        <f>'1907间接费'!F49</f>
        <v>0</v>
      </c>
      <c r="M49" s="46">
        <f>'1908间接费'!F49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'1903间接费'!F50</f>
        <v>0</v>
      </c>
      <c r="H50" s="46">
        <f>'1904间接费'!F50</f>
        <v>33.980580000000003</v>
      </c>
      <c r="I50" s="46">
        <f>'1905间接费'!F50</f>
        <v>0</v>
      </c>
      <c r="J50" s="47">
        <f t="shared" si="40"/>
        <v>11.326860000000002</v>
      </c>
      <c r="K50" s="46">
        <f>'1906间接费'!F50</f>
        <v>0</v>
      </c>
      <c r="L50" s="46">
        <f>'1907间接费'!F50</f>
        <v>0</v>
      </c>
      <c r="M50" s="46">
        <f>'1908间接费'!F50</f>
        <v>0</v>
      </c>
      <c r="N50" s="47">
        <f t="shared" si="41"/>
        <v>0</v>
      </c>
      <c r="O50" s="47">
        <f t="shared" si="34"/>
        <v>5.6634300000000009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2.8317150000000004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'1903间接费'!F51</f>
        <v>0</v>
      </c>
      <c r="H51" s="46">
        <f>'1904间接费'!F51</f>
        <v>0</v>
      </c>
      <c r="I51" s="46">
        <f>'1905间接费'!F51</f>
        <v>0</v>
      </c>
      <c r="J51" s="47">
        <f t="shared" si="40"/>
        <v>0</v>
      </c>
      <c r="K51" s="46">
        <f>'1906间接费'!F51</f>
        <v>0</v>
      </c>
      <c r="L51" s="46">
        <f>'1907间接费'!F51</f>
        <v>0</v>
      </c>
      <c r="M51" s="46">
        <f>'1908间接费'!F51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'1903间接费'!F52</f>
        <v>0</v>
      </c>
      <c r="H52" s="46">
        <f>'1904间接费'!F52</f>
        <v>0</v>
      </c>
      <c r="I52" s="46">
        <f>'1905间接费'!F52</f>
        <v>0</v>
      </c>
      <c r="J52" s="47">
        <f t="shared" si="40"/>
        <v>0</v>
      </c>
      <c r="K52" s="46">
        <f>'1906间接费'!F52</f>
        <v>0</v>
      </c>
      <c r="L52" s="46">
        <f>'1907间接费'!F52</f>
        <v>0</v>
      </c>
      <c r="M52" s="46">
        <f>'1908间接费'!F52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33.980580000000003</v>
      </c>
      <c r="I53" s="46">
        <f t="shared" si="45"/>
        <v>0</v>
      </c>
      <c r="J53" s="47">
        <f t="shared" si="45"/>
        <v>11.326860000000002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5.6634300000000009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2.8317150000000004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'1903间接费'!F54</f>
        <v>0.93861000000000006</v>
      </c>
      <c r="H54" s="46">
        <f>'1904间接费'!F54</f>
        <v>0.93861000000000006</v>
      </c>
      <c r="I54" s="46">
        <f>'1905间接费'!F54</f>
        <v>0</v>
      </c>
      <c r="J54" s="47">
        <f t="shared" ref="J54:J57" si="46">(G54+H54+I54)/3</f>
        <v>0.62574000000000007</v>
      </c>
      <c r="K54" s="46">
        <f>'1906间接费'!F54</f>
        <v>0</v>
      </c>
      <c r="L54" s="46">
        <f>'1907间接费'!F54</f>
        <v>0</v>
      </c>
      <c r="M54" s="46">
        <f>'1908间接费'!F54</f>
        <v>0</v>
      </c>
      <c r="N54" s="47">
        <f>(K54+L54+M54)/3</f>
        <v>0</v>
      </c>
      <c r="O54" s="47">
        <f>(J54+N54)/2</f>
        <v>0.31287000000000004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0.15643500000000002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'1903间接费'!F55</f>
        <v>41.1</v>
      </c>
      <c r="H55" s="46">
        <f>'1904间接费'!F55</f>
        <v>35.459249999999997</v>
      </c>
      <c r="I55" s="46">
        <f>'1905间接费'!F55</f>
        <v>0</v>
      </c>
      <c r="J55" s="47">
        <f t="shared" si="46"/>
        <v>25.519749999999998</v>
      </c>
      <c r="K55" s="46">
        <f>'1906间接费'!F55</f>
        <v>0</v>
      </c>
      <c r="L55" s="46">
        <f>'1907间接费'!F55</f>
        <v>0</v>
      </c>
      <c r="M55" s="46">
        <f>'1908间接费'!F55</f>
        <v>0</v>
      </c>
      <c r="N55" s="47">
        <f>(K55+L55+M55)/3</f>
        <v>0</v>
      </c>
      <c r="O55" s="47">
        <f>(J55+N55)/2</f>
        <v>12.759874999999999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6.3799374999999996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'1903间接费'!F56</f>
        <v>14.090909999999999</v>
      </c>
      <c r="H56" s="46">
        <f>'1904间接费'!F56</f>
        <v>14.090909999999999</v>
      </c>
      <c r="I56" s="46">
        <f>'1905间接费'!F56</f>
        <v>0</v>
      </c>
      <c r="J56" s="47">
        <f t="shared" si="46"/>
        <v>9.3939399999999988</v>
      </c>
      <c r="K56" s="46">
        <f>'1906间接费'!F56</f>
        <v>0</v>
      </c>
      <c r="L56" s="46">
        <f>'1907间接费'!F56</f>
        <v>0</v>
      </c>
      <c r="M56" s="46">
        <f>'1908间接费'!F56</f>
        <v>0</v>
      </c>
      <c r="N56" s="47">
        <f>(K56+L56+M56)/3</f>
        <v>0</v>
      </c>
      <c r="O56" s="47">
        <f>(J56+N56)/2</f>
        <v>4.6969699999999994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2.3484849999999997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'1903间接费'!F57</f>
        <v>0</v>
      </c>
      <c r="H57" s="46">
        <f>'1904间接费'!F57</f>
        <v>0</v>
      </c>
      <c r="I57" s="46">
        <f>'1905间接费'!F57</f>
        <v>0</v>
      </c>
      <c r="J57" s="47">
        <f t="shared" si="46"/>
        <v>0</v>
      </c>
      <c r="K57" s="46">
        <f>'1906间接费'!F57</f>
        <v>0</v>
      </c>
      <c r="L57" s="46">
        <f>'1907间接费'!F57</f>
        <v>0</v>
      </c>
      <c r="M57" s="46">
        <f>'1908间接费'!F57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56.129519999999999</v>
      </c>
      <c r="H58" s="46">
        <f t="shared" si="49"/>
        <v>50.488769999999995</v>
      </c>
      <c r="I58" s="46">
        <f t="shared" si="49"/>
        <v>0</v>
      </c>
      <c r="J58" s="47">
        <f t="shared" si="49"/>
        <v>35.539429999999996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17.769714999999998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8.884857499999999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'1903间接费'!F59</f>
        <v>0</v>
      </c>
      <c r="H59" s="46">
        <f>'1904间接费'!F59</f>
        <v>0</v>
      </c>
      <c r="I59" s="46">
        <f>'1905间接费'!F59</f>
        <v>0</v>
      </c>
      <c r="J59" s="47">
        <f t="shared" ref="J59:J67" si="50">(G59+H59+I59)/3</f>
        <v>0</v>
      </c>
      <c r="K59" s="46">
        <f>'1906间接费'!F59</f>
        <v>0</v>
      </c>
      <c r="L59" s="46">
        <f>'1907间接费'!F59</f>
        <v>0</v>
      </c>
      <c r="M59" s="46">
        <f>'1908间接费'!F59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'1903间接费'!F60</f>
        <v>0</v>
      </c>
      <c r="H60" s="46">
        <f>'1904间接费'!F60</f>
        <v>0</v>
      </c>
      <c r="I60" s="46">
        <f>'1905间接费'!F60</f>
        <v>0</v>
      </c>
      <c r="J60" s="47">
        <f t="shared" si="50"/>
        <v>0</v>
      </c>
      <c r="K60" s="46">
        <f>'1906间接费'!F60</f>
        <v>0</v>
      </c>
      <c r="L60" s="46">
        <f>'1907间接费'!F60</f>
        <v>0</v>
      </c>
      <c r="M60" s="46">
        <f>'1908间接费'!F60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'1903间接费'!F61</f>
        <v>0</v>
      </c>
      <c r="H61" s="46">
        <f>'1904间接费'!F61</f>
        <v>0</v>
      </c>
      <c r="I61" s="46">
        <f>'1905间接费'!F61</f>
        <v>0</v>
      </c>
      <c r="J61" s="47">
        <f t="shared" si="50"/>
        <v>0</v>
      </c>
      <c r="K61" s="46">
        <f>'1906间接费'!F61</f>
        <v>0</v>
      </c>
      <c r="L61" s="46">
        <f>'1907间接费'!F61</f>
        <v>0</v>
      </c>
      <c r="M61" s="46">
        <f>'1908间接费'!F61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'1903间接费'!F62</f>
        <v>0</v>
      </c>
      <c r="H62" s="46">
        <f>'1904间接费'!F62</f>
        <v>0</v>
      </c>
      <c r="I62" s="46">
        <f>'1905间接费'!F62</f>
        <v>0</v>
      </c>
      <c r="J62" s="47">
        <f t="shared" si="50"/>
        <v>0</v>
      </c>
      <c r="K62" s="46">
        <f>'1906间接费'!F62</f>
        <v>0</v>
      </c>
      <c r="L62" s="46">
        <f>'1907间接费'!F62</f>
        <v>0</v>
      </c>
      <c r="M62" s="46">
        <f>'1908间接费'!F62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'1903间接费'!F63</f>
        <v>2832.5008399999997</v>
      </c>
      <c r="H63" s="46">
        <f>'1904间接费'!F63</f>
        <v>3556.8990099999996</v>
      </c>
      <c r="I63" s="46">
        <f>'1905间接费'!F63</f>
        <v>0</v>
      </c>
      <c r="J63" s="47">
        <f t="shared" si="50"/>
        <v>2129.7999500000001</v>
      </c>
      <c r="K63" s="46">
        <f>'1906间接费'!F63</f>
        <v>0</v>
      </c>
      <c r="L63" s="46">
        <f>'1907间接费'!F63</f>
        <v>0</v>
      </c>
      <c r="M63" s="46">
        <f>'1908间接费'!F63</f>
        <v>0</v>
      </c>
      <c r="N63" s="47">
        <f t="shared" ref="N63:N66" si="55">(K63+L63+M63)/3</f>
        <v>0</v>
      </c>
      <c r="O63" s="47">
        <f t="shared" si="51"/>
        <v>1064.899975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532.44998750000002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'1903间接费'!F64</f>
        <v>0</v>
      </c>
      <c r="H64" s="46">
        <f>'1904间接费'!F64</f>
        <v>0</v>
      </c>
      <c r="I64" s="46">
        <f>'1905间接费'!F64</f>
        <v>0</v>
      </c>
      <c r="J64" s="47">
        <f t="shared" si="50"/>
        <v>0</v>
      </c>
      <c r="K64" s="46">
        <f>'1906间接费'!F64</f>
        <v>0</v>
      </c>
      <c r="L64" s="46">
        <f>'1907间接费'!F64</f>
        <v>0</v>
      </c>
      <c r="M64" s="46">
        <f>'1908间接费'!F64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'1903间接费'!F65</f>
        <v>0</v>
      </c>
      <c r="H65" s="46">
        <f>'1904间接费'!F65</f>
        <v>0</v>
      </c>
      <c r="I65" s="46">
        <f>'1905间接费'!F65</f>
        <v>0</v>
      </c>
      <c r="J65" s="47">
        <f t="shared" si="50"/>
        <v>0</v>
      </c>
      <c r="K65" s="46">
        <f>'1906间接费'!F65</f>
        <v>0</v>
      </c>
      <c r="L65" s="46">
        <f>'1907间接费'!F65</f>
        <v>0</v>
      </c>
      <c r="M65" s="46">
        <f>'1908间接费'!F65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'1903间接费'!F66</f>
        <v>0</v>
      </c>
      <c r="H66" s="46">
        <f>'1904间接费'!F66</f>
        <v>0</v>
      </c>
      <c r="I66" s="46">
        <f>'1905间接费'!F66</f>
        <v>0</v>
      </c>
      <c r="J66" s="47">
        <f t="shared" si="50"/>
        <v>0</v>
      </c>
      <c r="K66" s="46">
        <f>'1906间接费'!F66</f>
        <v>0</v>
      </c>
      <c r="L66" s="46">
        <f>'1907间接费'!F66</f>
        <v>0</v>
      </c>
      <c r="M66" s="46">
        <f>'1908间接费'!F66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'1903间接费'!F67</f>
        <v>5.94</v>
      </c>
      <c r="H67" s="46">
        <f>'1904间接费'!F67</f>
        <v>8.4499999999999993</v>
      </c>
      <c r="I67" s="46">
        <f>'1905间接费'!F67</f>
        <v>0</v>
      </c>
      <c r="J67" s="47">
        <f t="shared" si="50"/>
        <v>4.7966666666666669</v>
      </c>
      <c r="K67" s="46">
        <f>'1906间接费'!F67</f>
        <v>0</v>
      </c>
      <c r="L67" s="46">
        <f>'1907间接费'!F67</f>
        <v>0</v>
      </c>
      <c r="M67" s="46">
        <f>'1908间接费'!F67</f>
        <v>0</v>
      </c>
      <c r="N67" s="47">
        <f>(K67+L67+M67)/3</f>
        <v>0</v>
      </c>
      <c r="O67" s="47">
        <f>(J67+N67)/2</f>
        <v>2.3983333333333334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1.1991666666666667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2838.4408399999998</v>
      </c>
      <c r="H68" s="46">
        <f t="shared" ref="H68:O68" si="57">H59+H60+H61+H62+H63+H64+H65+H66+H67</f>
        <v>3565.3490099999995</v>
      </c>
      <c r="I68" s="46">
        <f t="shared" si="57"/>
        <v>0</v>
      </c>
      <c r="J68" s="47">
        <f t="shared" si="57"/>
        <v>2134.5966166666667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1067.2983083333334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533.64915416666668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3584.60077</v>
      </c>
      <c r="H69" s="57">
        <f t="shared" ref="H69:Z69" si="59">H15+H32+H46+H53+H58+H68</f>
        <v>4538.8993799999998</v>
      </c>
      <c r="I69" s="58">
        <f t="shared" si="59"/>
        <v>0</v>
      </c>
      <c r="J69" s="59">
        <f t="shared" si="59"/>
        <v>2707.8333833333336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1353.9166916666668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676.9583458333334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2" zoomScaleNormal="100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76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'1903间接费'!G7</f>
        <v>0</v>
      </c>
      <c r="H7" s="46">
        <f>'1904间接费'!G7</f>
        <v>0</v>
      </c>
      <c r="I7" s="46">
        <f>'1905间接费'!G7</f>
        <v>0</v>
      </c>
      <c r="J7" s="47">
        <f>(G7+H7+I7)/3</f>
        <v>0</v>
      </c>
      <c r="K7" s="46">
        <f>'1906间接费'!G7</f>
        <v>0</v>
      </c>
      <c r="L7" s="46">
        <f>'1907间接费'!G7</f>
        <v>0</v>
      </c>
      <c r="M7" s="46">
        <f>'1908间接费'!G7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'1903间接费'!G9</f>
        <v>9.2450000000000004E-2</v>
      </c>
      <c r="H9" s="46">
        <f>'1904间接费'!G9</f>
        <v>0</v>
      </c>
      <c r="I9" s="46">
        <f>'1905间接费'!G9</f>
        <v>0</v>
      </c>
      <c r="J9" s="47">
        <f>(G9+H9+I9)/3</f>
        <v>3.0816666666666669E-2</v>
      </c>
      <c r="K9" s="46">
        <f>'1906间接费'!G9</f>
        <v>0</v>
      </c>
      <c r="L9" s="46">
        <f>'1907间接费'!G9</f>
        <v>0</v>
      </c>
      <c r="M9" s="46">
        <f>'1908间接费'!G9</f>
        <v>0</v>
      </c>
      <c r="N9" s="47">
        <f>(K9+L9+M9)/3</f>
        <v>0</v>
      </c>
      <c r="O9" s="47">
        <f>(J9+N9)/2</f>
        <v>1.5408333333333335E-2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7.7041666666666673E-3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'1903间接费'!G11</f>
        <v>0</v>
      </c>
      <c r="H11" s="46">
        <f>'1904间接费'!G11</f>
        <v>0</v>
      </c>
      <c r="I11" s="46">
        <f>'1905间接费'!G11</f>
        <v>0</v>
      </c>
      <c r="J11" s="47">
        <f>(G11+H11+I11)/3</f>
        <v>0</v>
      </c>
      <c r="K11" s="46">
        <f>'1906间接费'!G11</f>
        <v>0</v>
      </c>
      <c r="L11" s="46">
        <f>'1907间接费'!G11</f>
        <v>0</v>
      </c>
      <c r="M11" s="46">
        <f>'1908间接费'!G11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'1903间接费'!G13</f>
        <v>0</v>
      </c>
      <c r="H13" s="46">
        <f>'1904间接费'!G13</f>
        <v>0</v>
      </c>
      <c r="I13" s="46">
        <f>'1905间接费'!G13</f>
        <v>0</v>
      </c>
      <c r="J13" s="47">
        <f>(G13+H13+I13)/3</f>
        <v>0</v>
      </c>
      <c r="K13" s="46">
        <f>'1906间接费'!G13</f>
        <v>0</v>
      </c>
      <c r="L13" s="46">
        <f>'1907间接费'!G13</f>
        <v>0</v>
      </c>
      <c r="M13" s="46">
        <f>'1908间接费'!G13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9.2450000000000004E-2</v>
      </c>
      <c r="H15" s="46">
        <f t="shared" si="11"/>
        <v>0</v>
      </c>
      <c r="I15" s="46">
        <f t="shared" si="11"/>
        <v>0</v>
      </c>
      <c r="J15" s="47">
        <f t="shared" si="11"/>
        <v>3.0816666666666669E-2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1.5408333333333335E-2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7.7041666666666673E-3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'1903间接费'!G16</f>
        <v>6</v>
      </c>
      <c r="H16" s="50">
        <f>'1904间接费'!G16</f>
        <v>6</v>
      </c>
      <c r="I16" s="50">
        <f>'1905间接费'!G16</f>
        <v>0</v>
      </c>
      <c r="J16" s="51">
        <f>(G16+H16+I16)/3</f>
        <v>4</v>
      </c>
      <c r="K16" s="50">
        <f>'1906间接费'!G16</f>
        <v>0</v>
      </c>
      <c r="L16" s="50">
        <f>'1907间接费'!G16</f>
        <v>0</v>
      </c>
      <c r="M16" s="50">
        <f>'1908间接费'!G16</f>
        <v>0</v>
      </c>
      <c r="N16" s="51">
        <f>(K16+L16+M16)/3</f>
        <v>0</v>
      </c>
      <c r="O16" s="51">
        <f>(J16+N16)/2</f>
        <v>2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1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'1903间接费'!G17</f>
        <v>11</v>
      </c>
      <c r="H17" s="46">
        <f>'1904间接费'!G17</f>
        <v>11</v>
      </c>
      <c r="I17" s="46">
        <f>'1905间接费'!G17</f>
        <v>0</v>
      </c>
      <c r="J17" s="52">
        <f t="shared" ref="J17" si="13">(G17+H17+I17)/3</f>
        <v>7.333333333333333</v>
      </c>
      <c r="K17" s="46">
        <f>'1906间接费'!G17</f>
        <v>0</v>
      </c>
      <c r="L17" s="46">
        <f>'1907间接费'!G17</f>
        <v>0</v>
      </c>
      <c r="M17" s="46">
        <f>'1908间接费'!G17</f>
        <v>0</v>
      </c>
      <c r="N17" s="52">
        <f>(K17+L17+M17)/3</f>
        <v>0</v>
      </c>
      <c r="O17" s="52">
        <f>(J17+N17)/2</f>
        <v>3.6666666666666665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1.8333333333333333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17</v>
      </c>
      <c r="H18" s="53">
        <f t="shared" si="15"/>
        <v>17</v>
      </c>
      <c r="I18" s="53">
        <f t="shared" si="15"/>
        <v>0</v>
      </c>
      <c r="J18" s="54">
        <f t="shared" si="15"/>
        <v>11.333333333333332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5.6666666666666661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2.833333333333333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'1903间接费'!G19</f>
        <v>231.43496999999999</v>
      </c>
      <c r="H19" s="50">
        <f>'1904间接费'!G19</f>
        <v>250.09251</v>
      </c>
      <c r="I19" s="50">
        <f>'1905间接费'!G19</f>
        <v>0</v>
      </c>
      <c r="J19" s="55">
        <f t="shared" ref="J19:J20" si="16">(G19+H19+I19)/3</f>
        <v>160.50915999999998</v>
      </c>
      <c r="K19" s="50">
        <f>'1906间接费'!G19</f>
        <v>0</v>
      </c>
      <c r="L19" s="50">
        <f>'1907间接费'!G19</f>
        <v>0</v>
      </c>
      <c r="M19" s="50">
        <f>'1908间接费'!G19</f>
        <v>0</v>
      </c>
      <c r="N19" s="55">
        <f>(K19+L19+M19)/3</f>
        <v>0</v>
      </c>
      <c r="O19" s="55">
        <f>(J19+N19)/2</f>
        <v>80.25457999999999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40.127289999999995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'1903间接费'!G20</f>
        <v>84.355000000000004</v>
      </c>
      <c r="H20" s="46">
        <f>'1904间接费'!G20</f>
        <v>84.355000000000004</v>
      </c>
      <c r="I20" s="46">
        <f>'1905间接费'!G20</f>
        <v>0</v>
      </c>
      <c r="J20" s="56">
        <f t="shared" si="16"/>
        <v>56.236666666666672</v>
      </c>
      <c r="K20" s="46">
        <f>'1906间接费'!G20</f>
        <v>0</v>
      </c>
      <c r="L20" s="46">
        <f>'1907间接费'!G20</f>
        <v>0</v>
      </c>
      <c r="M20" s="46">
        <f>'1908间接费'!G20</f>
        <v>0</v>
      </c>
      <c r="N20" s="56">
        <f>(K20+L20+M20)/3</f>
        <v>0</v>
      </c>
      <c r="O20" s="56">
        <f>(J20+N20)/2</f>
        <v>28.118333333333336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14.059166666666668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315.78996999999998</v>
      </c>
      <c r="H21" s="46">
        <f t="shared" si="18"/>
        <v>334.44751000000002</v>
      </c>
      <c r="I21" s="46">
        <f t="shared" si="18"/>
        <v>0</v>
      </c>
      <c r="J21" s="47">
        <f t="shared" si="18"/>
        <v>216.74582666666666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108.37291333333333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54.186456666666665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'1903间接费'!G22</f>
        <v>11.379280000000001</v>
      </c>
      <c r="H22" s="46">
        <f>'1904间接费'!G22</f>
        <v>26.35576</v>
      </c>
      <c r="I22" s="46">
        <f>'1905间接费'!G22</f>
        <v>0</v>
      </c>
      <c r="J22" s="47">
        <f t="shared" ref="J22:J27" si="19">(G22+H22+I22)/3</f>
        <v>12.578346666666667</v>
      </c>
      <c r="K22" s="46">
        <f>'1906间接费'!G22</f>
        <v>0</v>
      </c>
      <c r="L22" s="46">
        <f>'1907间接费'!G22</f>
        <v>0</v>
      </c>
      <c r="M22" s="46">
        <f>'1908间接费'!G22</f>
        <v>0</v>
      </c>
      <c r="N22" s="47">
        <f t="shared" ref="N22:N27" si="20">(K22+L22+M22)/3</f>
        <v>0</v>
      </c>
      <c r="O22" s="47">
        <f t="shared" ref="O22:O27" si="21">(J22+N22)/2</f>
        <v>6.2891733333333333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3.1445866666666666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'1903间接费'!G23</f>
        <v>28.774630000000002</v>
      </c>
      <c r="H23" s="50">
        <f>'1904间接费'!G23</f>
        <v>26.279529999999998</v>
      </c>
      <c r="I23" s="50">
        <f>'1905间接费'!G23</f>
        <v>0</v>
      </c>
      <c r="J23" s="55">
        <f t="shared" si="19"/>
        <v>18.351386666666667</v>
      </c>
      <c r="K23" s="50">
        <f>'1906间接费'!G23</f>
        <v>0</v>
      </c>
      <c r="L23" s="50">
        <f>'1907间接费'!G23</f>
        <v>0</v>
      </c>
      <c r="M23" s="50">
        <f>'1908间接费'!G23</f>
        <v>0</v>
      </c>
      <c r="N23" s="55">
        <f t="shared" si="20"/>
        <v>0</v>
      </c>
      <c r="O23" s="55">
        <f t="shared" si="21"/>
        <v>9.1756933333333333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4.5878466666666666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'1903间接费'!G24</f>
        <v>90.068830000000005</v>
      </c>
      <c r="H24" s="46">
        <f>'1904间接费'!G24</f>
        <v>102.58330000000001</v>
      </c>
      <c r="I24" s="46">
        <f>'1905间接费'!G24</f>
        <v>0</v>
      </c>
      <c r="J24" s="47">
        <f t="shared" si="19"/>
        <v>64.217376666666667</v>
      </c>
      <c r="K24" s="46">
        <f>'1906间接费'!G24</f>
        <v>0</v>
      </c>
      <c r="L24" s="46">
        <f>'1907间接费'!G24</f>
        <v>0</v>
      </c>
      <c r="M24" s="46">
        <f>'1908间接费'!G24</f>
        <v>0</v>
      </c>
      <c r="N24" s="47">
        <f t="shared" si="20"/>
        <v>0</v>
      </c>
      <c r="O24" s="47">
        <f t="shared" si="21"/>
        <v>32.108688333333333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16.054344166666667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'1903间接费'!G25</f>
        <v>0.36</v>
      </c>
      <c r="H25" s="46">
        <f>'1904间接费'!G25</f>
        <v>0</v>
      </c>
      <c r="I25" s="46">
        <f>'1905间接费'!G25</f>
        <v>0</v>
      </c>
      <c r="J25" s="47">
        <f t="shared" si="19"/>
        <v>0.12</v>
      </c>
      <c r="K25" s="46">
        <f>'1906间接费'!G25</f>
        <v>0</v>
      </c>
      <c r="L25" s="46">
        <f>'1907间接费'!G25</f>
        <v>0</v>
      </c>
      <c r="M25" s="46">
        <f>'1908间接费'!G25</f>
        <v>0</v>
      </c>
      <c r="N25" s="47">
        <f t="shared" si="20"/>
        <v>0</v>
      </c>
      <c r="O25" s="47">
        <f t="shared" si="21"/>
        <v>0.06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0.03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'1903间接费'!G26</f>
        <v>99</v>
      </c>
      <c r="H26" s="50">
        <f>'1904间接费'!G26</f>
        <v>99</v>
      </c>
      <c r="I26" s="50">
        <f>'1905间接费'!G26</f>
        <v>0</v>
      </c>
      <c r="J26" s="55">
        <f t="shared" si="19"/>
        <v>66</v>
      </c>
      <c r="K26" s="50">
        <f>'1906间接费'!G26</f>
        <v>0</v>
      </c>
      <c r="L26" s="50">
        <f>'1907间接费'!G26</f>
        <v>0</v>
      </c>
      <c r="M26" s="50">
        <f>'1908间接费'!G26</f>
        <v>0</v>
      </c>
      <c r="N26" s="55">
        <f t="shared" si="20"/>
        <v>0</v>
      </c>
      <c r="O26" s="55">
        <f t="shared" si="21"/>
        <v>33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16.5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'1903间接费'!G27</f>
        <v>33.535989999999998</v>
      </c>
      <c r="H27" s="46">
        <f>'1904间接费'!G27</f>
        <v>46</v>
      </c>
      <c r="I27" s="46">
        <f>'1905间接费'!G27</f>
        <v>0</v>
      </c>
      <c r="J27" s="56">
        <f t="shared" si="19"/>
        <v>26.511996666666665</v>
      </c>
      <c r="K27" s="46">
        <f>'1906间接费'!G27</f>
        <v>0</v>
      </c>
      <c r="L27" s="46">
        <f>'1907间接费'!G27</f>
        <v>0</v>
      </c>
      <c r="M27" s="46">
        <f>'1908间接费'!G27</f>
        <v>0</v>
      </c>
      <c r="N27" s="56">
        <f t="shared" si="20"/>
        <v>0</v>
      </c>
      <c r="O27" s="56">
        <f t="shared" si="21"/>
        <v>13.255998333333332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6.6279991666666662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132.53599</v>
      </c>
      <c r="H28" s="46">
        <f t="shared" ref="H28:Z28" si="26">H26+H27</f>
        <v>145</v>
      </c>
      <c r="I28" s="46">
        <f t="shared" si="26"/>
        <v>0</v>
      </c>
      <c r="J28" s="54">
        <f t="shared" si="26"/>
        <v>92.511996666666661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46.255998333333331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23.127999166666665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'1903间接费'!G29</f>
        <v>138.6</v>
      </c>
      <c r="H29" s="50">
        <f>'1904间接费'!G29</f>
        <v>138.6</v>
      </c>
      <c r="I29" s="50">
        <f>'1905间接费'!G29</f>
        <v>0</v>
      </c>
      <c r="J29" s="55">
        <f t="shared" ref="J29:J30" si="27">(G29+H29+I29)/3</f>
        <v>92.399999999999991</v>
      </c>
      <c r="K29" s="50">
        <f>'1906间接费'!G29</f>
        <v>0</v>
      </c>
      <c r="L29" s="50">
        <f>'1907间接费'!G29</f>
        <v>0</v>
      </c>
      <c r="M29" s="50">
        <f>'1908间接费'!G29</f>
        <v>0</v>
      </c>
      <c r="N29" s="55">
        <f>(K29+L29+M29)/3</f>
        <v>0</v>
      </c>
      <c r="O29" s="55">
        <f>(J29+N29)/2</f>
        <v>46.199999999999996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23.099999999999998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'1903间接费'!G30</f>
        <v>-8.5968199999999992</v>
      </c>
      <c r="H30" s="46">
        <f>'1904间接费'!G30</f>
        <v>3.3</v>
      </c>
      <c r="I30" s="46">
        <f>'1905间接费'!G30</f>
        <v>0</v>
      </c>
      <c r="J30" s="47">
        <f t="shared" si="27"/>
        <v>-1.7656066666666665</v>
      </c>
      <c r="K30" s="46">
        <f>'1906间接费'!G30</f>
        <v>0</v>
      </c>
      <c r="L30" s="46">
        <f>'1907间接费'!G30</f>
        <v>0</v>
      </c>
      <c r="M30" s="46">
        <f>'1908间接费'!G30</f>
        <v>0</v>
      </c>
      <c r="N30" s="47">
        <f>(K30+L30+M30)/3</f>
        <v>0</v>
      </c>
      <c r="O30" s="47">
        <f>(J30+N30)/2</f>
        <v>-0.88280333333333327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-0.44140166666666664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130.00317999999999</v>
      </c>
      <c r="H31" s="53">
        <f t="shared" ref="H31:Z31" si="30">H29+H30</f>
        <v>141.9</v>
      </c>
      <c r="I31" s="53">
        <f t="shared" si="30"/>
        <v>0</v>
      </c>
      <c r="J31" s="68">
        <f t="shared" si="30"/>
        <v>90.634393333333321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45.317196666666661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22.65859833333333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708.91187999999988</v>
      </c>
      <c r="H32" s="46">
        <f t="shared" ref="H32:Z32" si="31">+H21+H22+H23+H24+H25+H28+H31</f>
        <v>776.56610000000001</v>
      </c>
      <c r="I32" s="46">
        <f t="shared" si="31"/>
        <v>0</v>
      </c>
      <c r="J32" s="47">
        <f t="shared" si="31"/>
        <v>495.15932666666663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247.57966333333331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123.78983166666666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'1903间接费'!G33</f>
        <v>0.37172000000000005</v>
      </c>
      <c r="H33" s="46">
        <f>'1904间接费'!G33</f>
        <v>0.51070000000000004</v>
      </c>
      <c r="I33" s="46">
        <f>'1905间接费'!G33</f>
        <v>0</v>
      </c>
      <c r="J33" s="47">
        <f t="shared" ref="J33:J45" si="32">(G33+H33+I33)/3</f>
        <v>0.29414000000000001</v>
      </c>
      <c r="K33" s="46">
        <f>'1906间接费'!G33</f>
        <v>0</v>
      </c>
      <c r="L33" s="46">
        <f>'1907间接费'!G33</f>
        <v>0</v>
      </c>
      <c r="M33" s="46">
        <f>'1908间接费'!G33</f>
        <v>0</v>
      </c>
      <c r="N33" s="47">
        <f t="shared" ref="N33:N45" si="33">(K33+L33+M33)/3</f>
        <v>0</v>
      </c>
      <c r="O33" s="47">
        <f t="shared" ref="O33:O52" si="34">(J33+N33)/2</f>
        <v>0.14707000000000001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7.3535000000000003E-2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'1903间接费'!G34</f>
        <v>0</v>
      </c>
      <c r="H34" s="46">
        <f>'1904间接费'!G34</f>
        <v>8.5900000000000004E-2</v>
      </c>
      <c r="I34" s="46">
        <f>'1905间接费'!G34</f>
        <v>0</v>
      </c>
      <c r="J34" s="47">
        <f t="shared" si="32"/>
        <v>2.8633333333333334E-2</v>
      </c>
      <c r="K34" s="46">
        <f>'1906间接费'!G34</f>
        <v>0</v>
      </c>
      <c r="L34" s="46">
        <f>'1907间接费'!G34</f>
        <v>0</v>
      </c>
      <c r="M34" s="46">
        <f>'1908间接费'!G34</f>
        <v>0</v>
      </c>
      <c r="N34" s="47">
        <f t="shared" si="33"/>
        <v>0</v>
      </c>
      <c r="O34" s="47">
        <f t="shared" si="34"/>
        <v>1.4316666666666667E-2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7.1583333333333334E-3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'1903间接费'!G35</f>
        <v>0</v>
      </c>
      <c r="H35" s="46">
        <f>'1904间接费'!G35</f>
        <v>0</v>
      </c>
      <c r="I35" s="46">
        <f>'1905间接费'!G35</f>
        <v>0</v>
      </c>
      <c r="J35" s="47">
        <f t="shared" si="32"/>
        <v>0</v>
      </c>
      <c r="K35" s="46">
        <f>'1906间接费'!G35</f>
        <v>0</v>
      </c>
      <c r="L35" s="46">
        <f>'1907间接费'!G35</f>
        <v>0</v>
      </c>
      <c r="M35" s="46">
        <f>'1908间接费'!G35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'1903间接费'!G36</f>
        <v>0</v>
      </c>
      <c r="H36" s="46">
        <f>'1904间接费'!G36</f>
        <v>0</v>
      </c>
      <c r="I36" s="46">
        <f>'1905间接费'!G36</f>
        <v>0</v>
      </c>
      <c r="J36" s="47">
        <f t="shared" si="32"/>
        <v>0</v>
      </c>
      <c r="K36" s="46">
        <f>'1906间接费'!G36</f>
        <v>0</v>
      </c>
      <c r="L36" s="46">
        <f>'1907间接费'!G36</f>
        <v>0</v>
      </c>
      <c r="M36" s="46">
        <f>'1908间接费'!G36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'1903间接费'!G37</f>
        <v>96.873829999999998</v>
      </c>
      <c r="H37" s="46">
        <f>'1904间接费'!G37</f>
        <v>116.93274000000001</v>
      </c>
      <c r="I37" s="46">
        <f>'1905间接费'!G37</f>
        <v>0</v>
      </c>
      <c r="J37" s="47">
        <f t="shared" si="32"/>
        <v>71.268856666666679</v>
      </c>
      <c r="K37" s="46">
        <f>'1906间接费'!G37</f>
        <v>0</v>
      </c>
      <c r="L37" s="46">
        <f>'1907间接费'!G37</f>
        <v>0</v>
      </c>
      <c r="M37" s="46">
        <f>'1908间接费'!G37</f>
        <v>0</v>
      </c>
      <c r="N37" s="47">
        <f t="shared" si="33"/>
        <v>0</v>
      </c>
      <c r="O37" s="47">
        <f t="shared" si="34"/>
        <v>35.634428333333339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17.81721416666667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'1903间接费'!G38</f>
        <v>2.6314899999999999</v>
      </c>
      <c r="H38" s="46">
        <f>'1904间接费'!G38</f>
        <v>6.0567199999999994</v>
      </c>
      <c r="I38" s="46">
        <f>'1905间接费'!G38</f>
        <v>0</v>
      </c>
      <c r="J38" s="47">
        <f t="shared" si="32"/>
        <v>2.8960699999999999</v>
      </c>
      <c r="K38" s="46">
        <f>'1906间接费'!G38</f>
        <v>0</v>
      </c>
      <c r="L38" s="46">
        <f>'1907间接费'!G38</f>
        <v>0</v>
      </c>
      <c r="M38" s="46">
        <f>'1908间接费'!G38</f>
        <v>0</v>
      </c>
      <c r="N38" s="47">
        <f t="shared" si="33"/>
        <v>0</v>
      </c>
      <c r="O38" s="47">
        <f t="shared" si="34"/>
        <v>1.448035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0.72401749999999998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'1903间接费'!G39</f>
        <v>4.6740000000000004</v>
      </c>
      <c r="H39" s="46">
        <f>'1904间接费'!G39</f>
        <v>3.0059999999999998</v>
      </c>
      <c r="I39" s="46">
        <f>'1905间接费'!G39</f>
        <v>0</v>
      </c>
      <c r="J39" s="47">
        <f t="shared" si="32"/>
        <v>2.56</v>
      </c>
      <c r="K39" s="46">
        <f>'1906间接费'!G39</f>
        <v>0</v>
      </c>
      <c r="L39" s="46">
        <f>'1907间接费'!G39</f>
        <v>0</v>
      </c>
      <c r="M39" s="46">
        <f>'1908间接费'!G39</f>
        <v>0</v>
      </c>
      <c r="N39" s="47">
        <f t="shared" si="33"/>
        <v>0</v>
      </c>
      <c r="O39" s="47">
        <f t="shared" si="34"/>
        <v>1.28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0.64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'1903间接费'!G40</f>
        <v>0</v>
      </c>
      <c r="H40" s="46">
        <f>'1904间接费'!G40</f>
        <v>0</v>
      </c>
      <c r="I40" s="46">
        <f>'1905间接费'!G40</f>
        <v>0</v>
      </c>
      <c r="J40" s="47">
        <f t="shared" si="32"/>
        <v>0</v>
      </c>
      <c r="K40" s="46">
        <f>'1906间接费'!G40</f>
        <v>0</v>
      </c>
      <c r="L40" s="46">
        <f>'1907间接费'!G40</f>
        <v>0</v>
      </c>
      <c r="M40" s="46">
        <f>'1908间接费'!G40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'1903间接费'!G41</f>
        <v>0</v>
      </c>
      <c r="H41" s="46">
        <f>'1904间接费'!G41</f>
        <v>0</v>
      </c>
      <c r="I41" s="46">
        <f>'1905间接费'!G41</f>
        <v>0</v>
      </c>
      <c r="J41" s="47">
        <f t="shared" si="32"/>
        <v>0</v>
      </c>
      <c r="K41" s="46">
        <f>'1906间接费'!G41</f>
        <v>0</v>
      </c>
      <c r="L41" s="46">
        <f>'1907间接费'!G41</f>
        <v>0</v>
      </c>
      <c r="M41" s="46">
        <f>'1908间接费'!G41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'1903间接费'!G42</f>
        <v>0</v>
      </c>
      <c r="H42" s="46">
        <f>'1904间接费'!G42</f>
        <v>0</v>
      </c>
      <c r="I42" s="46">
        <f>'1905间接费'!G42</f>
        <v>0</v>
      </c>
      <c r="J42" s="47">
        <f t="shared" si="32"/>
        <v>0</v>
      </c>
      <c r="K42" s="46">
        <f>'1906间接费'!G42</f>
        <v>0</v>
      </c>
      <c r="L42" s="46">
        <f>'1907间接费'!G42</f>
        <v>0</v>
      </c>
      <c r="M42" s="46">
        <f>'1908间接费'!G42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'1903间接费'!G43</f>
        <v>0</v>
      </c>
      <c r="H43" s="46">
        <f>'1904间接费'!G43</f>
        <v>51.391469999999998</v>
      </c>
      <c r="I43" s="46">
        <f>'1905间接费'!G43</f>
        <v>0</v>
      </c>
      <c r="J43" s="47">
        <f t="shared" si="32"/>
        <v>17.130489999999998</v>
      </c>
      <c r="K43" s="46">
        <f>'1906间接费'!G43</f>
        <v>0</v>
      </c>
      <c r="L43" s="46">
        <f>'1907间接费'!G43</f>
        <v>0</v>
      </c>
      <c r="M43" s="46">
        <f>'1908间接费'!G43</f>
        <v>0</v>
      </c>
      <c r="N43" s="47">
        <f t="shared" si="33"/>
        <v>0</v>
      </c>
      <c r="O43" s="47">
        <f t="shared" si="34"/>
        <v>8.5652449999999991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4.2826224999999996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'1903间接费'!G44</f>
        <v>102.02</v>
      </c>
      <c r="H44" s="46">
        <f>'1904间接费'!G44</f>
        <v>30.55171</v>
      </c>
      <c r="I44" s="46">
        <f>'1905间接费'!G44</f>
        <v>0</v>
      </c>
      <c r="J44" s="47">
        <f t="shared" si="32"/>
        <v>44.190570000000001</v>
      </c>
      <c r="K44" s="46">
        <f>'1906间接费'!G44</f>
        <v>0</v>
      </c>
      <c r="L44" s="46">
        <f>'1907间接费'!G44</f>
        <v>0</v>
      </c>
      <c r="M44" s="46">
        <f>'1908间接费'!G44</f>
        <v>0</v>
      </c>
      <c r="N44" s="47">
        <f t="shared" si="33"/>
        <v>0</v>
      </c>
      <c r="O44" s="47">
        <f t="shared" si="34"/>
        <v>22.095285000000001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11.0476425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'1903间接费'!G45</f>
        <v>0</v>
      </c>
      <c r="H45" s="46">
        <f>'1904间接费'!G45</f>
        <v>0</v>
      </c>
      <c r="I45" s="46">
        <f>'1905间接费'!G45</f>
        <v>0</v>
      </c>
      <c r="J45" s="47">
        <f t="shared" si="32"/>
        <v>0</v>
      </c>
      <c r="K45" s="46">
        <f>'1906间接费'!G45</f>
        <v>0</v>
      </c>
      <c r="L45" s="46">
        <f>'1907间接费'!G45</f>
        <v>0</v>
      </c>
      <c r="M45" s="46">
        <f>'1908间接费'!G45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206.57103999999998</v>
      </c>
      <c r="H46" s="46">
        <f t="shared" si="39"/>
        <v>208.53523999999999</v>
      </c>
      <c r="I46" s="46">
        <f t="shared" si="39"/>
        <v>0</v>
      </c>
      <c r="J46" s="47">
        <f t="shared" si="39"/>
        <v>138.36876000000001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69.184380000000004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34.592190000000002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'1903间接费'!G47</f>
        <v>0</v>
      </c>
      <c r="H47" s="46">
        <f>'1904间接费'!G47</f>
        <v>0</v>
      </c>
      <c r="I47" s="46">
        <f>'1905间接费'!G47</f>
        <v>0</v>
      </c>
      <c r="J47" s="47">
        <f t="shared" ref="J47:J52" si="40">(G47+H47+I47)/3</f>
        <v>0</v>
      </c>
      <c r="K47" s="46">
        <f>'1906间接费'!G47</f>
        <v>0</v>
      </c>
      <c r="L47" s="46">
        <f>'1907间接费'!G47</f>
        <v>0</v>
      </c>
      <c r="M47" s="46">
        <f>'1908间接费'!G47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'1903间接费'!G48</f>
        <v>63.226410000000001</v>
      </c>
      <c r="H48" s="46">
        <f>'1904间接费'!G48</f>
        <v>83.108000000000004</v>
      </c>
      <c r="I48" s="46">
        <f>'1905间接费'!G48</f>
        <v>0</v>
      </c>
      <c r="J48" s="47">
        <f t="shared" si="40"/>
        <v>48.778136666666661</v>
      </c>
      <c r="K48" s="46">
        <f>'1906间接费'!G48</f>
        <v>0</v>
      </c>
      <c r="L48" s="46">
        <f>'1907间接费'!G48</f>
        <v>0</v>
      </c>
      <c r="M48" s="46">
        <f>'1908间接费'!G48</f>
        <v>0</v>
      </c>
      <c r="N48" s="47">
        <f t="shared" si="41"/>
        <v>0</v>
      </c>
      <c r="O48" s="47">
        <f t="shared" si="34"/>
        <v>24.389068333333331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12.194534166666665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'1903间接费'!G49</f>
        <v>0</v>
      </c>
      <c r="H49" s="46">
        <f>'1904间接费'!G49</f>
        <v>0</v>
      </c>
      <c r="I49" s="46">
        <f>'1905间接费'!G49</f>
        <v>0</v>
      </c>
      <c r="J49" s="47">
        <f t="shared" si="40"/>
        <v>0</v>
      </c>
      <c r="K49" s="46">
        <f>'1906间接费'!G49</f>
        <v>0</v>
      </c>
      <c r="L49" s="46">
        <f>'1907间接费'!G49</f>
        <v>0</v>
      </c>
      <c r="M49" s="46">
        <f>'1908间接费'!G49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'1903间接费'!G50</f>
        <v>0</v>
      </c>
      <c r="H50" s="46">
        <f>'1904间接费'!G50</f>
        <v>0</v>
      </c>
      <c r="I50" s="46">
        <f>'1905间接费'!G50</f>
        <v>0</v>
      </c>
      <c r="J50" s="47">
        <f t="shared" si="40"/>
        <v>0</v>
      </c>
      <c r="K50" s="46">
        <f>'1906间接费'!G50</f>
        <v>0</v>
      </c>
      <c r="L50" s="46">
        <f>'1907间接费'!G50</f>
        <v>0</v>
      </c>
      <c r="M50" s="46">
        <f>'1908间接费'!G50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'1903间接费'!G51</f>
        <v>0</v>
      </c>
      <c r="H51" s="46">
        <f>'1904间接费'!G51</f>
        <v>0</v>
      </c>
      <c r="I51" s="46">
        <f>'1905间接费'!G51</f>
        <v>0</v>
      </c>
      <c r="J51" s="47">
        <f t="shared" si="40"/>
        <v>0</v>
      </c>
      <c r="K51" s="46">
        <f>'1906间接费'!G51</f>
        <v>0</v>
      </c>
      <c r="L51" s="46">
        <f>'1907间接费'!G51</f>
        <v>0</v>
      </c>
      <c r="M51" s="46">
        <f>'1908间接费'!G51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'1903间接费'!G52</f>
        <v>0</v>
      </c>
      <c r="H52" s="46">
        <f>'1904间接费'!G52</f>
        <v>0</v>
      </c>
      <c r="I52" s="46">
        <f>'1905间接费'!G52</f>
        <v>0</v>
      </c>
      <c r="J52" s="47">
        <f t="shared" si="40"/>
        <v>0</v>
      </c>
      <c r="K52" s="46">
        <f>'1906间接费'!G52</f>
        <v>0</v>
      </c>
      <c r="L52" s="46">
        <f>'1907间接费'!G52</f>
        <v>0</v>
      </c>
      <c r="M52" s="46">
        <f>'1908间接费'!G52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63.226410000000001</v>
      </c>
      <c r="H53" s="46">
        <f t="shared" si="45"/>
        <v>83.108000000000004</v>
      </c>
      <c r="I53" s="46">
        <f t="shared" si="45"/>
        <v>0</v>
      </c>
      <c r="J53" s="47">
        <f t="shared" si="45"/>
        <v>48.778136666666661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24.389068333333331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12.194534166666665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'1903间接费'!G54</f>
        <v>22.27309</v>
      </c>
      <c r="H54" s="46">
        <f>'1904间接费'!G54</f>
        <v>22.979479999999999</v>
      </c>
      <c r="I54" s="46">
        <f>'1905间接费'!G54</f>
        <v>0</v>
      </c>
      <c r="J54" s="47">
        <f t="shared" ref="J54:J57" si="46">(G54+H54+I54)/3</f>
        <v>15.08419</v>
      </c>
      <c r="K54" s="46">
        <f>'1906间接费'!G54</f>
        <v>0</v>
      </c>
      <c r="L54" s="46">
        <f>'1907间接费'!G54</f>
        <v>0</v>
      </c>
      <c r="M54" s="46">
        <f>'1908间接费'!G54</f>
        <v>0</v>
      </c>
      <c r="N54" s="47">
        <f>(K54+L54+M54)/3</f>
        <v>0</v>
      </c>
      <c r="O54" s="47">
        <f>(J54+N54)/2</f>
        <v>7.5420949999999998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3.7710474999999999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'1903间接费'!G55</f>
        <v>63.9</v>
      </c>
      <c r="H55" s="46">
        <f>'1904间接费'!G55</f>
        <v>68.403399999999991</v>
      </c>
      <c r="I55" s="46">
        <f>'1905间接费'!G55</f>
        <v>0</v>
      </c>
      <c r="J55" s="47">
        <f t="shared" si="46"/>
        <v>44.10113333333333</v>
      </c>
      <c r="K55" s="46">
        <f>'1906间接费'!G55</f>
        <v>0</v>
      </c>
      <c r="L55" s="46">
        <f>'1907间接费'!G55</f>
        <v>0</v>
      </c>
      <c r="M55" s="46">
        <f>'1908间接费'!G55</f>
        <v>0</v>
      </c>
      <c r="N55" s="47">
        <f>(K55+L55+M55)/3</f>
        <v>0</v>
      </c>
      <c r="O55" s="47">
        <f>(J55+N55)/2</f>
        <v>22.050566666666665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11.025283333333332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'1903间接费'!G56</f>
        <v>0</v>
      </c>
      <c r="H56" s="46">
        <f>'1904间接费'!G56</f>
        <v>0</v>
      </c>
      <c r="I56" s="46">
        <f>'1905间接费'!G56</f>
        <v>0</v>
      </c>
      <c r="J56" s="47">
        <f t="shared" si="46"/>
        <v>0</v>
      </c>
      <c r="K56" s="46">
        <f>'1906间接费'!G56</f>
        <v>0</v>
      </c>
      <c r="L56" s="46">
        <f>'1907间接费'!G56</f>
        <v>0</v>
      </c>
      <c r="M56" s="46">
        <f>'1908间接费'!G56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'1903间接费'!G57</f>
        <v>0</v>
      </c>
      <c r="H57" s="46">
        <f>'1904间接费'!G57</f>
        <v>0</v>
      </c>
      <c r="I57" s="46">
        <f>'1905间接费'!G57</f>
        <v>0</v>
      </c>
      <c r="J57" s="47">
        <f t="shared" si="46"/>
        <v>0</v>
      </c>
      <c r="K57" s="46">
        <f>'1906间接费'!G57</f>
        <v>0</v>
      </c>
      <c r="L57" s="46">
        <f>'1907间接费'!G57</f>
        <v>0</v>
      </c>
      <c r="M57" s="46">
        <f>'1908间接费'!G57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86.173090000000002</v>
      </c>
      <c r="H58" s="46">
        <f t="shared" si="49"/>
        <v>91.382879999999986</v>
      </c>
      <c r="I58" s="46">
        <f t="shared" si="49"/>
        <v>0</v>
      </c>
      <c r="J58" s="47">
        <f t="shared" si="49"/>
        <v>59.185323333333329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29.592661666666665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14.796330833333332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'1903间接费'!G59</f>
        <v>0</v>
      </c>
      <c r="H59" s="46">
        <f>'1904间接费'!G59</f>
        <v>0</v>
      </c>
      <c r="I59" s="46">
        <f>'1905间接费'!G59</f>
        <v>0</v>
      </c>
      <c r="J59" s="47">
        <f t="shared" ref="J59:J67" si="50">(G59+H59+I59)/3</f>
        <v>0</v>
      </c>
      <c r="K59" s="46">
        <f>'1906间接费'!G59</f>
        <v>0</v>
      </c>
      <c r="L59" s="46">
        <f>'1907间接费'!G59</f>
        <v>0</v>
      </c>
      <c r="M59" s="46">
        <f>'1908间接费'!G59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'1903间接费'!G60</f>
        <v>0</v>
      </c>
      <c r="H60" s="46">
        <f>'1904间接费'!G60</f>
        <v>0</v>
      </c>
      <c r="I60" s="46">
        <f>'1905间接费'!G60</f>
        <v>0</v>
      </c>
      <c r="J60" s="47">
        <f t="shared" si="50"/>
        <v>0</v>
      </c>
      <c r="K60" s="46">
        <f>'1906间接费'!G60</f>
        <v>0</v>
      </c>
      <c r="L60" s="46">
        <f>'1907间接费'!G60</f>
        <v>0</v>
      </c>
      <c r="M60" s="46">
        <f>'1908间接费'!G60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'1903间接费'!G61</f>
        <v>0</v>
      </c>
      <c r="H61" s="46">
        <f>'1904间接费'!G61</f>
        <v>0</v>
      </c>
      <c r="I61" s="46">
        <f>'1905间接费'!G61</f>
        <v>0</v>
      </c>
      <c r="J61" s="47">
        <f t="shared" si="50"/>
        <v>0</v>
      </c>
      <c r="K61" s="46">
        <f>'1906间接费'!G61</f>
        <v>0</v>
      </c>
      <c r="L61" s="46">
        <f>'1907间接费'!G61</f>
        <v>0</v>
      </c>
      <c r="M61" s="46">
        <f>'1908间接费'!G61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'1903间接费'!G62</f>
        <v>0</v>
      </c>
      <c r="H62" s="46">
        <f>'1904间接费'!G62</f>
        <v>0</v>
      </c>
      <c r="I62" s="46">
        <f>'1905间接费'!G62</f>
        <v>0</v>
      </c>
      <c r="J62" s="47">
        <f t="shared" si="50"/>
        <v>0</v>
      </c>
      <c r="K62" s="46">
        <f>'1906间接费'!G62</f>
        <v>0</v>
      </c>
      <c r="L62" s="46">
        <f>'1907间接费'!G62</f>
        <v>0</v>
      </c>
      <c r="M62" s="46">
        <f>'1908间接费'!G62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'1903间接费'!G63</f>
        <v>0</v>
      </c>
      <c r="H63" s="46">
        <f>'1904间接费'!G63</f>
        <v>0</v>
      </c>
      <c r="I63" s="46">
        <f>'1905间接费'!G63</f>
        <v>0</v>
      </c>
      <c r="J63" s="47">
        <f t="shared" si="50"/>
        <v>0</v>
      </c>
      <c r="K63" s="46">
        <f>'1906间接费'!G63</f>
        <v>0</v>
      </c>
      <c r="L63" s="46">
        <f>'1907间接费'!G63</f>
        <v>0</v>
      </c>
      <c r="M63" s="46">
        <f>'1908间接费'!G63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'1903间接费'!G64</f>
        <v>0</v>
      </c>
      <c r="H64" s="46">
        <f>'1904间接费'!G64</f>
        <v>0</v>
      </c>
      <c r="I64" s="46">
        <f>'1905间接费'!G64</f>
        <v>0</v>
      </c>
      <c r="J64" s="47">
        <f t="shared" si="50"/>
        <v>0</v>
      </c>
      <c r="K64" s="46">
        <f>'1906间接费'!G64</f>
        <v>0</v>
      </c>
      <c r="L64" s="46">
        <f>'1907间接费'!G64</f>
        <v>0</v>
      </c>
      <c r="M64" s="46">
        <f>'1908间接费'!G64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'1903间接费'!G65</f>
        <v>0</v>
      </c>
      <c r="H65" s="46">
        <f>'1904间接费'!G65</f>
        <v>0</v>
      </c>
      <c r="I65" s="46">
        <f>'1905间接费'!G65</f>
        <v>0</v>
      </c>
      <c r="J65" s="47">
        <f t="shared" si="50"/>
        <v>0</v>
      </c>
      <c r="K65" s="46">
        <f>'1906间接费'!G65</f>
        <v>0</v>
      </c>
      <c r="L65" s="46">
        <f>'1907间接费'!G65</f>
        <v>0</v>
      </c>
      <c r="M65" s="46">
        <f>'1908间接费'!G65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'1903间接费'!G66</f>
        <v>0</v>
      </c>
      <c r="H66" s="46">
        <f>'1904间接费'!G66</f>
        <v>0</v>
      </c>
      <c r="I66" s="46">
        <f>'1905间接费'!G66</f>
        <v>0</v>
      </c>
      <c r="J66" s="47">
        <f t="shared" si="50"/>
        <v>0</v>
      </c>
      <c r="K66" s="46">
        <f>'1906间接费'!G66</f>
        <v>0</v>
      </c>
      <c r="L66" s="46">
        <f>'1907间接费'!G66</f>
        <v>0</v>
      </c>
      <c r="M66" s="46">
        <f>'1908间接费'!G66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'1903间接费'!G67</f>
        <v>0.6</v>
      </c>
      <c r="H67" s="46">
        <f>'1904间接费'!G67</f>
        <v>2.34</v>
      </c>
      <c r="I67" s="46">
        <f>'1905间接费'!G67</f>
        <v>0</v>
      </c>
      <c r="J67" s="47">
        <f t="shared" si="50"/>
        <v>0.98</v>
      </c>
      <c r="K67" s="46">
        <f>'1906间接费'!G67</f>
        <v>0</v>
      </c>
      <c r="L67" s="46">
        <f>'1907间接费'!G67</f>
        <v>0</v>
      </c>
      <c r="M67" s="46">
        <f>'1908间接费'!G67</f>
        <v>0</v>
      </c>
      <c r="N67" s="47">
        <f>(K67+L67+M67)/3</f>
        <v>0</v>
      </c>
      <c r="O67" s="47">
        <f>(J67+N67)/2</f>
        <v>0.49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0.245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0.6</v>
      </c>
      <c r="H68" s="46">
        <f t="shared" ref="H68:O68" si="57">H59+H60+H61+H62+H63+H64+H65+H66+H67</f>
        <v>2.34</v>
      </c>
      <c r="I68" s="46">
        <f t="shared" si="57"/>
        <v>0</v>
      </c>
      <c r="J68" s="47">
        <f t="shared" si="57"/>
        <v>0.98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0.49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0.245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1065.5748699999997</v>
      </c>
      <c r="H69" s="57">
        <f t="shared" ref="H69:Z69" si="59">H15+H32+H46+H53+H58+H68</f>
        <v>1161.9322199999997</v>
      </c>
      <c r="I69" s="58">
        <f t="shared" si="59"/>
        <v>0</v>
      </c>
      <c r="J69" s="59">
        <f t="shared" si="59"/>
        <v>742.50236333333339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371.2511816666667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185.62559083333335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B50" workbookViewId="0">
      <selection activeCell="H6" sqref="H6:H69"/>
    </sheetView>
  </sheetViews>
  <sheetFormatPr defaultRowHeight="14"/>
  <cols>
    <col min="1" max="6" width="4.6328125" customWidth="1"/>
    <col min="7" max="7" width="8" bestFit="1" customWidth="1"/>
    <col min="8" max="8" width="8.26953125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68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'Ｖ営＋Ｖ拓'!G7+Ｖ技!G7+Ｖ営企!G7+Ｖ広!G7</f>
        <v>28.15578</v>
      </c>
      <c r="H7" s="46">
        <f>'Ｖ営＋Ｖ拓'!H7+Ｖ技!H7+Ｖ営企!H7+Ｖ広!H7</f>
        <v>30.22297</v>
      </c>
      <c r="I7" s="46">
        <f>'Ｖ営＋Ｖ拓'!I7+Ｖ技!I7+Ｖ営企!I7+Ｖ広!I7</f>
        <v>0</v>
      </c>
      <c r="J7" s="47">
        <f>(G7+H7+I7)/3</f>
        <v>19.459583333333331</v>
      </c>
      <c r="K7" s="46">
        <f>'Ｖ営＋Ｖ拓'!K7+Ｖ技!K7+Ｖ営企!K7+Ｖ広!K7</f>
        <v>0</v>
      </c>
      <c r="L7" s="46">
        <f>'Ｖ営＋Ｖ拓'!L7+Ｖ技!L7+Ｖ営企!L7+Ｖ広!L7</f>
        <v>0</v>
      </c>
      <c r="M7" s="46">
        <f>'Ｖ営＋Ｖ拓'!M7+Ｖ技!M7+Ｖ営企!M7+Ｖ広!M7</f>
        <v>0</v>
      </c>
      <c r="N7" s="47">
        <f>(K7+L7+M7)/3</f>
        <v>0</v>
      </c>
      <c r="O7" s="47">
        <f>(J7+N7)/2</f>
        <v>9.7297916666666655</v>
      </c>
      <c r="Q7" s="46">
        <f>'Ｖ営＋Ｖ拓'!Q7+Ｖ技!Q7+Ｖ営企!Q7+Ｖ広!Q7</f>
        <v>0</v>
      </c>
      <c r="R7" s="46">
        <f>'Ｖ営＋Ｖ拓'!R7+Ｖ技!R7+Ｖ営企!R7+Ｖ広!R7</f>
        <v>0</v>
      </c>
      <c r="S7" s="46">
        <f>'Ｖ営＋Ｖ拓'!S7+Ｖ技!S7+Ｖ営企!S7+Ｖ広!S7</f>
        <v>0</v>
      </c>
      <c r="T7" s="47">
        <f>(Q7+R7+S7)/3</f>
        <v>0</v>
      </c>
      <c r="U7" s="46">
        <f>'Ｖ営＋Ｖ拓'!U7+Ｖ技!U7+Ｖ営企!U7+Ｖ広!U7</f>
        <v>0</v>
      </c>
      <c r="V7" s="46">
        <f>'Ｖ営＋Ｖ拓'!V7+Ｖ技!V7+Ｖ営企!V7+Ｖ広!V7</f>
        <v>0</v>
      </c>
      <c r="W7" s="46">
        <f>'Ｖ営＋Ｖ拓'!W7+Ｖ技!W7+Ｖ営企!W7+Ｖ広!W7</f>
        <v>0</v>
      </c>
      <c r="X7" s="47">
        <f>(U7+V7+W7)/3</f>
        <v>0</v>
      </c>
      <c r="Y7" s="47">
        <f>(T7+X7)/2</f>
        <v>0</v>
      </c>
      <c r="Z7" s="47">
        <f>(O7+Y7)/2</f>
        <v>4.8648958333333328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'Ｖ営＋Ｖ拓'!G9+Ｖ技!G9+Ｖ営企!G9+Ｖ広!G9</f>
        <v>184.63514000000001</v>
      </c>
      <c r="H9" s="46">
        <f>'Ｖ営＋Ｖ拓'!H9+Ｖ技!H9+Ｖ営企!H9+Ｖ広!H9</f>
        <v>232.72239999999999</v>
      </c>
      <c r="I9" s="46">
        <f>'Ｖ営＋Ｖ拓'!I9+Ｖ技!I9+Ｖ営企!I9+Ｖ広!I9</f>
        <v>0</v>
      </c>
      <c r="J9" s="47">
        <f>(G9+H9+I9)/3</f>
        <v>139.11918</v>
      </c>
      <c r="K9" s="46">
        <f>'Ｖ営＋Ｖ拓'!K9+Ｖ技!K9+Ｖ営企!K9+Ｖ広!K9</f>
        <v>0</v>
      </c>
      <c r="L9" s="46">
        <f>'Ｖ営＋Ｖ拓'!L9+Ｖ技!L9+Ｖ営企!L9+Ｖ広!L9</f>
        <v>0</v>
      </c>
      <c r="M9" s="46">
        <f>'Ｖ営＋Ｖ拓'!M9+Ｖ技!M9+Ｖ営企!M9+Ｖ広!M9</f>
        <v>0</v>
      </c>
      <c r="N9" s="47">
        <f>(K9+L9+M9)/3</f>
        <v>0</v>
      </c>
      <c r="O9" s="47">
        <f>(J9+N9)/2</f>
        <v>69.55959</v>
      </c>
      <c r="Q9" s="46">
        <f>'Ｖ営＋Ｖ拓'!Q9+Ｖ技!Q9+Ｖ営企!Q9+Ｖ広!Q9</f>
        <v>0</v>
      </c>
      <c r="R9" s="46">
        <f>'Ｖ営＋Ｖ拓'!R9+Ｖ技!R9+Ｖ営企!R9+Ｖ広!R9</f>
        <v>0</v>
      </c>
      <c r="S9" s="46">
        <f>'Ｖ営＋Ｖ拓'!S9+Ｖ技!S9+Ｖ営企!S9+Ｖ広!S9</f>
        <v>0</v>
      </c>
      <c r="T9" s="47">
        <f>(Q9+R9+S9)/3</f>
        <v>0</v>
      </c>
      <c r="U9" s="46">
        <f>'Ｖ営＋Ｖ拓'!U9+Ｖ技!U9+Ｖ営企!U9+Ｖ広!U9</f>
        <v>0</v>
      </c>
      <c r="V9" s="46">
        <f>'Ｖ営＋Ｖ拓'!V9+Ｖ技!V9+Ｖ営企!V9+Ｖ広!V9</f>
        <v>0</v>
      </c>
      <c r="W9" s="46">
        <f>'Ｖ営＋Ｖ拓'!W9+Ｖ技!W9+Ｖ営企!W9+Ｖ広!W9</f>
        <v>0</v>
      </c>
      <c r="X9" s="47">
        <f>(U9+V9+W9)/3</f>
        <v>0</v>
      </c>
      <c r="Y9" s="47">
        <f>(T9+X9)/2</f>
        <v>0</v>
      </c>
      <c r="Z9" s="47">
        <f>(O9+Y9)/2</f>
        <v>34.779795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'Ｖ営＋Ｖ拓'!G11+Ｖ技!G11+Ｖ営企!G11+Ｖ広!G11</f>
        <v>0</v>
      </c>
      <c r="H11" s="46">
        <f>'Ｖ営＋Ｖ拓'!H11+Ｖ技!H11+Ｖ営企!H11+Ｖ広!H11</f>
        <v>0</v>
      </c>
      <c r="I11" s="46">
        <f>'Ｖ営＋Ｖ拓'!I11+Ｖ技!I11+Ｖ営企!I11+Ｖ広!I11</f>
        <v>0</v>
      </c>
      <c r="J11" s="47">
        <f>(G11+H11+I11)/3</f>
        <v>0</v>
      </c>
      <c r="K11" s="46">
        <f>'Ｖ営＋Ｖ拓'!K11+Ｖ技!K11+Ｖ営企!K11+Ｖ広!K11</f>
        <v>0</v>
      </c>
      <c r="L11" s="46">
        <f>'Ｖ営＋Ｖ拓'!L11+Ｖ技!L11+Ｖ営企!L11+Ｖ広!L11</f>
        <v>0</v>
      </c>
      <c r="M11" s="46">
        <f>'Ｖ営＋Ｖ拓'!M11+Ｖ技!M11+Ｖ営企!M11+Ｖ広!M11</f>
        <v>0</v>
      </c>
      <c r="N11" s="47">
        <f>(K11+L11+M11)/3</f>
        <v>0</v>
      </c>
      <c r="O11" s="47">
        <f>(J11+N11)/2</f>
        <v>0</v>
      </c>
      <c r="Q11" s="46">
        <f>'Ｖ営＋Ｖ拓'!Q11+Ｖ技!Q11+Ｖ営企!Q11+Ｖ広!Q11</f>
        <v>0</v>
      </c>
      <c r="R11" s="46">
        <f>'Ｖ営＋Ｖ拓'!R11+Ｖ技!R11+Ｖ営企!R11+Ｖ広!R11</f>
        <v>0</v>
      </c>
      <c r="S11" s="46">
        <f>'Ｖ営＋Ｖ拓'!S11+Ｖ技!S11+Ｖ営企!S11+Ｖ広!S11</f>
        <v>0</v>
      </c>
      <c r="T11" s="47">
        <f>(Q11+R11+S11)/3</f>
        <v>0</v>
      </c>
      <c r="U11" s="46">
        <f>'Ｖ営＋Ｖ拓'!U11+Ｖ技!U11+Ｖ営企!U11+Ｖ広!U11</f>
        <v>0</v>
      </c>
      <c r="V11" s="46">
        <f>'Ｖ営＋Ｖ拓'!V11+Ｖ技!V11+Ｖ営企!V11+Ｖ広!V11</f>
        <v>0</v>
      </c>
      <c r="W11" s="46">
        <f>'Ｖ営＋Ｖ拓'!W11+Ｖ技!W11+Ｖ営企!W11+Ｖ広!W11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'Ｖ営＋Ｖ拓'!G13+Ｖ技!G13+Ｖ営企!G13+Ｖ広!G13</f>
        <v>23.58549</v>
      </c>
      <c r="H13" s="46">
        <f>'Ｖ営＋Ｖ拓'!H13+Ｖ技!H13+Ｖ営企!H13+Ｖ広!H13</f>
        <v>21.604330000000001</v>
      </c>
      <c r="I13" s="46">
        <f>'Ｖ営＋Ｖ拓'!I13+Ｖ技!I13+Ｖ営企!I13+Ｖ広!I13</f>
        <v>0</v>
      </c>
      <c r="J13" s="47">
        <f>(G13+H13+I13)/3</f>
        <v>15.063273333333333</v>
      </c>
      <c r="K13" s="46">
        <f>'Ｖ営＋Ｖ拓'!K13+Ｖ技!K13+Ｖ営企!K13+Ｖ広!K13</f>
        <v>0</v>
      </c>
      <c r="L13" s="46">
        <f>'Ｖ営＋Ｖ拓'!L13+Ｖ技!L13+Ｖ営企!L13+Ｖ広!L13</f>
        <v>0</v>
      </c>
      <c r="M13" s="46">
        <f>'Ｖ営＋Ｖ拓'!M13+Ｖ技!M13+Ｖ営企!M13+Ｖ広!M13</f>
        <v>0</v>
      </c>
      <c r="N13" s="47">
        <f>(K13+L13+M13)/3</f>
        <v>0</v>
      </c>
      <c r="O13" s="47">
        <f>(J13+N13)/2</f>
        <v>7.5316366666666665</v>
      </c>
      <c r="Q13" s="46">
        <f>'Ｖ営＋Ｖ拓'!Q13+Ｖ技!Q13+Ｖ営企!Q13+Ｖ広!Q13</f>
        <v>0</v>
      </c>
      <c r="R13" s="46">
        <f>'Ｖ営＋Ｖ拓'!R13+Ｖ技!R13+Ｖ営企!R13+Ｖ広!R13</f>
        <v>0</v>
      </c>
      <c r="S13" s="46">
        <f>'Ｖ営＋Ｖ拓'!S13+Ｖ技!S13+Ｖ営企!S13+Ｖ広!S13</f>
        <v>0</v>
      </c>
      <c r="T13" s="47">
        <f>(Q13+R13+S13)/3</f>
        <v>0</v>
      </c>
      <c r="U13" s="46">
        <f>'Ｖ営＋Ｖ拓'!U13+Ｖ技!U13+Ｖ営企!U13+Ｖ広!U13</f>
        <v>0</v>
      </c>
      <c r="V13" s="46">
        <f>'Ｖ営＋Ｖ拓'!V13+Ｖ技!V13+Ｖ営企!V13+Ｖ広!V13</f>
        <v>0</v>
      </c>
      <c r="W13" s="46">
        <f>'Ｖ営＋Ｖ拓'!W13+Ｖ技!W13+Ｖ営企!W13+Ｖ広!W13</f>
        <v>0</v>
      </c>
      <c r="X13" s="47">
        <f>(U13+V13+W13)/3</f>
        <v>0</v>
      </c>
      <c r="Y13" s="47">
        <f>(T13+X13)/2</f>
        <v>0</v>
      </c>
      <c r="Z13" s="47">
        <f>(O13+Y13)/2</f>
        <v>3.7658183333333333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236.37640999999999</v>
      </c>
      <c r="H15" s="46">
        <f t="shared" si="11"/>
        <v>284.54969999999997</v>
      </c>
      <c r="I15" s="46">
        <f t="shared" si="11"/>
        <v>0</v>
      </c>
      <c r="J15" s="47">
        <f t="shared" si="11"/>
        <v>173.64203666666668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86.821018333333342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43.410509166666671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'Ｖ営＋Ｖ拓'!G16+Ｖ技!G16+Ｖ営企!G16+Ｖ広!G16</f>
        <v>7</v>
      </c>
      <c r="H16" s="50">
        <f>'Ｖ営＋Ｖ拓'!H16+Ｖ技!H16+Ｖ営企!H16+Ｖ広!H16</f>
        <v>7</v>
      </c>
      <c r="I16" s="50">
        <f>'Ｖ営＋Ｖ拓'!I16+Ｖ技!I16+Ｖ営企!I16+Ｖ広!I16</f>
        <v>0</v>
      </c>
      <c r="J16" s="51">
        <f>(G16+H16+I16)/3</f>
        <v>4.666666666666667</v>
      </c>
      <c r="K16" s="50">
        <f>'Ｖ営＋Ｖ拓'!K16+Ｖ技!K16+Ｖ営企!K16+Ｖ広!K16</f>
        <v>0</v>
      </c>
      <c r="L16" s="50">
        <f>'Ｖ営＋Ｖ拓'!L16+Ｖ技!L16+Ｖ営企!L16+Ｖ広!L16</f>
        <v>0</v>
      </c>
      <c r="M16" s="50">
        <f>'Ｖ営＋Ｖ拓'!M16+Ｖ技!M16+Ｖ営企!M16+Ｖ広!M16</f>
        <v>0</v>
      </c>
      <c r="N16" s="51">
        <f>(K16+L16+M16)/3</f>
        <v>0</v>
      </c>
      <c r="O16" s="51">
        <f>(J16+N16)/2</f>
        <v>2.3333333333333335</v>
      </c>
      <c r="Q16" s="50">
        <f>'Ｖ営＋Ｖ拓'!Q16+Ｖ技!Q16+Ｖ営企!Q16+Ｖ広!Q16</f>
        <v>0</v>
      </c>
      <c r="R16" s="50">
        <f>'Ｖ営＋Ｖ拓'!R16+Ｖ技!R16+Ｖ営企!R16+Ｖ広!R16</f>
        <v>0</v>
      </c>
      <c r="S16" s="50">
        <f>'Ｖ営＋Ｖ拓'!S16+Ｖ技!S16+Ｖ営企!S16+Ｖ広!S16</f>
        <v>0</v>
      </c>
      <c r="T16" s="51">
        <f>(Q16+R16+S16)/3</f>
        <v>0</v>
      </c>
      <c r="U16" s="50">
        <f>'Ｖ営＋Ｖ拓'!U16+Ｖ技!U16+Ｖ営企!U16+Ｖ広!U16</f>
        <v>0</v>
      </c>
      <c r="V16" s="50">
        <f>'Ｖ営＋Ｖ拓'!V16+Ｖ技!V16+Ｖ営企!V16+Ｖ広!V16</f>
        <v>0</v>
      </c>
      <c r="W16" s="50">
        <f>'Ｖ営＋Ｖ拓'!W16+Ｖ技!W16+Ｖ営企!W16+Ｖ広!W16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1.1666666666666667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'Ｖ営＋Ｖ拓'!G17+Ｖ技!G17+Ｖ営企!G17+Ｖ広!G17</f>
        <v>34</v>
      </c>
      <c r="H17" s="46">
        <f>'Ｖ営＋Ｖ拓'!H17+Ｖ技!H17+Ｖ営企!H17+Ｖ広!H17</f>
        <v>34</v>
      </c>
      <c r="I17" s="46">
        <f>'Ｖ営＋Ｖ拓'!I17+Ｖ技!I17+Ｖ営企!I17+Ｖ広!I17</f>
        <v>0</v>
      </c>
      <c r="J17" s="52">
        <f t="shared" ref="J17" si="13">(G17+H17+I17)/3</f>
        <v>22.666666666666668</v>
      </c>
      <c r="K17" s="46">
        <f>'Ｖ営＋Ｖ拓'!K17+Ｖ技!K17+Ｖ営企!K17+Ｖ広!K17</f>
        <v>0</v>
      </c>
      <c r="L17" s="46">
        <f>'Ｖ営＋Ｖ拓'!L17+Ｖ技!L17+Ｖ営企!L17+Ｖ広!L17</f>
        <v>0</v>
      </c>
      <c r="M17" s="46">
        <f>'Ｖ営＋Ｖ拓'!M17+Ｖ技!M17+Ｖ営企!M17+Ｖ広!M17</f>
        <v>0</v>
      </c>
      <c r="N17" s="52">
        <f>(K17+L17+M17)/3</f>
        <v>0</v>
      </c>
      <c r="O17" s="52">
        <f>(J17+N17)/2</f>
        <v>11.333333333333334</v>
      </c>
      <c r="Q17" s="46">
        <f>'Ｖ営＋Ｖ拓'!Q17+Ｖ技!Q17+Ｖ営企!Q17+Ｖ広!Q17</f>
        <v>0</v>
      </c>
      <c r="R17" s="46">
        <f>'Ｖ営＋Ｖ拓'!R17+Ｖ技!R17+Ｖ営企!R17+Ｖ広!R17</f>
        <v>0</v>
      </c>
      <c r="S17" s="46">
        <f>'Ｖ営＋Ｖ拓'!S17+Ｖ技!S17+Ｖ営企!S17+Ｖ広!S17</f>
        <v>0</v>
      </c>
      <c r="T17" s="52">
        <f t="shared" ref="T17" si="14">(Q17+R17+S17)/3</f>
        <v>0</v>
      </c>
      <c r="U17" s="46">
        <f>'Ｖ営＋Ｖ拓'!U17+Ｖ技!U17+Ｖ営企!U17+Ｖ広!U17</f>
        <v>0</v>
      </c>
      <c r="V17" s="46">
        <f>'Ｖ営＋Ｖ拓'!V17+Ｖ技!V17+Ｖ営企!V17+Ｖ広!V17</f>
        <v>0</v>
      </c>
      <c r="W17" s="46">
        <f>'Ｖ営＋Ｖ拓'!W17+Ｖ技!W17+Ｖ営企!W17+Ｖ広!W17</f>
        <v>0</v>
      </c>
      <c r="X17" s="52">
        <f>(U17+V17+W17)/3</f>
        <v>0</v>
      </c>
      <c r="Y17" s="52">
        <f>(T17+X17)/2</f>
        <v>0</v>
      </c>
      <c r="Z17" s="52">
        <f t="shared" si="12"/>
        <v>5.666666666666667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41</v>
      </c>
      <c r="H18" s="53">
        <f t="shared" si="15"/>
        <v>41</v>
      </c>
      <c r="I18" s="53">
        <f t="shared" si="15"/>
        <v>0</v>
      </c>
      <c r="J18" s="54">
        <f t="shared" si="15"/>
        <v>27.333333333333336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13.666666666666668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6.8333333333333339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'Ｖ営＋Ｖ拓'!G19+Ｖ技!G19+Ｖ営企!G19+Ｖ広!G19</f>
        <v>333.74576000000002</v>
      </c>
      <c r="H19" s="50">
        <f>'Ｖ営＋Ｖ拓'!H19+Ｖ技!H19+Ｖ営企!H19+Ｖ広!H19</f>
        <v>323.69261999999998</v>
      </c>
      <c r="I19" s="50">
        <f>'Ｖ営＋Ｖ拓'!I19+Ｖ技!I19+Ｖ営企!I19+Ｖ広!I19</f>
        <v>0</v>
      </c>
      <c r="J19" s="55">
        <f t="shared" ref="J19:J20" si="16">(G19+H19+I19)/3</f>
        <v>219.14612666666667</v>
      </c>
      <c r="K19" s="50">
        <f>'Ｖ営＋Ｖ拓'!K19+Ｖ技!K19+Ｖ営企!K19+Ｖ広!K19</f>
        <v>0</v>
      </c>
      <c r="L19" s="50">
        <f>'Ｖ営＋Ｖ拓'!L19+Ｖ技!L19+Ｖ営企!L19+Ｖ広!L19</f>
        <v>0</v>
      </c>
      <c r="M19" s="50">
        <f>'Ｖ営＋Ｖ拓'!M19+Ｖ技!M19+Ｖ営企!M19+Ｖ広!M19</f>
        <v>0</v>
      </c>
      <c r="N19" s="55">
        <f>(K19+L19+M19)/3</f>
        <v>0</v>
      </c>
      <c r="O19" s="55">
        <f>(J19+N19)/2</f>
        <v>109.57306333333334</v>
      </c>
      <c r="Q19" s="50">
        <f>'Ｖ営＋Ｖ拓'!Q19+Ｖ技!Q19+Ｖ営企!Q19+Ｖ広!Q19</f>
        <v>0</v>
      </c>
      <c r="R19" s="50">
        <f>'Ｖ営＋Ｖ拓'!R19+Ｖ技!R19+Ｖ営企!R19+Ｖ広!R19</f>
        <v>0</v>
      </c>
      <c r="S19" s="50">
        <f>'Ｖ営＋Ｖ拓'!S19+Ｖ技!S19+Ｖ営企!S19+Ｖ広!S19</f>
        <v>0</v>
      </c>
      <c r="T19" s="55">
        <f t="shared" ref="T19:T20" si="17">(Q19+R19+S19)/3</f>
        <v>0</v>
      </c>
      <c r="U19" s="50">
        <f>'Ｖ営＋Ｖ拓'!U19+Ｖ技!U19+Ｖ営企!U19+Ｖ広!U19</f>
        <v>0</v>
      </c>
      <c r="V19" s="50">
        <f>'Ｖ営＋Ｖ拓'!V19+Ｖ技!V19+Ｖ営企!V19+Ｖ広!V19</f>
        <v>0</v>
      </c>
      <c r="W19" s="50">
        <f>'Ｖ営＋Ｖ拓'!W19+Ｖ技!W19+Ｖ営企!W19+Ｖ広!W19</f>
        <v>0</v>
      </c>
      <c r="X19" s="55">
        <f>(U19+V19+W19)/3</f>
        <v>0</v>
      </c>
      <c r="Y19" s="55">
        <f>(T19+X19)/2</f>
        <v>0</v>
      </c>
      <c r="Z19" s="55">
        <f>(O19+Y19)/2</f>
        <v>54.786531666666669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'Ｖ営＋Ｖ拓'!G20+Ｖ技!G20+Ｖ営企!G20+Ｖ広!G20</f>
        <v>343.41299999999995</v>
      </c>
      <c r="H20" s="46">
        <f>'Ｖ営＋Ｖ拓'!H20+Ｖ技!H20+Ｖ営企!H20+Ｖ広!H20</f>
        <v>348.19199999999995</v>
      </c>
      <c r="I20" s="46">
        <f>'Ｖ営＋Ｖ拓'!I20+Ｖ技!I20+Ｖ営企!I20+Ｖ広!I20</f>
        <v>0</v>
      </c>
      <c r="J20" s="56">
        <f t="shared" si="16"/>
        <v>230.53499999999997</v>
      </c>
      <c r="K20" s="46">
        <f>'Ｖ営＋Ｖ拓'!K20+Ｖ技!K20+Ｖ営企!K20+Ｖ広!K20</f>
        <v>0</v>
      </c>
      <c r="L20" s="46">
        <f>'Ｖ営＋Ｖ拓'!L20+Ｖ技!L20+Ｖ営企!L20+Ｖ広!L20</f>
        <v>0</v>
      </c>
      <c r="M20" s="46">
        <f>'Ｖ営＋Ｖ拓'!M20+Ｖ技!M20+Ｖ営企!M20+Ｖ広!M20</f>
        <v>0</v>
      </c>
      <c r="N20" s="56">
        <f>(K20+L20+M20)/3</f>
        <v>0</v>
      </c>
      <c r="O20" s="56">
        <f>(J20+N20)/2</f>
        <v>115.26749999999998</v>
      </c>
      <c r="Q20" s="46">
        <f>'Ｖ営＋Ｖ拓'!Q20+Ｖ技!Q20+Ｖ営企!Q20+Ｖ広!Q20</f>
        <v>0</v>
      </c>
      <c r="R20" s="46">
        <f>'Ｖ営＋Ｖ拓'!R20+Ｖ技!R20+Ｖ営企!R20+Ｖ広!R20</f>
        <v>0</v>
      </c>
      <c r="S20" s="46">
        <f>'Ｖ営＋Ｖ拓'!S20+Ｖ技!S20+Ｖ営企!S20+Ｖ広!S20</f>
        <v>0</v>
      </c>
      <c r="T20" s="56">
        <f t="shared" si="17"/>
        <v>0</v>
      </c>
      <c r="U20" s="46">
        <f>'Ｖ営＋Ｖ拓'!U20+Ｖ技!U20+Ｖ営企!U20+Ｖ広!U20</f>
        <v>0</v>
      </c>
      <c r="V20" s="46">
        <f>'Ｖ営＋Ｖ拓'!V20+Ｖ技!V20+Ｖ営企!V20+Ｖ広!V20</f>
        <v>0</v>
      </c>
      <c r="W20" s="46">
        <f>'Ｖ営＋Ｖ拓'!W20+Ｖ技!W20+Ｖ営企!W20+Ｖ広!W20</f>
        <v>0</v>
      </c>
      <c r="X20" s="56">
        <f>(U20+V20+W20)/3</f>
        <v>0</v>
      </c>
      <c r="Y20" s="56">
        <f>(T20+X20)/2</f>
        <v>0</v>
      </c>
      <c r="Z20" s="56">
        <f>(O20+Y20)/2</f>
        <v>57.633749999999992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677.15876000000003</v>
      </c>
      <c r="H21" s="46">
        <f t="shared" si="18"/>
        <v>671.88461999999993</v>
      </c>
      <c r="I21" s="46">
        <f t="shared" si="18"/>
        <v>0</v>
      </c>
      <c r="J21" s="47">
        <f t="shared" si="18"/>
        <v>449.68112666666661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224.84056333333331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112.42028166666665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'Ｖ営＋Ｖ拓'!G22+Ｖ技!G22+Ｖ営企!G22+Ｖ広!G22</f>
        <v>18.682280000000002</v>
      </c>
      <c r="H22" s="46">
        <f>'Ｖ営＋Ｖ拓'!H22+Ｖ技!H22+Ｖ営企!H22+Ｖ広!H22</f>
        <v>14.251879999999998</v>
      </c>
      <c r="I22" s="46">
        <f>'Ｖ営＋Ｖ拓'!I22+Ｖ技!I22+Ｖ営企!I22+Ｖ広!I22</f>
        <v>0</v>
      </c>
      <c r="J22" s="47">
        <f t="shared" ref="J22:J27" si="19">(G22+H22+I22)/3</f>
        <v>10.978053333333333</v>
      </c>
      <c r="K22" s="46">
        <f>'Ｖ営＋Ｖ拓'!K22+Ｖ技!K22+Ｖ営企!K22+Ｖ広!K22</f>
        <v>0</v>
      </c>
      <c r="L22" s="46">
        <f>'Ｖ営＋Ｖ拓'!L22+Ｖ技!L22+Ｖ営企!L22+Ｖ広!L22</f>
        <v>0</v>
      </c>
      <c r="M22" s="46">
        <f>'Ｖ営＋Ｖ拓'!M22+Ｖ技!M22+Ｖ営企!M22+Ｖ広!M22</f>
        <v>0</v>
      </c>
      <c r="N22" s="47">
        <f t="shared" ref="N22:N27" si="20">(K22+L22+M22)/3</f>
        <v>0</v>
      </c>
      <c r="O22" s="47">
        <f t="shared" ref="O22:O27" si="21">(J22+N22)/2</f>
        <v>5.4890266666666667</v>
      </c>
      <c r="Q22" s="46">
        <f>'Ｖ営＋Ｖ拓'!Q22+Ｖ技!Q22+Ｖ営企!Q22+Ｖ広!Q22</f>
        <v>0</v>
      </c>
      <c r="R22" s="46">
        <f>'Ｖ営＋Ｖ拓'!R22+Ｖ技!R22+Ｖ営企!R22+Ｖ広!R22</f>
        <v>0</v>
      </c>
      <c r="S22" s="46">
        <f>'Ｖ営＋Ｖ拓'!S22+Ｖ技!S22+Ｖ営企!S22+Ｖ広!S22</f>
        <v>0</v>
      </c>
      <c r="T22" s="47">
        <f t="shared" ref="T22:T27" si="22">(Q22+R22+S22)/3</f>
        <v>0</v>
      </c>
      <c r="U22" s="46">
        <f>'Ｖ営＋Ｖ拓'!U22+Ｖ技!U22+Ｖ営企!U22+Ｖ広!U22</f>
        <v>0</v>
      </c>
      <c r="V22" s="46">
        <f>'Ｖ営＋Ｖ拓'!V22+Ｖ技!V22+Ｖ営企!V22+Ｖ広!V22</f>
        <v>0</v>
      </c>
      <c r="W22" s="46">
        <f>'Ｖ営＋Ｖ拓'!W22+Ｖ技!W22+Ｖ営企!W22+Ｖ広!W22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2.7445133333333334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'Ｖ営＋Ｖ拓'!G23+Ｖ技!G23+Ｖ営企!G23+Ｖ広!G23</f>
        <v>27.139299999999999</v>
      </c>
      <c r="H23" s="50">
        <f>'Ｖ営＋Ｖ拓'!H23+Ｖ技!H23+Ｖ営企!H23+Ｖ広!H23</f>
        <v>27.352460000000001</v>
      </c>
      <c r="I23" s="50">
        <f>'Ｖ営＋Ｖ拓'!I23+Ｖ技!I23+Ｖ営企!I23+Ｖ広!I23</f>
        <v>0</v>
      </c>
      <c r="J23" s="55">
        <f t="shared" si="19"/>
        <v>18.163920000000001</v>
      </c>
      <c r="K23" s="50">
        <f>'Ｖ営＋Ｖ拓'!K23+Ｖ技!K23+Ｖ営企!K23+Ｖ広!K23</f>
        <v>0</v>
      </c>
      <c r="L23" s="50">
        <f>'Ｖ営＋Ｖ拓'!L23+Ｖ技!L23+Ｖ営企!L23+Ｖ広!L23</f>
        <v>0</v>
      </c>
      <c r="M23" s="50">
        <f>'Ｖ営＋Ｖ拓'!M23+Ｖ技!M23+Ｖ営企!M23+Ｖ広!M23</f>
        <v>0</v>
      </c>
      <c r="N23" s="55">
        <f t="shared" si="20"/>
        <v>0</v>
      </c>
      <c r="O23" s="55">
        <f t="shared" si="21"/>
        <v>9.0819600000000005</v>
      </c>
      <c r="Q23" s="50">
        <f>'Ｖ営＋Ｖ拓'!Q23+Ｖ技!Q23+Ｖ営企!Q23+Ｖ広!Q23</f>
        <v>0</v>
      </c>
      <c r="R23" s="50">
        <f>'Ｖ営＋Ｖ拓'!R23+Ｖ技!R23+Ｖ営企!R23+Ｖ広!R23</f>
        <v>0</v>
      </c>
      <c r="S23" s="50">
        <f>'Ｖ営＋Ｖ拓'!S23+Ｖ技!S23+Ｖ営企!S23+Ｖ広!S23</f>
        <v>0</v>
      </c>
      <c r="T23" s="55">
        <f t="shared" si="22"/>
        <v>0</v>
      </c>
      <c r="U23" s="50">
        <f>'Ｖ営＋Ｖ拓'!U23+Ｖ技!U23+Ｖ営企!U23+Ｖ広!U23</f>
        <v>0</v>
      </c>
      <c r="V23" s="50">
        <f>'Ｖ営＋Ｖ拓'!V23+Ｖ技!V23+Ｖ営企!V23+Ｖ広!V23</f>
        <v>0</v>
      </c>
      <c r="W23" s="50">
        <f>'Ｖ営＋Ｖ拓'!W23+Ｖ技!W23+Ｖ営企!W23+Ｖ広!W23</f>
        <v>0</v>
      </c>
      <c r="X23" s="55">
        <f t="shared" si="23"/>
        <v>0</v>
      </c>
      <c r="Y23" s="55">
        <f t="shared" si="24"/>
        <v>0</v>
      </c>
      <c r="Z23" s="55">
        <f t="shared" si="25"/>
        <v>4.5409800000000002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'Ｖ営＋Ｖ拓'!G24+Ｖ技!G24+Ｖ営企!G24+Ｖ広!G24</f>
        <v>318.31568999999996</v>
      </c>
      <c r="H24" s="46">
        <f>'Ｖ営＋Ｖ拓'!H24+Ｖ技!H24+Ｖ営企!H24+Ｖ広!H24</f>
        <v>365.74995999999999</v>
      </c>
      <c r="I24" s="46">
        <f>'Ｖ営＋Ｖ拓'!I24+Ｖ技!I24+Ｖ営企!I24+Ｖ広!I24</f>
        <v>0</v>
      </c>
      <c r="J24" s="47">
        <f t="shared" si="19"/>
        <v>228.02188333333334</v>
      </c>
      <c r="K24" s="46">
        <f>'Ｖ営＋Ｖ拓'!K24+Ｖ技!K24+Ｖ営企!K24+Ｖ広!K24</f>
        <v>0</v>
      </c>
      <c r="L24" s="46">
        <f>'Ｖ営＋Ｖ拓'!L24+Ｖ技!L24+Ｖ営企!L24+Ｖ広!L24</f>
        <v>0</v>
      </c>
      <c r="M24" s="46">
        <f>'Ｖ営＋Ｖ拓'!M24+Ｖ技!M24+Ｖ営企!M24+Ｖ広!M24</f>
        <v>0</v>
      </c>
      <c r="N24" s="47">
        <f t="shared" si="20"/>
        <v>0</v>
      </c>
      <c r="O24" s="47">
        <f t="shared" si="21"/>
        <v>114.01094166666667</v>
      </c>
      <c r="Q24" s="46">
        <f>'Ｖ営＋Ｖ拓'!Q24+Ｖ技!Q24+Ｖ営企!Q24+Ｖ広!Q24</f>
        <v>0</v>
      </c>
      <c r="R24" s="46">
        <f>'Ｖ営＋Ｖ拓'!R24+Ｖ技!R24+Ｖ営企!R24+Ｖ広!R24</f>
        <v>0</v>
      </c>
      <c r="S24" s="46">
        <f>'Ｖ営＋Ｖ拓'!S24+Ｖ技!S24+Ｖ営企!S24+Ｖ広!S24</f>
        <v>0</v>
      </c>
      <c r="T24" s="47">
        <f t="shared" si="22"/>
        <v>0</v>
      </c>
      <c r="U24" s="46">
        <f>'Ｖ営＋Ｖ拓'!U24+Ｖ技!U24+Ｖ営企!U24+Ｖ広!U24</f>
        <v>0</v>
      </c>
      <c r="V24" s="46">
        <f>'Ｖ営＋Ｖ拓'!V24+Ｖ技!V24+Ｖ営企!V24+Ｖ広!V24</f>
        <v>0</v>
      </c>
      <c r="W24" s="46">
        <f>'Ｖ営＋Ｖ拓'!W24+Ｖ技!W24+Ｖ営企!W24+Ｖ広!W24</f>
        <v>0</v>
      </c>
      <c r="X24" s="47">
        <f t="shared" si="23"/>
        <v>0</v>
      </c>
      <c r="Y24" s="47">
        <f t="shared" si="24"/>
        <v>0</v>
      </c>
      <c r="Z24" s="47">
        <f t="shared" si="25"/>
        <v>57.005470833333334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'Ｖ営＋Ｖ拓'!G25+Ｖ技!G25+Ｖ営企!G25+Ｖ広!G25</f>
        <v>1.2</v>
      </c>
      <c r="H25" s="46">
        <f>'Ｖ営＋Ｖ拓'!H25+Ｖ技!H25+Ｖ営企!H25+Ｖ広!H25</f>
        <v>0</v>
      </c>
      <c r="I25" s="46">
        <f>'Ｖ営＋Ｖ拓'!I25+Ｖ技!I25+Ｖ営企!I25+Ｖ広!I25</f>
        <v>0</v>
      </c>
      <c r="J25" s="47">
        <f t="shared" si="19"/>
        <v>0.39999999999999997</v>
      </c>
      <c r="K25" s="46">
        <f>'Ｖ営＋Ｖ拓'!K25+Ｖ技!K25+Ｖ営企!K25+Ｖ広!K25</f>
        <v>0</v>
      </c>
      <c r="L25" s="46">
        <f>'Ｖ営＋Ｖ拓'!L25+Ｖ技!L25+Ｖ営企!L25+Ｖ広!L25</f>
        <v>0</v>
      </c>
      <c r="M25" s="46">
        <f>'Ｖ営＋Ｖ拓'!M25+Ｖ技!M25+Ｖ営企!M25+Ｖ広!M25</f>
        <v>0</v>
      </c>
      <c r="N25" s="47">
        <f t="shared" si="20"/>
        <v>0</v>
      </c>
      <c r="O25" s="47">
        <f t="shared" si="21"/>
        <v>0.19999999999999998</v>
      </c>
      <c r="Q25" s="46">
        <f>'Ｖ営＋Ｖ拓'!Q25+Ｖ技!Q25+Ｖ営企!Q25+Ｖ広!Q25</f>
        <v>0</v>
      </c>
      <c r="R25" s="46">
        <f>'Ｖ営＋Ｖ拓'!R25+Ｖ技!R25+Ｖ営企!R25+Ｖ広!R25</f>
        <v>0</v>
      </c>
      <c r="S25" s="46">
        <f>'Ｖ営＋Ｖ拓'!S25+Ｖ技!S25+Ｖ営企!S25+Ｖ広!S25</f>
        <v>0</v>
      </c>
      <c r="T25" s="47">
        <f t="shared" si="22"/>
        <v>0</v>
      </c>
      <c r="U25" s="46">
        <f>'Ｖ営＋Ｖ拓'!U25+Ｖ技!U25+Ｖ営企!U25+Ｖ広!U25</f>
        <v>0</v>
      </c>
      <c r="V25" s="46">
        <f>'Ｖ営＋Ｖ拓'!V25+Ｖ技!V25+Ｖ営企!V25+Ｖ広!V25</f>
        <v>0</v>
      </c>
      <c r="W25" s="46">
        <f>'Ｖ営＋Ｖ拓'!W25+Ｖ技!W25+Ｖ営企!W25+Ｖ広!W25</f>
        <v>0</v>
      </c>
      <c r="X25" s="47">
        <f t="shared" si="23"/>
        <v>0</v>
      </c>
      <c r="Y25" s="47">
        <f t="shared" si="24"/>
        <v>0</v>
      </c>
      <c r="Z25" s="47">
        <f t="shared" si="25"/>
        <v>9.9999999999999992E-2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'Ｖ営＋Ｖ拓'!G26+Ｖ技!G26+Ｖ営企!G26+Ｖ広!G26</f>
        <v>154</v>
      </c>
      <c r="H26" s="50">
        <f>'Ｖ営＋Ｖ拓'!H26+Ｖ技!H26+Ｖ営企!H26+Ｖ広!H26</f>
        <v>154</v>
      </c>
      <c r="I26" s="50">
        <f>'Ｖ営＋Ｖ拓'!I26+Ｖ技!I26+Ｖ営企!I26+Ｖ広!I26</f>
        <v>0</v>
      </c>
      <c r="J26" s="55">
        <f t="shared" si="19"/>
        <v>102.66666666666667</v>
      </c>
      <c r="K26" s="50">
        <f>'Ｖ営＋Ｖ拓'!K26+Ｖ技!K26+Ｖ営企!K26+Ｖ広!K26</f>
        <v>0</v>
      </c>
      <c r="L26" s="50">
        <f>'Ｖ営＋Ｖ拓'!L26+Ｖ技!L26+Ｖ営企!L26+Ｖ広!L26</f>
        <v>0</v>
      </c>
      <c r="M26" s="50">
        <f>'Ｖ営＋Ｖ拓'!M26+Ｖ技!M26+Ｖ営企!M26+Ｖ広!M26</f>
        <v>0</v>
      </c>
      <c r="N26" s="55">
        <f t="shared" si="20"/>
        <v>0</v>
      </c>
      <c r="O26" s="55">
        <f t="shared" si="21"/>
        <v>51.333333333333336</v>
      </c>
      <c r="Q26" s="50">
        <f>'Ｖ営＋Ｖ拓'!Q26+Ｖ技!Q26+Ｖ営企!Q26+Ｖ広!Q26</f>
        <v>0</v>
      </c>
      <c r="R26" s="50">
        <f>'Ｖ営＋Ｖ拓'!R26+Ｖ技!R26+Ｖ営企!R26+Ｖ広!R26</f>
        <v>0</v>
      </c>
      <c r="S26" s="50">
        <f>'Ｖ営＋Ｖ拓'!S26+Ｖ技!S26+Ｖ営企!S26+Ｖ広!S26</f>
        <v>0</v>
      </c>
      <c r="T26" s="55">
        <f t="shared" si="22"/>
        <v>0</v>
      </c>
      <c r="U26" s="50">
        <f>'Ｖ営＋Ｖ拓'!U26+Ｖ技!U26+Ｖ営企!U26+Ｖ広!U26</f>
        <v>0</v>
      </c>
      <c r="V26" s="50">
        <f>'Ｖ営＋Ｖ拓'!V26+Ｖ技!V26+Ｖ営企!V26+Ｖ広!V26</f>
        <v>0</v>
      </c>
      <c r="W26" s="50">
        <f>'Ｖ営＋Ｖ拓'!W26+Ｖ技!W26+Ｖ営企!W26+Ｖ広!W26</f>
        <v>0</v>
      </c>
      <c r="X26" s="55">
        <f t="shared" si="23"/>
        <v>0</v>
      </c>
      <c r="Y26" s="55">
        <f t="shared" si="24"/>
        <v>0</v>
      </c>
      <c r="Z26" s="55">
        <f t="shared" si="25"/>
        <v>25.666666666666668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'Ｖ営＋Ｖ拓'!G27+Ｖ技!G27+Ｖ営企!G27+Ｖ広!G27</f>
        <v>144.01967999999999</v>
      </c>
      <c r="H27" s="46">
        <f>'Ｖ営＋Ｖ拓'!H27+Ｖ技!H27+Ｖ営企!H27+Ｖ広!H27</f>
        <v>158.9</v>
      </c>
      <c r="I27" s="46">
        <f>'Ｖ営＋Ｖ拓'!I27+Ｖ技!I27+Ｖ営企!I27+Ｖ広!I27</f>
        <v>0</v>
      </c>
      <c r="J27" s="56">
        <f t="shared" si="19"/>
        <v>100.97322666666666</v>
      </c>
      <c r="K27" s="46">
        <f>'Ｖ営＋Ｖ拓'!K27+Ｖ技!K27+Ｖ営企!K27+Ｖ広!K27</f>
        <v>0</v>
      </c>
      <c r="L27" s="46">
        <f>'Ｖ営＋Ｖ拓'!L27+Ｖ技!L27+Ｖ営企!L27+Ｖ広!L27</f>
        <v>0</v>
      </c>
      <c r="M27" s="46">
        <f>'Ｖ営＋Ｖ拓'!M27+Ｖ技!M27+Ｖ営企!M27+Ｖ広!M27</f>
        <v>0</v>
      </c>
      <c r="N27" s="56">
        <f t="shared" si="20"/>
        <v>0</v>
      </c>
      <c r="O27" s="56">
        <f t="shared" si="21"/>
        <v>50.486613333333331</v>
      </c>
      <c r="Q27" s="46">
        <f>'Ｖ営＋Ｖ拓'!Q27+Ｖ技!Q27+Ｖ営企!Q27+Ｖ広!Q27</f>
        <v>0</v>
      </c>
      <c r="R27" s="46">
        <f>'Ｖ営＋Ｖ拓'!R27+Ｖ技!R27+Ｖ営企!R27+Ｖ広!R27</f>
        <v>0</v>
      </c>
      <c r="S27" s="46">
        <f>'Ｖ営＋Ｖ拓'!S27+Ｖ技!S27+Ｖ営企!S27+Ｖ広!S27</f>
        <v>0</v>
      </c>
      <c r="T27" s="56">
        <f t="shared" si="22"/>
        <v>0</v>
      </c>
      <c r="U27" s="46">
        <f>'Ｖ営＋Ｖ拓'!U27+Ｖ技!U27+Ｖ営企!U27+Ｖ広!U27</f>
        <v>0</v>
      </c>
      <c r="V27" s="46">
        <f>'Ｖ営＋Ｖ拓'!V27+Ｖ技!V27+Ｖ営企!V27+Ｖ広!V27</f>
        <v>0</v>
      </c>
      <c r="W27" s="46">
        <f>'Ｖ営＋Ｖ拓'!W27+Ｖ技!W27+Ｖ営企!W27+Ｖ広!W27</f>
        <v>0</v>
      </c>
      <c r="X27" s="56">
        <f t="shared" si="23"/>
        <v>0</v>
      </c>
      <c r="Y27" s="56">
        <f t="shared" si="24"/>
        <v>0</v>
      </c>
      <c r="Z27" s="56">
        <f t="shared" si="25"/>
        <v>25.243306666666665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298.01967999999999</v>
      </c>
      <c r="H28" s="46">
        <f t="shared" ref="H28:Z28" si="26">H26+H27</f>
        <v>312.89999999999998</v>
      </c>
      <c r="I28" s="46">
        <f t="shared" si="26"/>
        <v>0</v>
      </c>
      <c r="J28" s="54">
        <f t="shared" si="26"/>
        <v>203.63989333333333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101.81994666666667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50.909973333333333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'Ｖ営＋Ｖ拓'!G29+Ｖ技!G29+Ｖ営企!G29+Ｖ広!G29</f>
        <v>158</v>
      </c>
      <c r="H29" s="50">
        <f>'Ｖ営＋Ｖ拓'!H29+Ｖ技!H29+Ｖ営企!H29+Ｖ広!H29</f>
        <v>158</v>
      </c>
      <c r="I29" s="50">
        <f>'Ｖ営＋Ｖ拓'!I29+Ｖ技!I29+Ｖ営企!I29+Ｖ広!I29</f>
        <v>0</v>
      </c>
      <c r="J29" s="55">
        <f t="shared" ref="J29:J30" si="27">(G29+H29+I29)/3</f>
        <v>105.33333333333333</v>
      </c>
      <c r="K29" s="50">
        <f>'Ｖ営＋Ｖ拓'!K29+Ｖ技!K29+Ｖ営企!K29+Ｖ広!K29</f>
        <v>0</v>
      </c>
      <c r="L29" s="50">
        <f>'Ｖ営＋Ｖ拓'!L29+Ｖ技!L29+Ｖ営企!L29+Ｖ広!L29</f>
        <v>0</v>
      </c>
      <c r="M29" s="50">
        <f>'Ｖ営＋Ｖ拓'!M29+Ｖ技!M29+Ｖ営企!M29+Ｖ広!M29</f>
        <v>0</v>
      </c>
      <c r="N29" s="55">
        <f>(K29+L29+M29)/3</f>
        <v>0</v>
      </c>
      <c r="O29" s="55">
        <f>(J29+N29)/2</f>
        <v>52.666666666666664</v>
      </c>
      <c r="Q29" s="50">
        <f>'Ｖ営＋Ｖ拓'!Q29+Ｖ技!Q29+Ｖ営企!Q29+Ｖ広!Q29</f>
        <v>0</v>
      </c>
      <c r="R29" s="50">
        <f>'Ｖ営＋Ｖ拓'!R29+Ｖ技!R29+Ｖ営企!R29+Ｖ広!R29</f>
        <v>0</v>
      </c>
      <c r="S29" s="50">
        <f>'Ｖ営＋Ｖ拓'!S29+Ｖ技!S29+Ｖ営企!S29+Ｖ広!S29</f>
        <v>0</v>
      </c>
      <c r="T29" s="55">
        <f t="shared" ref="T29:T30" si="28">(Q29+R29+S29)/3</f>
        <v>0</v>
      </c>
      <c r="U29" s="50">
        <f>'Ｖ営＋Ｖ拓'!U29+Ｖ技!U29+Ｖ営企!U29+Ｖ広!U29</f>
        <v>0</v>
      </c>
      <c r="V29" s="50">
        <f>'Ｖ営＋Ｖ拓'!V29+Ｖ技!V29+Ｖ営企!V29+Ｖ広!V29</f>
        <v>0</v>
      </c>
      <c r="W29" s="50">
        <f>'Ｖ営＋Ｖ拓'!W29+Ｖ技!W29+Ｖ営企!W29+Ｖ広!W29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26.333333333333332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'Ｖ営＋Ｖ拓'!G30+Ｖ技!G30+Ｖ営企!G30+Ｖ広!G30</f>
        <v>-33.76155</v>
      </c>
      <c r="H30" s="46">
        <f>'Ｖ営＋Ｖ拓'!H30+Ｖ技!H30+Ｖ営企!H30+Ｖ広!H30</f>
        <v>15.01</v>
      </c>
      <c r="I30" s="46">
        <f>'Ｖ営＋Ｖ拓'!I30+Ｖ技!I30+Ｖ営企!I30+Ｖ広!I30</f>
        <v>0</v>
      </c>
      <c r="J30" s="47">
        <f t="shared" si="27"/>
        <v>-6.2505166666666669</v>
      </c>
      <c r="K30" s="46">
        <f>'Ｖ営＋Ｖ拓'!K30+Ｖ技!K30+Ｖ営企!K30+Ｖ広!K30</f>
        <v>0</v>
      </c>
      <c r="L30" s="46">
        <f>'Ｖ営＋Ｖ拓'!L30+Ｖ技!L30+Ｖ営企!L30+Ｖ広!L30</f>
        <v>0</v>
      </c>
      <c r="M30" s="46">
        <f>'Ｖ営＋Ｖ拓'!M30+Ｖ技!M30+Ｖ営企!M30+Ｖ広!M30</f>
        <v>0</v>
      </c>
      <c r="N30" s="47">
        <f>(K30+L30+M30)/3</f>
        <v>0</v>
      </c>
      <c r="O30" s="47">
        <f>(J30+N30)/2</f>
        <v>-3.1252583333333335</v>
      </c>
      <c r="Q30" s="46">
        <f>'Ｖ営＋Ｖ拓'!Q30+Ｖ技!Q30+Ｖ営企!Q30+Ｖ広!Q30</f>
        <v>0</v>
      </c>
      <c r="R30" s="46">
        <f>'Ｖ営＋Ｖ拓'!R30+Ｖ技!R30+Ｖ営企!R30+Ｖ広!R30</f>
        <v>0</v>
      </c>
      <c r="S30" s="46">
        <f>'Ｖ営＋Ｖ拓'!S30+Ｖ技!S30+Ｖ営企!S30+Ｖ広!S30</f>
        <v>0</v>
      </c>
      <c r="T30" s="47">
        <f t="shared" si="28"/>
        <v>0</v>
      </c>
      <c r="U30" s="46">
        <f>'Ｖ営＋Ｖ拓'!U30+Ｖ技!U30+Ｖ営企!U30+Ｖ広!U30</f>
        <v>0</v>
      </c>
      <c r="V30" s="46">
        <f>'Ｖ営＋Ｖ拓'!V30+Ｖ技!V30+Ｖ営企!V30+Ｖ広!V30</f>
        <v>0</v>
      </c>
      <c r="W30" s="46">
        <f>'Ｖ営＋Ｖ拓'!W30+Ｖ技!W30+Ｖ営企!W30+Ｖ広!W30</f>
        <v>0</v>
      </c>
      <c r="X30" s="47">
        <f>(U30+V30+W30)/3</f>
        <v>0</v>
      </c>
      <c r="Y30" s="47">
        <f>(T30+X30)/2</f>
        <v>0</v>
      </c>
      <c r="Z30" s="47">
        <f t="shared" si="29"/>
        <v>-1.5626291666666667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124.23845</v>
      </c>
      <c r="H31" s="53">
        <f t="shared" ref="H31:Z31" si="30">H29+H30</f>
        <v>173.01</v>
      </c>
      <c r="I31" s="53">
        <f t="shared" si="30"/>
        <v>0</v>
      </c>
      <c r="J31" s="68">
        <f t="shared" si="30"/>
        <v>99.082816666666659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49.541408333333329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24.770704166666665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1464.7541600000002</v>
      </c>
      <c r="H32" s="46">
        <f t="shared" ref="H32:Z32" si="31">+H21+H22+H23+H24+H25+H28+H31</f>
        <v>1565.1489199999999</v>
      </c>
      <c r="I32" s="46">
        <f t="shared" si="31"/>
        <v>0</v>
      </c>
      <c r="J32" s="47">
        <f t="shared" si="31"/>
        <v>1009.9676933333333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504.98384666666664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252.49192333333332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'Ｖ営＋Ｖ拓'!G33+Ｖ技!G33+Ｖ営企!G33+Ｖ広!G33</f>
        <v>8.5339999999999999E-2</v>
      </c>
      <c r="H33" s="46">
        <f>'Ｖ営＋Ｖ拓'!H33+Ｖ技!H33+Ｖ営企!H33+Ｖ広!H33</f>
        <v>0</v>
      </c>
      <c r="I33" s="46">
        <f>'Ｖ営＋Ｖ拓'!I33+Ｖ技!I33+Ｖ営企!I33+Ｖ広!I33</f>
        <v>0</v>
      </c>
      <c r="J33" s="47">
        <f t="shared" ref="J33:J45" si="32">(G33+H33+I33)/3</f>
        <v>2.8446666666666665E-2</v>
      </c>
      <c r="K33" s="46">
        <f>'Ｖ営＋Ｖ拓'!K33+Ｖ技!K33+Ｖ営企!K33+Ｖ広!K33</f>
        <v>0</v>
      </c>
      <c r="L33" s="46">
        <f>'Ｖ営＋Ｖ拓'!L33+Ｖ技!L33+Ｖ営企!L33+Ｖ広!L33</f>
        <v>0</v>
      </c>
      <c r="M33" s="46">
        <f>'Ｖ営＋Ｖ拓'!M33+Ｖ技!M33+Ｖ営企!M33+Ｖ広!M33</f>
        <v>0</v>
      </c>
      <c r="N33" s="47">
        <f t="shared" ref="N33:N45" si="33">(K33+L33+M33)/3</f>
        <v>0</v>
      </c>
      <c r="O33" s="47">
        <f t="shared" ref="O33:O52" si="34">(J33+N33)/2</f>
        <v>1.4223333333333333E-2</v>
      </c>
      <c r="Q33" s="46">
        <f>'Ｖ営＋Ｖ拓'!Q33+Ｖ技!Q33+Ｖ営企!Q33+Ｖ広!Q33</f>
        <v>0</v>
      </c>
      <c r="R33" s="46">
        <f>'Ｖ営＋Ｖ拓'!R33+Ｖ技!R33+Ｖ営企!R33+Ｖ広!R33</f>
        <v>0</v>
      </c>
      <c r="S33" s="46">
        <f>'Ｖ営＋Ｖ拓'!S33+Ｖ技!S33+Ｖ営企!S33+Ｖ広!S33</f>
        <v>0</v>
      </c>
      <c r="T33" s="47">
        <f t="shared" ref="T33:T45" si="35">(Q33+R33+S33)/3</f>
        <v>0</v>
      </c>
      <c r="U33" s="46">
        <f>'Ｖ営＋Ｖ拓'!U33+Ｖ技!U33+Ｖ営企!U33+Ｖ広!U33</f>
        <v>0</v>
      </c>
      <c r="V33" s="46">
        <f>'Ｖ営＋Ｖ拓'!V33+Ｖ技!V33+Ｖ営企!V33+Ｖ広!V33</f>
        <v>0</v>
      </c>
      <c r="W33" s="46">
        <f>'Ｖ営＋Ｖ拓'!W33+Ｖ技!W33+Ｖ営企!W33+Ｖ広!W33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7.1116666666666663E-3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'Ｖ営＋Ｖ拓'!G34+Ｖ技!G34+Ｖ営企!G34+Ｖ広!G34</f>
        <v>0.45398000000000005</v>
      </c>
      <c r="H34" s="46">
        <f>'Ｖ営＋Ｖ拓'!H34+Ｖ技!H34+Ｖ営企!H34+Ｖ広!H34</f>
        <v>0</v>
      </c>
      <c r="I34" s="46">
        <f>'Ｖ営＋Ｖ拓'!I34+Ｖ技!I34+Ｖ営企!I34+Ｖ広!I34</f>
        <v>0</v>
      </c>
      <c r="J34" s="47">
        <f t="shared" si="32"/>
        <v>0.15132666666666669</v>
      </c>
      <c r="K34" s="46">
        <f>'Ｖ営＋Ｖ拓'!K34+Ｖ技!K34+Ｖ営企!K34+Ｖ広!K34</f>
        <v>0</v>
      </c>
      <c r="L34" s="46">
        <f>'Ｖ営＋Ｖ拓'!L34+Ｖ技!L34+Ｖ営企!L34+Ｖ広!L34</f>
        <v>0</v>
      </c>
      <c r="M34" s="46">
        <f>'Ｖ営＋Ｖ拓'!M34+Ｖ技!M34+Ｖ営企!M34+Ｖ広!M34</f>
        <v>0</v>
      </c>
      <c r="N34" s="47">
        <f t="shared" si="33"/>
        <v>0</v>
      </c>
      <c r="O34" s="47">
        <f t="shared" si="34"/>
        <v>7.5663333333333346E-2</v>
      </c>
      <c r="Q34" s="46">
        <f>'Ｖ営＋Ｖ拓'!Q34+Ｖ技!Q34+Ｖ営企!Q34+Ｖ広!Q34</f>
        <v>0</v>
      </c>
      <c r="R34" s="46">
        <f>'Ｖ営＋Ｖ拓'!R34+Ｖ技!R34+Ｖ営企!R34+Ｖ広!R34</f>
        <v>0</v>
      </c>
      <c r="S34" s="46">
        <f>'Ｖ営＋Ｖ拓'!S34+Ｖ技!S34+Ｖ営企!S34+Ｖ広!S34</f>
        <v>0</v>
      </c>
      <c r="T34" s="47">
        <f t="shared" si="35"/>
        <v>0</v>
      </c>
      <c r="U34" s="46">
        <f>'Ｖ営＋Ｖ拓'!U34+Ｖ技!U34+Ｖ営企!U34+Ｖ広!U34</f>
        <v>0</v>
      </c>
      <c r="V34" s="46">
        <f>'Ｖ営＋Ｖ拓'!V34+Ｖ技!V34+Ｖ営企!V34+Ｖ広!V34</f>
        <v>0</v>
      </c>
      <c r="W34" s="46">
        <f>'Ｖ営＋Ｖ拓'!W34+Ｖ技!W34+Ｖ営企!W34+Ｖ広!W34</f>
        <v>0</v>
      </c>
      <c r="X34" s="47">
        <f t="shared" si="36"/>
        <v>0</v>
      </c>
      <c r="Y34" s="47">
        <f t="shared" si="37"/>
        <v>0</v>
      </c>
      <c r="Z34" s="47">
        <f t="shared" si="38"/>
        <v>3.7831666666666673E-2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'Ｖ営＋Ｖ拓'!G35+Ｖ技!G35+Ｖ営企!G35+Ｖ広!G35</f>
        <v>0</v>
      </c>
      <c r="H35" s="46">
        <f>'Ｖ営＋Ｖ拓'!H35+Ｖ技!H35+Ｖ営企!H35+Ｖ広!H35</f>
        <v>0</v>
      </c>
      <c r="I35" s="46">
        <f>'Ｖ営＋Ｖ拓'!I35+Ｖ技!I35+Ｖ営企!I35+Ｖ広!I35</f>
        <v>0</v>
      </c>
      <c r="J35" s="47">
        <f t="shared" si="32"/>
        <v>0</v>
      </c>
      <c r="K35" s="46">
        <f>'Ｖ営＋Ｖ拓'!K35+Ｖ技!K35+Ｖ営企!K35+Ｖ広!K35</f>
        <v>0</v>
      </c>
      <c r="L35" s="46">
        <f>'Ｖ営＋Ｖ拓'!L35+Ｖ技!L35+Ｖ営企!L35+Ｖ広!L35</f>
        <v>0</v>
      </c>
      <c r="M35" s="46">
        <f>'Ｖ営＋Ｖ拓'!M35+Ｖ技!M35+Ｖ営企!M35+Ｖ広!M35</f>
        <v>0</v>
      </c>
      <c r="N35" s="47">
        <f t="shared" si="33"/>
        <v>0</v>
      </c>
      <c r="O35" s="47">
        <f t="shared" si="34"/>
        <v>0</v>
      </c>
      <c r="Q35" s="46">
        <f>'Ｖ営＋Ｖ拓'!Q35+Ｖ技!Q35+Ｖ営企!Q35+Ｖ広!Q35</f>
        <v>0</v>
      </c>
      <c r="R35" s="46">
        <f>'Ｖ営＋Ｖ拓'!R35+Ｖ技!R35+Ｖ営企!R35+Ｖ広!R35</f>
        <v>0</v>
      </c>
      <c r="S35" s="46">
        <f>'Ｖ営＋Ｖ拓'!S35+Ｖ技!S35+Ｖ営企!S35+Ｖ広!S35</f>
        <v>0</v>
      </c>
      <c r="T35" s="47">
        <f t="shared" si="35"/>
        <v>0</v>
      </c>
      <c r="U35" s="46">
        <f>'Ｖ営＋Ｖ拓'!U35+Ｖ技!U35+Ｖ営企!U35+Ｖ広!U35</f>
        <v>0</v>
      </c>
      <c r="V35" s="46">
        <f>'Ｖ営＋Ｖ拓'!V35+Ｖ技!V35+Ｖ営企!V35+Ｖ広!V35</f>
        <v>0</v>
      </c>
      <c r="W35" s="46">
        <f>'Ｖ営＋Ｖ拓'!W35+Ｖ技!W35+Ｖ営企!W35+Ｖ広!W35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'Ｖ営＋Ｖ拓'!G36+Ｖ技!G36+Ｖ営企!G36+Ｖ広!G36</f>
        <v>0</v>
      </c>
      <c r="H36" s="46">
        <f>'Ｖ営＋Ｖ拓'!H36+Ｖ技!H36+Ｖ営企!H36+Ｖ広!H36</f>
        <v>0</v>
      </c>
      <c r="I36" s="46">
        <f>'Ｖ営＋Ｖ拓'!I36+Ｖ技!I36+Ｖ営企!I36+Ｖ広!I36</f>
        <v>0</v>
      </c>
      <c r="J36" s="47">
        <f t="shared" si="32"/>
        <v>0</v>
      </c>
      <c r="K36" s="46">
        <f>'Ｖ営＋Ｖ拓'!K36+Ｖ技!K36+Ｖ営企!K36+Ｖ広!K36</f>
        <v>0</v>
      </c>
      <c r="L36" s="46">
        <f>'Ｖ営＋Ｖ拓'!L36+Ｖ技!L36+Ｖ営企!L36+Ｖ広!L36</f>
        <v>0</v>
      </c>
      <c r="M36" s="46">
        <f>'Ｖ営＋Ｖ拓'!M36+Ｖ技!M36+Ｖ営企!M36+Ｖ広!M36</f>
        <v>0</v>
      </c>
      <c r="N36" s="47">
        <f t="shared" si="33"/>
        <v>0</v>
      </c>
      <c r="O36" s="47">
        <f t="shared" si="34"/>
        <v>0</v>
      </c>
      <c r="Q36" s="46">
        <f>'Ｖ営＋Ｖ拓'!Q36+Ｖ技!Q36+Ｖ営企!Q36+Ｖ広!Q36</f>
        <v>0</v>
      </c>
      <c r="R36" s="46">
        <f>'Ｖ営＋Ｖ拓'!R36+Ｖ技!R36+Ｖ営企!R36+Ｖ広!R36</f>
        <v>0</v>
      </c>
      <c r="S36" s="46">
        <f>'Ｖ営＋Ｖ拓'!S36+Ｖ技!S36+Ｖ営企!S36+Ｖ広!S36</f>
        <v>0</v>
      </c>
      <c r="T36" s="47">
        <f t="shared" si="35"/>
        <v>0</v>
      </c>
      <c r="U36" s="46">
        <f>'Ｖ営＋Ｖ拓'!U36+Ｖ技!U36+Ｖ営企!U36+Ｖ広!U36</f>
        <v>0</v>
      </c>
      <c r="V36" s="46">
        <f>'Ｖ営＋Ｖ拓'!V36+Ｖ技!V36+Ｖ営企!V36+Ｖ広!V36</f>
        <v>0</v>
      </c>
      <c r="W36" s="46">
        <f>'Ｖ営＋Ｖ拓'!W36+Ｖ技!W36+Ｖ営企!W36+Ｖ広!W36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'Ｖ営＋Ｖ拓'!G37+Ｖ技!G37+Ｖ営企!G37+Ｖ広!G37</f>
        <v>197.24257</v>
      </c>
      <c r="H37" s="46">
        <f>'Ｖ営＋Ｖ拓'!H37+Ｖ技!H37+Ｖ営企!H37+Ｖ広!H37</f>
        <v>333.89761999999996</v>
      </c>
      <c r="I37" s="46">
        <f>'Ｖ営＋Ｖ拓'!I37+Ｖ技!I37+Ｖ営企!I37+Ｖ広!I37</f>
        <v>0</v>
      </c>
      <c r="J37" s="47">
        <f t="shared" si="32"/>
        <v>177.04673</v>
      </c>
      <c r="K37" s="46">
        <f>'Ｖ営＋Ｖ拓'!K37+Ｖ技!K37+Ｖ営企!K37+Ｖ広!K37</f>
        <v>0</v>
      </c>
      <c r="L37" s="46">
        <f>'Ｖ営＋Ｖ拓'!L37+Ｖ技!L37+Ｖ営企!L37+Ｖ広!L37</f>
        <v>0</v>
      </c>
      <c r="M37" s="46">
        <f>'Ｖ営＋Ｖ拓'!M37+Ｖ技!M37+Ｖ営企!M37+Ｖ広!M37</f>
        <v>0</v>
      </c>
      <c r="N37" s="47">
        <f t="shared" si="33"/>
        <v>0</v>
      </c>
      <c r="O37" s="47">
        <f t="shared" si="34"/>
        <v>88.523364999999998</v>
      </c>
      <c r="Q37" s="46">
        <f>'Ｖ営＋Ｖ拓'!Q37+Ｖ技!Q37+Ｖ営企!Q37+Ｖ広!Q37</f>
        <v>0</v>
      </c>
      <c r="R37" s="46">
        <f>'Ｖ営＋Ｖ拓'!R37+Ｖ技!R37+Ｖ営企!R37+Ｖ広!R37</f>
        <v>0</v>
      </c>
      <c r="S37" s="46">
        <f>'Ｖ営＋Ｖ拓'!S37+Ｖ技!S37+Ｖ営企!S37+Ｖ広!S37</f>
        <v>0</v>
      </c>
      <c r="T37" s="47">
        <f t="shared" si="35"/>
        <v>0</v>
      </c>
      <c r="U37" s="46">
        <f>'Ｖ営＋Ｖ拓'!U37+Ｖ技!U37+Ｖ営企!U37+Ｖ広!U37</f>
        <v>0</v>
      </c>
      <c r="V37" s="46">
        <f>'Ｖ営＋Ｖ拓'!V37+Ｖ技!V37+Ｖ営企!V37+Ｖ広!V37</f>
        <v>0</v>
      </c>
      <c r="W37" s="46">
        <f>'Ｖ営＋Ｖ拓'!W37+Ｖ技!W37+Ｖ営企!W37+Ｖ広!W37</f>
        <v>0</v>
      </c>
      <c r="X37" s="47">
        <f t="shared" si="36"/>
        <v>0</v>
      </c>
      <c r="Y37" s="47">
        <f t="shared" si="37"/>
        <v>0</v>
      </c>
      <c r="Z37" s="47">
        <f t="shared" si="38"/>
        <v>44.261682499999999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'Ｖ営＋Ｖ拓'!G38+Ｖ技!G38+Ｖ営企!G38+Ｖ広!G38</f>
        <v>7.1813700000000003</v>
      </c>
      <c r="H38" s="46">
        <f>'Ｖ営＋Ｖ拓'!H38+Ｖ技!H38+Ｖ営企!H38+Ｖ広!H38</f>
        <v>15.701149999999998</v>
      </c>
      <c r="I38" s="46">
        <f>'Ｖ営＋Ｖ拓'!I38+Ｖ技!I38+Ｖ営企!I38+Ｖ広!I38</f>
        <v>0</v>
      </c>
      <c r="J38" s="47">
        <f t="shared" si="32"/>
        <v>7.6275066666666662</v>
      </c>
      <c r="K38" s="46">
        <f>'Ｖ営＋Ｖ拓'!K38+Ｖ技!K38+Ｖ営企!K38+Ｖ広!K38</f>
        <v>0</v>
      </c>
      <c r="L38" s="46">
        <f>'Ｖ営＋Ｖ拓'!L38+Ｖ技!L38+Ｖ営企!L38+Ｖ広!L38</f>
        <v>0</v>
      </c>
      <c r="M38" s="46">
        <f>'Ｖ営＋Ｖ拓'!M38+Ｖ技!M38+Ｖ営企!M38+Ｖ広!M38</f>
        <v>0</v>
      </c>
      <c r="N38" s="47">
        <f t="shared" si="33"/>
        <v>0</v>
      </c>
      <c r="O38" s="47">
        <f t="shared" si="34"/>
        <v>3.8137533333333331</v>
      </c>
      <c r="Q38" s="46">
        <f>'Ｖ営＋Ｖ拓'!Q38+Ｖ技!Q38+Ｖ営企!Q38+Ｖ広!Q38</f>
        <v>0</v>
      </c>
      <c r="R38" s="46">
        <f>'Ｖ営＋Ｖ拓'!R38+Ｖ技!R38+Ｖ営企!R38+Ｖ広!R38</f>
        <v>0</v>
      </c>
      <c r="S38" s="46">
        <f>'Ｖ営＋Ｖ拓'!S38+Ｖ技!S38+Ｖ営企!S38+Ｖ広!S38</f>
        <v>0</v>
      </c>
      <c r="T38" s="47">
        <f t="shared" si="35"/>
        <v>0</v>
      </c>
      <c r="U38" s="46">
        <f>'Ｖ営＋Ｖ拓'!U38+Ｖ技!U38+Ｖ営企!U38+Ｖ広!U38</f>
        <v>0</v>
      </c>
      <c r="V38" s="46">
        <f>'Ｖ営＋Ｖ拓'!V38+Ｖ技!V38+Ｖ営企!V38+Ｖ広!V38</f>
        <v>0</v>
      </c>
      <c r="W38" s="46">
        <f>'Ｖ営＋Ｖ拓'!W38+Ｖ技!W38+Ｖ営企!W38+Ｖ広!W38</f>
        <v>0</v>
      </c>
      <c r="X38" s="47">
        <f t="shared" si="36"/>
        <v>0</v>
      </c>
      <c r="Y38" s="47">
        <f t="shared" si="37"/>
        <v>0</v>
      </c>
      <c r="Z38" s="47">
        <f t="shared" si="38"/>
        <v>1.9068766666666666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'Ｖ営＋Ｖ拓'!G39+Ｖ技!G39+Ｖ営企!G39+Ｖ広!G39</f>
        <v>20.552879999999998</v>
      </c>
      <c r="H39" s="46">
        <f>'Ｖ営＋Ｖ拓'!H39+Ｖ技!H39+Ｖ営企!H39+Ｖ広!H39</f>
        <v>33.147950000000002</v>
      </c>
      <c r="I39" s="46">
        <f>'Ｖ営＋Ｖ拓'!I39+Ｖ技!I39+Ｖ営企!I39+Ｖ広!I39</f>
        <v>0</v>
      </c>
      <c r="J39" s="47">
        <f t="shared" si="32"/>
        <v>17.900276666666667</v>
      </c>
      <c r="K39" s="46">
        <f>'Ｖ営＋Ｖ拓'!K39+Ｖ技!K39+Ｖ営企!K39+Ｖ広!K39</f>
        <v>0</v>
      </c>
      <c r="L39" s="46">
        <f>'Ｖ営＋Ｖ拓'!L39+Ｖ技!L39+Ｖ営企!L39+Ｖ広!L39</f>
        <v>0</v>
      </c>
      <c r="M39" s="46">
        <f>'Ｖ営＋Ｖ拓'!M39+Ｖ技!M39+Ｖ営企!M39+Ｖ広!M39</f>
        <v>0</v>
      </c>
      <c r="N39" s="47">
        <f t="shared" si="33"/>
        <v>0</v>
      </c>
      <c r="O39" s="47">
        <f t="shared" si="34"/>
        <v>8.9501383333333333</v>
      </c>
      <c r="Q39" s="46">
        <f>'Ｖ営＋Ｖ拓'!Q39+Ｖ技!Q39+Ｖ営企!Q39+Ｖ広!Q39</f>
        <v>0</v>
      </c>
      <c r="R39" s="46">
        <f>'Ｖ営＋Ｖ拓'!R39+Ｖ技!R39+Ｖ営企!R39+Ｖ広!R39</f>
        <v>0</v>
      </c>
      <c r="S39" s="46">
        <f>'Ｖ営＋Ｖ拓'!S39+Ｖ技!S39+Ｖ営企!S39+Ｖ広!S39</f>
        <v>0</v>
      </c>
      <c r="T39" s="47">
        <f t="shared" si="35"/>
        <v>0</v>
      </c>
      <c r="U39" s="46">
        <f>'Ｖ営＋Ｖ拓'!U39+Ｖ技!U39+Ｖ営企!U39+Ｖ広!U39</f>
        <v>0</v>
      </c>
      <c r="V39" s="46">
        <f>'Ｖ営＋Ｖ拓'!V39+Ｖ技!V39+Ｖ営企!V39+Ｖ広!V39</f>
        <v>0</v>
      </c>
      <c r="W39" s="46">
        <f>'Ｖ営＋Ｖ拓'!W39+Ｖ技!W39+Ｖ営企!W39+Ｖ広!W39</f>
        <v>0</v>
      </c>
      <c r="X39" s="47">
        <f t="shared" si="36"/>
        <v>0</v>
      </c>
      <c r="Y39" s="47">
        <f t="shared" si="37"/>
        <v>0</v>
      </c>
      <c r="Z39" s="47">
        <f t="shared" si="38"/>
        <v>4.4750691666666667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'Ｖ営＋Ｖ拓'!G40+Ｖ技!G40+Ｖ営企!G40+Ｖ広!G40</f>
        <v>0</v>
      </c>
      <c r="H40" s="46">
        <f>'Ｖ営＋Ｖ拓'!H40+Ｖ技!H40+Ｖ営企!H40+Ｖ広!H40</f>
        <v>0.90700000000000003</v>
      </c>
      <c r="I40" s="46">
        <f>'Ｖ営＋Ｖ拓'!I40+Ｖ技!I40+Ｖ営企!I40+Ｖ広!I40</f>
        <v>0</v>
      </c>
      <c r="J40" s="47">
        <f t="shared" si="32"/>
        <v>0.30233333333333334</v>
      </c>
      <c r="K40" s="46">
        <f>'Ｖ営＋Ｖ拓'!K40+Ｖ技!K40+Ｖ営企!K40+Ｖ広!K40</f>
        <v>0</v>
      </c>
      <c r="L40" s="46">
        <f>'Ｖ営＋Ｖ拓'!L40+Ｖ技!L40+Ｖ営企!L40+Ｖ広!L40</f>
        <v>0</v>
      </c>
      <c r="M40" s="46">
        <f>'Ｖ営＋Ｖ拓'!M40+Ｖ技!M40+Ｖ営企!M40+Ｖ広!M40</f>
        <v>0</v>
      </c>
      <c r="N40" s="47">
        <f t="shared" si="33"/>
        <v>0</v>
      </c>
      <c r="O40" s="47">
        <f t="shared" si="34"/>
        <v>0.15116666666666667</v>
      </c>
      <c r="Q40" s="46">
        <f>'Ｖ営＋Ｖ拓'!Q40+Ｖ技!Q40+Ｖ営企!Q40+Ｖ広!Q40</f>
        <v>0</v>
      </c>
      <c r="R40" s="46">
        <f>'Ｖ営＋Ｖ拓'!R40+Ｖ技!R40+Ｖ営企!R40+Ｖ広!R40</f>
        <v>0</v>
      </c>
      <c r="S40" s="46">
        <f>'Ｖ営＋Ｖ拓'!S40+Ｖ技!S40+Ｖ営企!S40+Ｖ広!S40</f>
        <v>0</v>
      </c>
      <c r="T40" s="47">
        <f t="shared" si="35"/>
        <v>0</v>
      </c>
      <c r="U40" s="46">
        <f>'Ｖ営＋Ｖ拓'!U40+Ｖ技!U40+Ｖ営企!U40+Ｖ広!U40</f>
        <v>0</v>
      </c>
      <c r="V40" s="46">
        <f>'Ｖ営＋Ｖ拓'!V40+Ｖ技!V40+Ｖ営企!V40+Ｖ広!V40</f>
        <v>0</v>
      </c>
      <c r="W40" s="46">
        <f>'Ｖ営＋Ｖ拓'!W40+Ｖ技!W40+Ｖ営企!W40+Ｖ広!W40</f>
        <v>0</v>
      </c>
      <c r="X40" s="47">
        <f t="shared" si="36"/>
        <v>0</v>
      </c>
      <c r="Y40" s="47">
        <f t="shared" si="37"/>
        <v>0</v>
      </c>
      <c r="Z40" s="47">
        <f t="shared" si="38"/>
        <v>7.5583333333333336E-2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'Ｖ営＋Ｖ拓'!G41+Ｖ技!G41+Ｖ営企!G41+Ｖ広!G41</f>
        <v>0</v>
      </c>
      <c r="H41" s="46">
        <f>'Ｖ営＋Ｖ拓'!H41+Ｖ技!H41+Ｖ営企!H41+Ｖ広!H41</f>
        <v>0</v>
      </c>
      <c r="I41" s="46">
        <f>'Ｖ営＋Ｖ拓'!I41+Ｖ技!I41+Ｖ営企!I41+Ｖ広!I41</f>
        <v>0</v>
      </c>
      <c r="J41" s="47">
        <f t="shared" si="32"/>
        <v>0</v>
      </c>
      <c r="K41" s="46">
        <f>'Ｖ営＋Ｖ拓'!K41+Ｖ技!K41+Ｖ営企!K41+Ｖ広!K41</f>
        <v>0</v>
      </c>
      <c r="L41" s="46">
        <f>'Ｖ営＋Ｖ拓'!L41+Ｖ技!L41+Ｖ営企!L41+Ｖ広!L41</f>
        <v>0</v>
      </c>
      <c r="M41" s="46">
        <f>'Ｖ営＋Ｖ拓'!M41+Ｖ技!M41+Ｖ営企!M41+Ｖ広!M41</f>
        <v>0</v>
      </c>
      <c r="N41" s="47">
        <f t="shared" si="33"/>
        <v>0</v>
      </c>
      <c r="O41" s="47">
        <f t="shared" si="34"/>
        <v>0</v>
      </c>
      <c r="Q41" s="46">
        <f>'Ｖ営＋Ｖ拓'!Q41+Ｖ技!Q41+Ｖ営企!Q41+Ｖ広!Q41</f>
        <v>0</v>
      </c>
      <c r="R41" s="46">
        <f>'Ｖ営＋Ｖ拓'!R41+Ｖ技!R41+Ｖ営企!R41+Ｖ広!R41</f>
        <v>0</v>
      </c>
      <c r="S41" s="46">
        <f>'Ｖ営＋Ｖ拓'!S41+Ｖ技!S41+Ｖ営企!S41+Ｖ広!S41</f>
        <v>0</v>
      </c>
      <c r="T41" s="47">
        <f t="shared" si="35"/>
        <v>0</v>
      </c>
      <c r="U41" s="46">
        <f>'Ｖ営＋Ｖ拓'!U41+Ｖ技!U41+Ｖ営企!U41+Ｖ広!U41</f>
        <v>0</v>
      </c>
      <c r="V41" s="46">
        <f>'Ｖ営＋Ｖ拓'!V41+Ｖ技!V41+Ｖ営企!V41+Ｖ広!V41</f>
        <v>0</v>
      </c>
      <c r="W41" s="46">
        <f>'Ｖ営＋Ｖ拓'!W41+Ｖ技!W41+Ｖ営企!W41+Ｖ広!W41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'Ｖ営＋Ｖ拓'!G42+Ｖ技!G42+Ｖ営企!G42+Ｖ広!G42</f>
        <v>0</v>
      </c>
      <c r="H42" s="46">
        <f>'Ｖ営＋Ｖ拓'!H42+Ｖ技!H42+Ｖ営企!H42+Ｖ広!H42</f>
        <v>0</v>
      </c>
      <c r="I42" s="46">
        <f>'Ｖ営＋Ｖ拓'!I42+Ｖ技!I42+Ｖ営企!I42+Ｖ広!I42</f>
        <v>0</v>
      </c>
      <c r="J42" s="47">
        <f t="shared" si="32"/>
        <v>0</v>
      </c>
      <c r="K42" s="46">
        <f>'Ｖ営＋Ｖ拓'!K42+Ｖ技!K42+Ｖ営企!K42+Ｖ広!K42</f>
        <v>0</v>
      </c>
      <c r="L42" s="46">
        <f>'Ｖ営＋Ｖ拓'!L42+Ｖ技!L42+Ｖ営企!L42+Ｖ広!L42</f>
        <v>0</v>
      </c>
      <c r="M42" s="46">
        <f>'Ｖ営＋Ｖ拓'!M42+Ｖ技!M42+Ｖ営企!M42+Ｖ広!M42</f>
        <v>0</v>
      </c>
      <c r="N42" s="47">
        <f t="shared" si="33"/>
        <v>0</v>
      </c>
      <c r="O42" s="47">
        <f t="shared" si="34"/>
        <v>0</v>
      </c>
      <c r="Q42" s="46">
        <f>'Ｖ営＋Ｖ拓'!Q42+Ｖ技!Q42+Ｖ営企!Q42+Ｖ広!Q42</f>
        <v>0</v>
      </c>
      <c r="R42" s="46">
        <f>'Ｖ営＋Ｖ拓'!R42+Ｖ技!R42+Ｖ営企!R42+Ｖ広!R42</f>
        <v>0</v>
      </c>
      <c r="S42" s="46">
        <f>'Ｖ営＋Ｖ拓'!S42+Ｖ技!S42+Ｖ営企!S42+Ｖ広!S42</f>
        <v>0</v>
      </c>
      <c r="T42" s="47">
        <f t="shared" si="35"/>
        <v>0</v>
      </c>
      <c r="U42" s="46">
        <f>'Ｖ営＋Ｖ拓'!U42+Ｖ技!U42+Ｖ営企!U42+Ｖ広!U42</f>
        <v>0</v>
      </c>
      <c r="V42" s="46">
        <f>'Ｖ営＋Ｖ拓'!V42+Ｖ技!V42+Ｖ営企!V42+Ｖ広!V42</f>
        <v>0</v>
      </c>
      <c r="W42" s="46">
        <f>'Ｖ営＋Ｖ拓'!W42+Ｖ技!W42+Ｖ営企!W42+Ｖ広!W42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'Ｖ営＋Ｖ拓'!G43+Ｖ技!G43+Ｖ営企!G43+Ｖ広!G43</f>
        <v>0</v>
      </c>
      <c r="H43" s="46">
        <f>'Ｖ営＋Ｖ拓'!H43+Ｖ技!H43+Ｖ営企!H43+Ｖ広!H43</f>
        <v>51.461710000000004</v>
      </c>
      <c r="I43" s="46">
        <f>'Ｖ営＋Ｖ拓'!I43+Ｖ技!I43+Ｖ営企!I43+Ｖ広!I43</f>
        <v>0</v>
      </c>
      <c r="J43" s="47">
        <f t="shared" si="32"/>
        <v>17.153903333333336</v>
      </c>
      <c r="K43" s="46">
        <f>'Ｖ営＋Ｖ拓'!K43+Ｖ技!K43+Ｖ営企!K43+Ｖ広!K43</f>
        <v>0</v>
      </c>
      <c r="L43" s="46">
        <f>'Ｖ営＋Ｖ拓'!L43+Ｖ技!L43+Ｖ営企!L43+Ｖ広!L43</f>
        <v>0</v>
      </c>
      <c r="M43" s="46">
        <f>'Ｖ営＋Ｖ拓'!M43+Ｖ技!M43+Ｖ営企!M43+Ｖ広!M43</f>
        <v>0</v>
      </c>
      <c r="N43" s="47">
        <f t="shared" si="33"/>
        <v>0</v>
      </c>
      <c r="O43" s="47">
        <f t="shared" si="34"/>
        <v>8.5769516666666679</v>
      </c>
      <c r="Q43" s="46">
        <f>'Ｖ営＋Ｖ拓'!Q43+Ｖ技!Q43+Ｖ営企!Q43+Ｖ広!Q43</f>
        <v>0</v>
      </c>
      <c r="R43" s="46">
        <f>'Ｖ営＋Ｖ拓'!R43+Ｖ技!R43+Ｖ営企!R43+Ｖ広!R43</f>
        <v>0</v>
      </c>
      <c r="S43" s="46">
        <f>'Ｖ営＋Ｖ拓'!S43+Ｖ技!S43+Ｖ営企!S43+Ｖ広!S43</f>
        <v>0</v>
      </c>
      <c r="T43" s="47">
        <f t="shared" si="35"/>
        <v>0</v>
      </c>
      <c r="U43" s="46">
        <f>'Ｖ営＋Ｖ拓'!U43+Ｖ技!U43+Ｖ営企!U43+Ｖ広!U43</f>
        <v>0</v>
      </c>
      <c r="V43" s="46">
        <f>'Ｖ営＋Ｖ拓'!V43+Ｖ技!V43+Ｖ営企!V43+Ｖ広!V43</f>
        <v>0</v>
      </c>
      <c r="W43" s="46">
        <f>'Ｖ営＋Ｖ拓'!W43+Ｖ技!W43+Ｖ営企!W43+Ｖ広!W43</f>
        <v>0</v>
      </c>
      <c r="X43" s="47">
        <f t="shared" si="36"/>
        <v>0</v>
      </c>
      <c r="Y43" s="47">
        <f t="shared" si="37"/>
        <v>0</v>
      </c>
      <c r="Z43" s="47">
        <f t="shared" si="38"/>
        <v>4.2884758333333339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'Ｖ営＋Ｖ拓'!G44+Ｖ技!G44+Ｖ営企!G44+Ｖ広!G44</f>
        <v>10.348050000000001</v>
      </c>
      <c r="H44" s="46">
        <f>'Ｖ営＋Ｖ拓'!H44+Ｖ技!H44+Ｖ営企!H44+Ｖ広!H44</f>
        <v>32.05959</v>
      </c>
      <c r="I44" s="46">
        <f>'Ｖ営＋Ｖ拓'!I44+Ｖ技!I44+Ｖ営企!I44+Ｖ広!I44</f>
        <v>0</v>
      </c>
      <c r="J44" s="47">
        <f t="shared" si="32"/>
        <v>14.13588</v>
      </c>
      <c r="K44" s="46">
        <f>'Ｖ営＋Ｖ拓'!K44+Ｖ技!K44+Ｖ営企!K44+Ｖ広!K44</f>
        <v>0</v>
      </c>
      <c r="L44" s="46">
        <f>'Ｖ営＋Ｖ拓'!L44+Ｖ技!L44+Ｖ営企!L44+Ｖ広!L44</f>
        <v>0</v>
      </c>
      <c r="M44" s="46">
        <f>'Ｖ営＋Ｖ拓'!M44+Ｖ技!M44+Ｖ営企!M44+Ｖ広!M44</f>
        <v>0</v>
      </c>
      <c r="N44" s="47">
        <f t="shared" si="33"/>
        <v>0</v>
      </c>
      <c r="O44" s="47">
        <f t="shared" si="34"/>
        <v>7.0679400000000001</v>
      </c>
      <c r="Q44" s="46">
        <f>'Ｖ営＋Ｖ拓'!Q44+Ｖ技!Q44+Ｖ営企!Q44+Ｖ広!Q44</f>
        <v>0</v>
      </c>
      <c r="R44" s="46">
        <f>'Ｖ営＋Ｖ拓'!R44+Ｖ技!R44+Ｖ営企!R44+Ｖ広!R44</f>
        <v>0</v>
      </c>
      <c r="S44" s="46">
        <f>'Ｖ営＋Ｖ拓'!S44+Ｖ技!S44+Ｖ営企!S44+Ｖ広!S44</f>
        <v>0</v>
      </c>
      <c r="T44" s="47">
        <f t="shared" si="35"/>
        <v>0</v>
      </c>
      <c r="U44" s="46">
        <f>'Ｖ営＋Ｖ拓'!U44+Ｖ技!U44+Ｖ営企!U44+Ｖ広!U44</f>
        <v>0</v>
      </c>
      <c r="V44" s="46">
        <f>'Ｖ営＋Ｖ拓'!V44+Ｖ技!V44+Ｖ営企!V44+Ｖ広!V44</f>
        <v>0</v>
      </c>
      <c r="W44" s="46">
        <f>'Ｖ営＋Ｖ拓'!W44+Ｖ技!W44+Ｖ営企!W44+Ｖ広!W44</f>
        <v>0</v>
      </c>
      <c r="X44" s="47">
        <f t="shared" si="36"/>
        <v>0</v>
      </c>
      <c r="Y44" s="47">
        <f t="shared" si="37"/>
        <v>0</v>
      </c>
      <c r="Z44" s="47">
        <f t="shared" si="38"/>
        <v>3.5339700000000001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'Ｖ営＋Ｖ拓'!G45+Ｖ技!G45+Ｖ営企!G45+Ｖ広!G45</f>
        <v>145.57604000000001</v>
      </c>
      <c r="H45" s="46">
        <f>'Ｖ営＋Ｖ拓'!H45+Ｖ技!H45+Ｖ営企!H45+Ｖ広!H45</f>
        <v>160.70392999999999</v>
      </c>
      <c r="I45" s="46">
        <f>'Ｖ営＋Ｖ拓'!I45+Ｖ技!I45+Ｖ営企!I45+Ｖ広!I45</f>
        <v>0</v>
      </c>
      <c r="J45" s="47">
        <f t="shared" si="32"/>
        <v>102.09332333333333</v>
      </c>
      <c r="K45" s="46">
        <f>'Ｖ営＋Ｖ拓'!K45+Ｖ技!K45+Ｖ営企!K45+Ｖ広!K45</f>
        <v>0</v>
      </c>
      <c r="L45" s="46">
        <f>'Ｖ営＋Ｖ拓'!L45+Ｖ技!L45+Ｖ営企!L45+Ｖ広!L45</f>
        <v>0</v>
      </c>
      <c r="M45" s="46">
        <f>'Ｖ営＋Ｖ拓'!M45+Ｖ技!M45+Ｖ営企!M45+Ｖ広!M45</f>
        <v>0</v>
      </c>
      <c r="N45" s="47">
        <f t="shared" si="33"/>
        <v>0</v>
      </c>
      <c r="O45" s="47">
        <f t="shared" si="34"/>
        <v>51.046661666666665</v>
      </c>
      <c r="Q45" s="46">
        <f>'Ｖ営＋Ｖ拓'!Q45+Ｖ技!Q45+Ｖ営企!Q45+Ｖ広!Q45</f>
        <v>0</v>
      </c>
      <c r="R45" s="46">
        <f>'Ｖ営＋Ｖ拓'!R45+Ｖ技!R45+Ｖ営企!R45+Ｖ広!R45</f>
        <v>0</v>
      </c>
      <c r="S45" s="46">
        <f>'Ｖ営＋Ｖ拓'!S45+Ｖ技!S45+Ｖ営企!S45+Ｖ広!S45</f>
        <v>0</v>
      </c>
      <c r="T45" s="47">
        <f t="shared" si="35"/>
        <v>0</v>
      </c>
      <c r="U45" s="46">
        <f>'Ｖ営＋Ｖ拓'!U45+Ｖ技!U45+Ｖ営企!U45+Ｖ広!U45</f>
        <v>0</v>
      </c>
      <c r="V45" s="46">
        <f>'Ｖ営＋Ｖ拓'!V45+Ｖ技!V45+Ｖ営企!V45+Ｖ広!V45</f>
        <v>0</v>
      </c>
      <c r="W45" s="46">
        <f>'Ｖ営＋Ｖ拓'!W45+Ｖ技!W45+Ｖ営企!W45+Ｖ広!W45</f>
        <v>0</v>
      </c>
      <c r="X45" s="47">
        <f t="shared" si="36"/>
        <v>0</v>
      </c>
      <c r="Y45" s="47">
        <f t="shared" si="37"/>
        <v>0</v>
      </c>
      <c r="Z45" s="47">
        <f t="shared" si="38"/>
        <v>25.523330833333333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381.44022999999999</v>
      </c>
      <c r="H46" s="46">
        <f t="shared" si="39"/>
        <v>627.87894999999992</v>
      </c>
      <c r="I46" s="46">
        <f t="shared" si="39"/>
        <v>0</v>
      </c>
      <c r="J46" s="47">
        <f t="shared" si="39"/>
        <v>336.43972666666667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168.21986333333334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84.109931666666668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'Ｖ営＋Ｖ拓'!G47+Ｖ技!G47+Ｖ営企!G47+Ｖ広!G47</f>
        <v>0</v>
      </c>
      <c r="H47" s="46">
        <f>'Ｖ営＋Ｖ拓'!H47+Ｖ技!H47+Ｖ営企!H47+Ｖ広!H47</f>
        <v>0</v>
      </c>
      <c r="I47" s="46">
        <f>'Ｖ営＋Ｖ拓'!I47+Ｖ技!I47+Ｖ営企!I47+Ｖ広!I47</f>
        <v>0</v>
      </c>
      <c r="J47" s="47">
        <f t="shared" ref="J47:J52" si="40">(G47+H47+I47)/3</f>
        <v>0</v>
      </c>
      <c r="K47" s="46">
        <f>'Ｖ営＋Ｖ拓'!K47+Ｖ技!K47+Ｖ営企!K47+Ｖ広!K47</f>
        <v>0</v>
      </c>
      <c r="L47" s="46">
        <f>'Ｖ営＋Ｖ拓'!L47+Ｖ技!L47+Ｖ営企!L47+Ｖ広!L47</f>
        <v>0</v>
      </c>
      <c r="M47" s="46">
        <f>'Ｖ営＋Ｖ拓'!M47+Ｖ技!M47+Ｖ営企!M47+Ｖ広!M47</f>
        <v>0</v>
      </c>
      <c r="N47" s="47">
        <f t="shared" ref="N47:N52" si="41">(K47+L47+M47)/3</f>
        <v>0</v>
      </c>
      <c r="O47" s="47">
        <f t="shared" si="34"/>
        <v>0</v>
      </c>
      <c r="Q47" s="46">
        <f>'Ｖ営＋Ｖ拓'!Q47+Ｖ技!Q47+Ｖ営企!Q47+Ｖ広!Q47</f>
        <v>0</v>
      </c>
      <c r="R47" s="46">
        <f>'Ｖ営＋Ｖ拓'!R47+Ｖ技!R47+Ｖ営企!R47+Ｖ広!R47</f>
        <v>0</v>
      </c>
      <c r="S47" s="46">
        <f>'Ｖ営＋Ｖ拓'!S47+Ｖ技!S47+Ｖ営企!S47+Ｖ広!S47</f>
        <v>0</v>
      </c>
      <c r="T47" s="47">
        <f t="shared" ref="T47:T52" si="42">(Q47+R47+S47)/3</f>
        <v>0</v>
      </c>
      <c r="U47" s="46">
        <f>'Ｖ営＋Ｖ拓'!U47+Ｖ技!U47+Ｖ営企!U47+Ｖ広!U47</f>
        <v>0</v>
      </c>
      <c r="V47" s="46">
        <f>'Ｖ営＋Ｖ拓'!V47+Ｖ技!V47+Ｖ営企!V47+Ｖ広!V47</f>
        <v>0</v>
      </c>
      <c r="W47" s="46">
        <f>'Ｖ営＋Ｖ拓'!W47+Ｖ技!W47+Ｖ営企!W47+Ｖ広!W47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'Ｖ営＋Ｖ拓'!G48+Ｖ技!G48+Ｖ営企!G48+Ｖ広!G48</f>
        <v>16.814900000000002</v>
      </c>
      <c r="H48" s="46">
        <f>'Ｖ営＋Ｖ拓'!H48+Ｖ技!H48+Ｖ営企!H48+Ｖ広!H48</f>
        <v>34.690239999999996</v>
      </c>
      <c r="I48" s="46">
        <f>'Ｖ営＋Ｖ拓'!I48+Ｖ技!I48+Ｖ営企!I48+Ｖ広!I48</f>
        <v>0</v>
      </c>
      <c r="J48" s="47">
        <f t="shared" si="40"/>
        <v>17.168379999999999</v>
      </c>
      <c r="K48" s="46">
        <f>'Ｖ営＋Ｖ拓'!K48+Ｖ技!K48+Ｖ営企!K48+Ｖ広!K48</f>
        <v>0</v>
      </c>
      <c r="L48" s="46">
        <f>'Ｖ営＋Ｖ拓'!L48+Ｖ技!L48+Ｖ営企!L48+Ｖ広!L48</f>
        <v>0</v>
      </c>
      <c r="M48" s="46">
        <f>'Ｖ営＋Ｖ拓'!M48+Ｖ技!M48+Ｖ営企!M48+Ｖ広!M48</f>
        <v>0</v>
      </c>
      <c r="N48" s="47">
        <f t="shared" si="41"/>
        <v>0</v>
      </c>
      <c r="O48" s="47">
        <f t="shared" si="34"/>
        <v>8.5841899999999995</v>
      </c>
      <c r="Q48" s="46">
        <f>'Ｖ営＋Ｖ拓'!Q48+Ｖ技!Q48+Ｖ営企!Q48+Ｖ広!Q48</f>
        <v>0</v>
      </c>
      <c r="R48" s="46">
        <f>'Ｖ営＋Ｖ拓'!R48+Ｖ技!R48+Ｖ営企!R48+Ｖ広!R48</f>
        <v>0</v>
      </c>
      <c r="S48" s="46">
        <f>'Ｖ営＋Ｖ拓'!S48+Ｖ技!S48+Ｖ営企!S48+Ｖ広!S48</f>
        <v>0</v>
      </c>
      <c r="T48" s="47">
        <f t="shared" si="42"/>
        <v>0</v>
      </c>
      <c r="U48" s="46">
        <f>'Ｖ営＋Ｖ拓'!U48+Ｖ技!U48+Ｖ営企!U48+Ｖ広!U48</f>
        <v>0</v>
      </c>
      <c r="V48" s="46">
        <f>'Ｖ営＋Ｖ拓'!V48+Ｖ技!V48+Ｖ営企!V48+Ｖ広!V48</f>
        <v>0</v>
      </c>
      <c r="W48" s="46">
        <f>'Ｖ営＋Ｖ拓'!W48+Ｖ技!W48+Ｖ営企!W48+Ｖ広!W48</f>
        <v>0</v>
      </c>
      <c r="X48" s="47">
        <f t="shared" si="43"/>
        <v>0</v>
      </c>
      <c r="Y48" s="47">
        <f t="shared" si="37"/>
        <v>0</v>
      </c>
      <c r="Z48" s="47">
        <f t="shared" si="44"/>
        <v>4.2920949999999998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'Ｖ営＋Ｖ拓'!G49+Ｖ技!G49+Ｖ営企!G49+Ｖ広!G49</f>
        <v>0</v>
      </c>
      <c r="H49" s="46">
        <f>'Ｖ営＋Ｖ拓'!H49+Ｖ技!H49+Ｖ営企!H49+Ｖ広!H49</f>
        <v>0</v>
      </c>
      <c r="I49" s="46">
        <f>'Ｖ営＋Ｖ拓'!I49+Ｖ技!I49+Ｖ営企!I49+Ｖ広!I49</f>
        <v>0</v>
      </c>
      <c r="J49" s="47">
        <f t="shared" si="40"/>
        <v>0</v>
      </c>
      <c r="K49" s="46">
        <f>'Ｖ営＋Ｖ拓'!K49+Ｖ技!K49+Ｖ営企!K49+Ｖ広!K49</f>
        <v>0</v>
      </c>
      <c r="L49" s="46">
        <f>'Ｖ営＋Ｖ拓'!L49+Ｖ技!L49+Ｖ営企!L49+Ｖ広!L49</f>
        <v>0</v>
      </c>
      <c r="M49" s="46">
        <f>'Ｖ営＋Ｖ拓'!M49+Ｖ技!M49+Ｖ営企!M49+Ｖ広!M49</f>
        <v>0</v>
      </c>
      <c r="N49" s="47">
        <f t="shared" si="41"/>
        <v>0</v>
      </c>
      <c r="O49" s="47">
        <f t="shared" si="34"/>
        <v>0</v>
      </c>
      <c r="Q49" s="46">
        <f>'Ｖ営＋Ｖ拓'!Q49+Ｖ技!Q49+Ｖ営企!Q49+Ｖ広!Q49</f>
        <v>0</v>
      </c>
      <c r="R49" s="46">
        <f>'Ｖ営＋Ｖ拓'!R49+Ｖ技!R49+Ｖ営企!R49+Ｖ広!R49</f>
        <v>0</v>
      </c>
      <c r="S49" s="46">
        <f>'Ｖ営＋Ｖ拓'!S49+Ｖ技!S49+Ｖ営企!S49+Ｖ広!S49</f>
        <v>0</v>
      </c>
      <c r="T49" s="47">
        <f t="shared" si="42"/>
        <v>0</v>
      </c>
      <c r="U49" s="46">
        <f>'Ｖ営＋Ｖ拓'!U49+Ｖ技!U49+Ｖ営企!U49+Ｖ広!U49</f>
        <v>0</v>
      </c>
      <c r="V49" s="46">
        <f>'Ｖ営＋Ｖ拓'!V49+Ｖ技!V49+Ｖ営企!V49+Ｖ広!V49</f>
        <v>0</v>
      </c>
      <c r="W49" s="46">
        <f>'Ｖ営＋Ｖ拓'!W49+Ｖ技!W49+Ｖ営企!W49+Ｖ広!W49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'Ｖ営＋Ｖ拓'!G50+Ｖ技!G50+Ｖ営企!G50+Ｖ広!G50</f>
        <v>0</v>
      </c>
      <c r="H50" s="46">
        <f>'Ｖ営＋Ｖ拓'!H50+Ｖ技!H50+Ｖ営企!H50+Ｖ広!H50</f>
        <v>0</v>
      </c>
      <c r="I50" s="46">
        <f>'Ｖ営＋Ｖ拓'!I50+Ｖ技!I50+Ｖ営企!I50+Ｖ広!I50</f>
        <v>0</v>
      </c>
      <c r="J50" s="47">
        <f t="shared" si="40"/>
        <v>0</v>
      </c>
      <c r="K50" s="46">
        <f>'Ｖ営＋Ｖ拓'!K50+Ｖ技!K50+Ｖ営企!K50+Ｖ広!K50</f>
        <v>0</v>
      </c>
      <c r="L50" s="46">
        <f>'Ｖ営＋Ｖ拓'!L50+Ｖ技!L50+Ｖ営企!L50+Ｖ広!L50</f>
        <v>0</v>
      </c>
      <c r="M50" s="46">
        <f>'Ｖ営＋Ｖ拓'!M50+Ｖ技!M50+Ｖ営企!M50+Ｖ広!M50</f>
        <v>0</v>
      </c>
      <c r="N50" s="47">
        <f t="shared" si="41"/>
        <v>0</v>
      </c>
      <c r="O50" s="47">
        <f t="shared" si="34"/>
        <v>0</v>
      </c>
      <c r="Q50" s="46">
        <f>'Ｖ営＋Ｖ拓'!Q50+Ｖ技!Q50+Ｖ営企!Q50+Ｖ広!Q50</f>
        <v>0</v>
      </c>
      <c r="R50" s="46">
        <f>'Ｖ営＋Ｖ拓'!R50+Ｖ技!R50+Ｖ営企!R50+Ｖ広!R50</f>
        <v>0</v>
      </c>
      <c r="S50" s="46">
        <f>'Ｖ営＋Ｖ拓'!S50+Ｖ技!S50+Ｖ営企!S50+Ｖ広!S50</f>
        <v>0</v>
      </c>
      <c r="T50" s="47">
        <f t="shared" si="42"/>
        <v>0</v>
      </c>
      <c r="U50" s="46">
        <f>'Ｖ営＋Ｖ拓'!U50+Ｖ技!U50+Ｖ営企!U50+Ｖ広!U50</f>
        <v>0</v>
      </c>
      <c r="V50" s="46">
        <f>'Ｖ営＋Ｖ拓'!V50+Ｖ技!V50+Ｖ営企!V50+Ｖ広!V50</f>
        <v>0</v>
      </c>
      <c r="W50" s="46">
        <f>'Ｖ営＋Ｖ拓'!W50+Ｖ技!W50+Ｖ営企!W50+Ｖ広!W50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'Ｖ営＋Ｖ拓'!G51+Ｖ技!G51+Ｖ営企!G51+Ｖ広!G51</f>
        <v>0</v>
      </c>
      <c r="H51" s="46">
        <f>'Ｖ営＋Ｖ拓'!H51+Ｖ技!H51+Ｖ営企!H51+Ｖ広!H51</f>
        <v>0</v>
      </c>
      <c r="I51" s="46">
        <f>'Ｖ営＋Ｖ拓'!I51+Ｖ技!I51+Ｖ営企!I51+Ｖ広!I51</f>
        <v>0</v>
      </c>
      <c r="J51" s="47">
        <f t="shared" si="40"/>
        <v>0</v>
      </c>
      <c r="K51" s="46">
        <f>'Ｖ営＋Ｖ拓'!K51+Ｖ技!K51+Ｖ営企!K51+Ｖ広!K51</f>
        <v>0</v>
      </c>
      <c r="L51" s="46">
        <f>'Ｖ営＋Ｖ拓'!L51+Ｖ技!L51+Ｖ営企!L51+Ｖ広!L51</f>
        <v>0</v>
      </c>
      <c r="M51" s="46">
        <f>'Ｖ営＋Ｖ拓'!M51+Ｖ技!M51+Ｖ営企!M51+Ｖ広!M51</f>
        <v>0</v>
      </c>
      <c r="N51" s="47">
        <f t="shared" si="41"/>
        <v>0</v>
      </c>
      <c r="O51" s="47">
        <f t="shared" si="34"/>
        <v>0</v>
      </c>
      <c r="Q51" s="46">
        <f>'Ｖ営＋Ｖ拓'!Q51+Ｖ技!Q51+Ｖ営企!Q51+Ｖ広!Q51</f>
        <v>0</v>
      </c>
      <c r="R51" s="46">
        <f>'Ｖ営＋Ｖ拓'!R51+Ｖ技!R51+Ｖ営企!R51+Ｖ広!R51</f>
        <v>0</v>
      </c>
      <c r="S51" s="46">
        <f>'Ｖ営＋Ｖ拓'!S51+Ｖ技!S51+Ｖ営企!S51+Ｖ広!S51</f>
        <v>0</v>
      </c>
      <c r="T51" s="47">
        <f t="shared" si="42"/>
        <v>0</v>
      </c>
      <c r="U51" s="46">
        <f>'Ｖ営＋Ｖ拓'!U51+Ｖ技!U51+Ｖ営企!U51+Ｖ広!U51</f>
        <v>0</v>
      </c>
      <c r="V51" s="46">
        <f>'Ｖ営＋Ｖ拓'!V51+Ｖ技!V51+Ｖ営企!V51+Ｖ広!V51</f>
        <v>0</v>
      </c>
      <c r="W51" s="46">
        <f>'Ｖ営＋Ｖ拓'!W51+Ｖ技!W51+Ｖ営企!W51+Ｖ広!W51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'Ｖ営＋Ｖ拓'!G52+Ｖ技!G52+Ｖ営企!G52+Ｖ広!G52</f>
        <v>0</v>
      </c>
      <c r="H52" s="46">
        <f>'Ｖ営＋Ｖ拓'!H52+Ｖ技!H52+Ｖ営企!H52+Ｖ広!H52</f>
        <v>0</v>
      </c>
      <c r="I52" s="46">
        <f>'Ｖ営＋Ｖ拓'!I52+Ｖ技!I52+Ｖ営企!I52+Ｖ広!I52</f>
        <v>0</v>
      </c>
      <c r="J52" s="47">
        <f t="shared" si="40"/>
        <v>0</v>
      </c>
      <c r="K52" s="46">
        <f>'Ｖ営＋Ｖ拓'!K52+Ｖ技!K52+Ｖ営企!K52+Ｖ広!K52</f>
        <v>0</v>
      </c>
      <c r="L52" s="46">
        <f>'Ｖ営＋Ｖ拓'!L52+Ｖ技!L52+Ｖ営企!L52+Ｖ広!L52</f>
        <v>0</v>
      </c>
      <c r="M52" s="46">
        <f>'Ｖ営＋Ｖ拓'!M52+Ｖ技!M52+Ｖ営企!M52+Ｖ広!M52</f>
        <v>0</v>
      </c>
      <c r="N52" s="47">
        <f t="shared" si="41"/>
        <v>0</v>
      </c>
      <c r="O52" s="47">
        <f t="shared" si="34"/>
        <v>0</v>
      </c>
      <c r="Q52" s="46">
        <f>'Ｖ営＋Ｖ拓'!Q52+Ｖ技!Q52+Ｖ営企!Q52+Ｖ広!Q52</f>
        <v>0</v>
      </c>
      <c r="R52" s="46">
        <f>'Ｖ営＋Ｖ拓'!R52+Ｖ技!R52+Ｖ営企!R52+Ｖ広!R52</f>
        <v>0</v>
      </c>
      <c r="S52" s="46">
        <f>'Ｖ営＋Ｖ拓'!S52+Ｖ技!S52+Ｖ営企!S52+Ｖ広!S52</f>
        <v>0</v>
      </c>
      <c r="T52" s="47">
        <f t="shared" si="42"/>
        <v>0</v>
      </c>
      <c r="U52" s="46">
        <f>'Ｖ営＋Ｖ拓'!U52+Ｖ技!U52+Ｖ営企!U52+Ｖ広!U52</f>
        <v>0</v>
      </c>
      <c r="V52" s="46">
        <f>'Ｖ営＋Ｖ拓'!V52+Ｖ技!V52+Ｖ営企!V52+Ｖ広!V52</f>
        <v>0</v>
      </c>
      <c r="W52" s="46">
        <f>'Ｖ営＋Ｖ拓'!W52+Ｖ技!W52+Ｖ営企!W52+Ｖ広!W52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16.814900000000002</v>
      </c>
      <c r="H53" s="46">
        <f t="shared" si="45"/>
        <v>34.690239999999996</v>
      </c>
      <c r="I53" s="46">
        <f t="shared" si="45"/>
        <v>0</v>
      </c>
      <c r="J53" s="47">
        <f t="shared" si="45"/>
        <v>17.168379999999999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8.5841899999999995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4.2920949999999998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'Ｖ営＋Ｖ拓'!G54+Ｖ技!G54+Ｖ営企!G54+Ｖ広!G54</f>
        <v>24.655609999999999</v>
      </c>
      <c r="H54" s="46">
        <f>'Ｖ営＋Ｖ拓'!H54+Ｖ技!H54+Ｖ営企!H54+Ｖ広!H54</f>
        <v>24.655699999999996</v>
      </c>
      <c r="I54" s="46">
        <f>'Ｖ営＋Ｖ拓'!I54+Ｖ技!I54+Ｖ営企!I54+Ｖ広!I54</f>
        <v>0</v>
      </c>
      <c r="J54" s="47">
        <f t="shared" ref="J54:J57" si="46">(G54+H54+I54)/3</f>
        <v>16.437103333333329</v>
      </c>
      <c r="K54" s="46">
        <f>'Ｖ営＋Ｖ拓'!K54+Ｖ技!K54+Ｖ営企!K54+Ｖ広!K54</f>
        <v>0</v>
      </c>
      <c r="L54" s="46">
        <f>'Ｖ営＋Ｖ拓'!L54+Ｖ技!L54+Ｖ営企!L54+Ｖ広!L54</f>
        <v>0</v>
      </c>
      <c r="M54" s="46">
        <f>'Ｖ営＋Ｖ拓'!M54+Ｖ技!M54+Ｖ営企!M54+Ｖ広!M54</f>
        <v>0</v>
      </c>
      <c r="N54" s="47">
        <f>(K54+L54+M54)/3</f>
        <v>0</v>
      </c>
      <c r="O54" s="47">
        <f>(J54+N54)/2</f>
        <v>8.2185516666666647</v>
      </c>
      <c r="Q54" s="46">
        <f>'Ｖ営＋Ｖ拓'!Q54+Ｖ技!Q54+Ｖ営企!Q54+Ｖ広!Q54</f>
        <v>0</v>
      </c>
      <c r="R54" s="46">
        <f>'Ｖ営＋Ｖ拓'!R54+Ｖ技!R54+Ｖ営企!R54+Ｖ広!R54</f>
        <v>0</v>
      </c>
      <c r="S54" s="46">
        <f>'Ｖ営＋Ｖ拓'!S54+Ｖ技!S54+Ｖ営企!S54+Ｖ広!S54</f>
        <v>0</v>
      </c>
      <c r="T54" s="47">
        <f t="shared" ref="T54:T57" si="47">(Q54+R54+S54)/3</f>
        <v>0</v>
      </c>
      <c r="U54" s="46">
        <f>'Ｖ営＋Ｖ拓'!U54+Ｖ技!U54+Ｖ営企!U54+Ｖ広!U54</f>
        <v>0</v>
      </c>
      <c r="V54" s="46">
        <f>'Ｖ営＋Ｖ拓'!V54+Ｖ技!V54+Ｖ営企!V54+Ｖ広!V54</f>
        <v>0</v>
      </c>
      <c r="W54" s="46">
        <f>'Ｖ営＋Ｖ拓'!W54+Ｖ技!W54+Ｖ営企!W54+Ｖ広!W54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4.1092758333333324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'Ｖ営＋Ｖ拓'!G55+Ｖ技!G55+Ｖ営企!G55+Ｖ広!G55</f>
        <v>113.4</v>
      </c>
      <c r="H55" s="46">
        <f>'Ｖ営＋Ｖ拓'!H55+Ｖ技!H55+Ｖ営企!H55+Ｖ広!H55</f>
        <v>71.874549999999999</v>
      </c>
      <c r="I55" s="46">
        <f>'Ｖ営＋Ｖ拓'!I55+Ｖ技!I55+Ｖ営企!I55+Ｖ広!I55</f>
        <v>0</v>
      </c>
      <c r="J55" s="47">
        <f t="shared" si="46"/>
        <v>61.758183333333335</v>
      </c>
      <c r="K55" s="46">
        <f>'Ｖ営＋Ｖ拓'!K55+Ｖ技!K55+Ｖ営企!K55+Ｖ広!K55</f>
        <v>0</v>
      </c>
      <c r="L55" s="46">
        <f>'Ｖ営＋Ｖ拓'!L55+Ｖ技!L55+Ｖ営企!L55+Ｖ広!L55</f>
        <v>0</v>
      </c>
      <c r="M55" s="46">
        <f>'Ｖ営＋Ｖ拓'!M55+Ｖ技!M55+Ｖ営企!M55+Ｖ広!M55</f>
        <v>0</v>
      </c>
      <c r="N55" s="47">
        <f>(K55+L55+M55)/3</f>
        <v>0</v>
      </c>
      <c r="O55" s="47">
        <f>(J55+N55)/2</f>
        <v>30.879091666666667</v>
      </c>
      <c r="Q55" s="46">
        <f>'Ｖ営＋Ｖ拓'!Q55+Ｖ技!Q55+Ｖ営企!Q55+Ｖ広!Q55</f>
        <v>0</v>
      </c>
      <c r="R55" s="46">
        <f>'Ｖ営＋Ｖ拓'!R55+Ｖ技!R55+Ｖ営企!R55+Ｖ広!R55</f>
        <v>0</v>
      </c>
      <c r="S55" s="46">
        <f>'Ｖ営＋Ｖ拓'!S55+Ｖ技!S55+Ｖ営企!S55+Ｖ広!S55</f>
        <v>0</v>
      </c>
      <c r="T55" s="47">
        <f t="shared" si="47"/>
        <v>0</v>
      </c>
      <c r="U55" s="46">
        <f>'Ｖ営＋Ｖ拓'!U55+Ｖ技!U55+Ｖ営企!U55+Ｖ広!U55</f>
        <v>0</v>
      </c>
      <c r="V55" s="46">
        <f>'Ｖ営＋Ｖ拓'!V55+Ｖ技!V55+Ｖ営企!V55+Ｖ広!V55</f>
        <v>0</v>
      </c>
      <c r="W55" s="46">
        <f>'Ｖ営＋Ｖ拓'!W55+Ｖ技!W55+Ｖ営企!W55+Ｖ広!W55</f>
        <v>0</v>
      </c>
      <c r="X55" s="47">
        <f>(U55+V55+W55)/3</f>
        <v>0</v>
      </c>
      <c r="Y55" s="47">
        <f>(T55+X55)/2</f>
        <v>0</v>
      </c>
      <c r="Z55" s="47">
        <f t="shared" si="48"/>
        <v>15.439545833333334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'Ｖ営＋Ｖ拓'!G56+Ｖ技!G56+Ｖ営企!G56+Ｖ広!G56</f>
        <v>14.090909999999999</v>
      </c>
      <c r="H56" s="46">
        <f>'Ｖ営＋Ｖ拓'!H56+Ｖ技!H56+Ｖ営企!H56+Ｖ広!H56</f>
        <v>14.090909999999999</v>
      </c>
      <c r="I56" s="46">
        <f>'Ｖ営＋Ｖ拓'!I56+Ｖ技!I56+Ｖ営企!I56+Ｖ広!I56</f>
        <v>0</v>
      </c>
      <c r="J56" s="47">
        <f t="shared" si="46"/>
        <v>9.3939399999999988</v>
      </c>
      <c r="K56" s="46">
        <f>'Ｖ営＋Ｖ拓'!K56+Ｖ技!K56+Ｖ営企!K56+Ｖ広!K56</f>
        <v>0</v>
      </c>
      <c r="L56" s="46">
        <f>'Ｖ営＋Ｖ拓'!L56+Ｖ技!L56+Ｖ営企!L56+Ｖ広!L56</f>
        <v>0</v>
      </c>
      <c r="M56" s="46">
        <f>'Ｖ営＋Ｖ拓'!M56+Ｖ技!M56+Ｖ営企!M56+Ｖ広!M56</f>
        <v>0</v>
      </c>
      <c r="N56" s="47">
        <f>(K56+L56+M56)/3</f>
        <v>0</v>
      </c>
      <c r="O56" s="47">
        <f>(J56+N56)/2</f>
        <v>4.6969699999999994</v>
      </c>
      <c r="Q56" s="46">
        <f>'Ｖ営＋Ｖ拓'!Q56+Ｖ技!Q56+Ｖ営企!Q56+Ｖ広!Q56</f>
        <v>0</v>
      </c>
      <c r="R56" s="46">
        <f>'Ｖ営＋Ｖ拓'!R56+Ｖ技!R56+Ｖ営企!R56+Ｖ広!R56</f>
        <v>0</v>
      </c>
      <c r="S56" s="46">
        <f>'Ｖ営＋Ｖ拓'!S56+Ｖ技!S56+Ｖ営企!S56+Ｖ広!S56</f>
        <v>0</v>
      </c>
      <c r="T56" s="47">
        <f t="shared" si="47"/>
        <v>0</v>
      </c>
      <c r="U56" s="46">
        <f>'Ｖ営＋Ｖ拓'!U56+Ｖ技!U56+Ｖ営企!U56+Ｖ広!U56</f>
        <v>0</v>
      </c>
      <c r="V56" s="46">
        <f>'Ｖ営＋Ｖ拓'!V56+Ｖ技!V56+Ｖ営企!V56+Ｖ広!V56</f>
        <v>0</v>
      </c>
      <c r="W56" s="46">
        <f>'Ｖ営＋Ｖ拓'!W56+Ｖ技!W56+Ｖ営企!W56+Ｖ広!W56</f>
        <v>0</v>
      </c>
      <c r="X56" s="47">
        <f>(U56+V56+W56)/3</f>
        <v>0</v>
      </c>
      <c r="Y56" s="47">
        <f>(T56+X56)/2</f>
        <v>0</v>
      </c>
      <c r="Z56" s="47">
        <f t="shared" si="48"/>
        <v>2.3484849999999997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'Ｖ営＋Ｖ拓'!G57+Ｖ技!G57+Ｖ営企!G57+Ｖ広!G57</f>
        <v>0</v>
      </c>
      <c r="H57" s="46">
        <f>'Ｖ営＋Ｖ拓'!H57+Ｖ技!H57+Ｖ営企!H57+Ｖ広!H57</f>
        <v>0</v>
      </c>
      <c r="I57" s="46">
        <f>'Ｖ営＋Ｖ拓'!I57+Ｖ技!I57+Ｖ営企!I57+Ｖ広!I57</f>
        <v>0</v>
      </c>
      <c r="J57" s="47">
        <f t="shared" si="46"/>
        <v>0</v>
      </c>
      <c r="K57" s="46">
        <f>'Ｖ営＋Ｖ拓'!K57+Ｖ技!K57+Ｖ営企!K57+Ｖ広!K57</f>
        <v>0</v>
      </c>
      <c r="L57" s="46">
        <f>'Ｖ営＋Ｖ拓'!L57+Ｖ技!L57+Ｖ営企!L57+Ｖ広!L57</f>
        <v>0</v>
      </c>
      <c r="M57" s="46">
        <f>'Ｖ営＋Ｖ拓'!M57+Ｖ技!M57+Ｖ営企!M57+Ｖ広!M57</f>
        <v>0</v>
      </c>
      <c r="N57" s="47">
        <f>(K57+L57+M57)/3</f>
        <v>0</v>
      </c>
      <c r="O57" s="47">
        <f>(J57+N57)/2</f>
        <v>0</v>
      </c>
      <c r="Q57" s="46">
        <f>'Ｖ営＋Ｖ拓'!Q57+Ｖ技!Q57+Ｖ営企!Q57+Ｖ広!Q57</f>
        <v>0</v>
      </c>
      <c r="R57" s="46">
        <f>'Ｖ営＋Ｖ拓'!R57+Ｖ技!R57+Ｖ営企!R57+Ｖ広!R57</f>
        <v>0</v>
      </c>
      <c r="S57" s="46">
        <f>'Ｖ営＋Ｖ拓'!S57+Ｖ技!S57+Ｖ営企!S57+Ｖ広!S57</f>
        <v>0</v>
      </c>
      <c r="T57" s="47">
        <f t="shared" si="47"/>
        <v>0</v>
      </c>
      <c r="U57" s="46">
        <f>'Ｖ営＋Ｖ拓'!U57+Ｖ技!U57+Ｖ営企!U57+Ｖ広!U57</f>
        <v>0</v>
      </c>
      <c r="V57" s="46">
        <f>'Ｖ営＋Ｖ拓'!V57+Ｖ技!V57+Ｖ営企!V57+Ｖ広!V57</f>
        <v>0</v>
      </c>
      <c r="W57" s="46">
        <f>'Ｖ営＋Ｖ拓'!W57+Ｖ技!W57+Ｖ営企!W57+Ｖ広!W57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152.14652000000001</v>
      </c>
      <c r="H58" s="46">
        <f t="shared" si="49"/>
        <v>110.62115999999999</v>
      </c>
      <c r="I58" s="46">
        <f t="shared" si="49"/>
        <v>0</v>
      </c>
      <c r="J58" s="47">
        <f t="shared" si="49"/>
        <v>87.589226666666661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43.794613333333331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21.897306666666665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'Ｖ営＋Ｖ拓'!G59+Ｖ技!G59+Ｖ営企!G59+Ｖ広!G59</f>
        <v>0</v>
      </c>
      <c r="H59" s="46">
        <f>'Ｖ営＋Ｖ拓'!H59+Ｖ技!H59+Ｖ営企!H59+Ｖ広!H59</f>
        <v>0</v>
      </c>
      <c r="I59" s="46">
        <f>'Ｖ営＋Ｖ拓'!I59+Ｖ技!I59+Ｖ営企!I59+Ｖ広!I59</f>
        <v>0</v>
      </c>
      <c r="J59" s="47">
        <f t="shared" ref="J59:J67" si="50">(G59+H59+I59)/3</f>
        <v>0</v>
      </c>
      <c r="K59" s="46">
        <f>'Ｖ営＋Ｖ拓'!K59+Ｖ技!K59+Ｖ営企!K59+Ｖ広!K59</f>
        <v>0</v>
      </c>
      <c r="L59" s="46">
        <f>'Ｖ営＋Ｖ拓'!L59+Ｖ技!L59+Ｖ営企!L59+Ｖ広!L59</f>
        <v>0</v>
      </c>
      <c r="M59" s="46">
        <f>'Ｖ営＋Ｖ拓'!M59+Ｖ技!M59+Ｖ営企!M59+Ｖ広!M59</f>
        <v>0</v>
      </c>
      <c r="N59" s="47">
        <f>(K59+L59+M59)/3</f>
        <v>0</v>
      </c>
      <c r="O59" s="47">
        <f t="shared" ref="O59:O66" si="51">(J59+N59)/2</f>
        <v>0</v>
      </c>
      <c r="Q59" s="46">
        <f>'Ｖ営＋Ｖ拓'!Q59+Ｖ技!Q59+Ｖ営企!Q59+Ｖ広!Q59</f>
        <v>0</v>
      </c>
      <c r="R59" s="46">
        <f>'Ｖ営＋Ｖ拓'!R59+Ｖ技!R59+Ｖ営企!R59+Ｖ広!R59</f>
        <v>0</v>
      </c>
      <c r="S59" s="46">
        <f>'Ｖ営＋Ｖ拓'!S59+Ｖ技!S59+Ｖ営企!S59+Ｖ広!S59</f>
        <v>0</v>
      </c>
      <c r="T59" s="47">
        <f t="shared" ref="T59:T67" si="52">(Q59+R59+S59)/3</f>
        <v>0</v>
      </c>
      <c r="U59" s="46">
        <f>'Ｖ営＋Ｖ拓'!U59+Ｖ技!U59+Ｖ営企!U59+Ｖ広!U59</f>
        <v>0</v>
      </c>
      <c r="V59" s="46">
        <f>'Ｖ営＋Ｖ拓'!V59+Ｖ技!V59+Ｖ営企!V59+Ｖ広!V59</f>
        <v>0</v>
      </c>
      <c r="W59" s="46">
        <f>'Ｖ営＋Ｖ拓'!W59+Ｖ技!W59+Ｖ営企!W59+Ｖ広!W59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'Ｖ営＋Ｖ拓'!G60+Ｖ技!G60+Ｖ営企!G60+Ｖ広!G60</f>
        <v>0</v>
      </c>
      <c r="H60" s="46">
        <f>'Ｖ営＋Ｖ拓'!H60+Ｖ技!H60+Ｖ営企!H60+Ｖ広!H60</f>
        <v>0</v>
      </c>
      <c r="I60" s="46">
        <f>'Ｖ営＋Ｖ拓'!I60+Ｖ技!I60+Ｖ営企!I60+Ｖ広!I60</f>
        <v>0</v>
      </c>
      <c r="J60" s="47">
        <f t="shared" si="50"/>
        <v>0</v>
      </c>
      <c r="K60" s="46">
        <f>'Ｖ営＋Ｖ拓'!K60+Ｖ技!K60+Ｖ営企!K60+Ｖ広!K60</f>
        <v>0</v>
      </c>
      <c r="L60" s="46">
        <f>'Ｖ営＋Ｖ拓'!L60+Ｖ技!L60+Ｖ営企!L60+Ｖ広!L60</f>
        <v>0</v>
      </c>
      <c r="M60" s="46">
        <f>'Ｖ営＋Ｖ拓'!M60+Ｖ技!M60+Ｖ営企!M60+Ｖ広!M60</f>
        <v>0</v>
      </c>
      <c r="N60" s="47">
        <f>(K60+L60+M60)/3</f>
        <v>0</v>
      </c>
      <c r="O60" s="47">
        <f t="shared" si="51"/>
        <v>0</v>
      </c>
      <c r="Q60" s="46">
        <f>'Ｖ営＋Ｖ拓'!Q60+Ｖ技!Q60+Ｖ営企!Q60+Ｖ広!Q60</f>
        <v>0</v>
      </c>
      <c r="R60" s="46">
        <f>'Ｖ営＋Ｖ拓'!R60+Ｖ技!R60+Ｖ営企!R60+Ｖ広!R60</f>
        <v>0</v>
      </c>
      <c r="S60" s="46">
        <f>'Ｖ営＋Ｖ拓'!S60+Ｖ技!S60+Ｖ営企!S60+Ｖ広!S60</f>
        <v>0</v>
      </c>
      <c r="T60" s="47">
        <f t="shared" si="52"/>
        <v>0</v>
      </c>
      <c r="U60" s="46">
        <f>'Ｖ営＋Ｖ拓'!U60+Ｖ技!U60+Ｖ営企!U60+Ｖ広!U60</f>
        <v>0</v>
      </c>
      <c r="V60" s="46">
        <f>'Ｖ営＋Ｖ拓'!V60+Ｖ技!V60+Ｖ営企!V60+Ｖ広!V60</f>
        <v>0</v>
      </c>
      <c r="W60" s="46">
        <f>'Ｖ営＋Ｖ拓'!W60+Ｖ技!W60+Ｖ営企!W60+Ｖ広!W60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'Ｖ営＋Ｖ拓'!G61+Ｖ技!G61+Ｖ営企!G61+Ｖ広!G61</f>
        <v>0</v>
      </c>
      <c r="H61" s="46">
        <f>'Ｖ営＋Ｖ拓'!H61+Ｖ技!H61+Ｖ営企!H61+Ｖ広!H61</f>
        <v>0</v>
      </c>
      <c r="I61" s="46">
        <f>'Ｖ営＋Ｖ拓'!I61+Ｖ技!I61+Ｖ営企!I61+Ｖ広!I61</f>
        <v>0</v>
      </c>
      <c r="J61" s="47">
        <f t="shared" si="50"/>
        <v>0</v>
      </c>
      <c r="K61" s="46">
        <f>'Ｖ営＋Ｖ拓'!K61+Ｖ技!K61+Ｖ営企!K61+Ｖ広!K61</f>
        <v>0</v>
      </c>
      <c r="L61" s="46">
        <f>'Ｖ営＋Ｖ拓'!L61+Ｖ技!L61+Ｖ営企!L61+Ｖ広!L61</f>
        <v>0</v>
      </c>
      <c r="M61" s="46">
        <f>'Ｖ営＋Ｖ拓'!M61+Ｖ技!M61+Ｖ営企!M61+Ｖ広!M61</f>
        <v>0</v>
      </c>
      <c r="N61" s="47">
        <f>(K61+L61+M61)/3</f>
        <v>0</v>
      </c>
      <c r="O61" s="47">
        <f t="shared" si="51"/>
        <v>0</v>
      </c>
      <c r="Q61" s="46">
        <f>'Ｖ営＋Ｖ拓'!Q61+Ｖ技!Q61+Ｖ営企!Q61+Ｖ広!Q61</f>
        <v>0</v>
      </c>
      <c r="R61" s="46">
        <f>'Ｖ営＋Ｖ拓'!R61+Ｖ技!R61+Ｖ営企!R61+Ｖ広!R61</f>
        <v>0</v>
      </c>
      <c r="S61" s="46">
        <f>'Ｖ営＋Ｖ拓'!S61+Ｖ技!S61+Ｖ営企!S61+Ｖ広!S61</f>
        <v>0</v>
      </c>
      <c r="T61" s="47">
        <f t="shared" si="52"/>
        <v>0</v>
      </c>
      <c r="U61" s="46">
        <f>'Ｖ営＋Ｖ拓'!U61+Ｖ技!U61+Ｖ営企!U61+Ｖ広!U61</f>
        <v>0</v>
      </c>
      <c r="V61" s="46">
        <f>'Ｖ営＋Ｖ拓'!V61+Ｖ技!V61+Ｖ営企!V61+Ｖ広!V61</f>
        <v>0</v>
      </c>
      <c r="W61" s="46">
        <f>'Ｖ営＋Ｖ拓'!W61+Ｖ技!W61+Ｖ営企!W61+Ｖ広!W61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'Ｖ営＋Ｖ拓'!G62+Ｖ技!G62+Ｖ営企!G62+Ｖ広!G62</f>
        <v>0</v>
      </c>
      <c r="H62" s="46">
        <f>'Ｖ営＋Ｖ拓'!H62+Ｖ技!H62+Ｖ営企!H62+Ｖ広!H62</f>
        <v>0</v>
      </c>
      <c r="I62" s="46">
        <f>'Ｖ営＋Ｖ拓'!I62+Ｖ技!I62+Ｖ営企!I62+Ｖ広!I62</f>
        <v>0</v>
      </c>
      <c r="J62" s="47">
        <f t="shared" si="50"/>
        <v>0</v>
      </c>
      <c r="K62" s="46">
        <f>'Ｖ営＋Ｖ拓'!K62+Ｖ技!K62+Ｖ営企!K62+Ｖ広!K62</f>
        <v>0</v>
      </c>
      <c r="L62" s="46">
        <f>'Ｖ営＋Ｖ拓'!L62+Ｖ技!L62+Ｖ営企!L62+Ｖ広!L62</f>
        <v>0</v>
      </c>
      <c r="M62" s="46">
        <f>'Ｖ営＋Ｖ拓'!M62+Ｖ技!M62+Ｖ営企!M62+Ｖ広!M62</f>
        <v>0</v>
      </c>
      <c r="N62" s="47">
        <f>(K62+L62+M62)/3</f>
        <v>0</v>
      </c>
      <c r="O62" s="47">
        <f t="shared" si="51"/>
        <v>0</v>
      </c>
      <c r="Q62" s="46">
        <f>'Ｖ営＋Ｖ拓'!Q62+Ｖ技!Q62+Ｖ営企!Q62+Ｖ広!Q62</f>
        <v>0</v>
      </c>
      <c r="R62" s="46">
        <f>'Ｖ営＋Ｖ拓'!R62+Ｖ技!R62+Ｖ営企!R62+Ｖ広!R62</f>
        <v>0</v>
      </c>
      <c r="S62" s="46">
        <f>'Ｖ営＋Ｖ拓'!S62+Ｖ技!S62+Ｖ営企!S62+Ｖ広!S62</f>
        <v>0</v>
      </c>
      <c r="T62" s="47">
        <f t="shared" si="52"/>
        <v>0</v>
      </c>
      <c r="U62" s="46">
        <f>'Ｖ営＋Ｖ拓'!U62+Ｖ技!U62+Ｖ営企!U62+Ｖ広!U62</f>
        <v>0</v>
      </c>
      <c r="V62" s="46">
        <f>'Ｖ営＋Ｖ拓'!V62+Ｖ技!V62+Ｖ営企!V62+Ｖ広!V62</f>
        <v>0</v>
      </c>
      <c r="W62" s="46">
        <f>'Ｖ営＋Ｖ拓'!W62+Ｖ技!W62+Ｖ営企!W62+Ｖ広!W62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'Ｖ営＋Ｖ拓'!G63+Ｖ技!G63+Ｖ営企!G63+Ｖ広!G63</f>
        <v>1336.96191</v>
      </c>
      <c r="H63" s="46">
        <f>'Ｖ営＋Ｖ拓'!H63+Ｖ技!H63+Ｖ営企!H63+Ｖ広!H63</f>
        <v>1469.279</v>
      </c>
      <c r="I63" s="46">
        <f>'Ｖ営＋Ｖ拓'!I63+Ｖ技!I63+Ｖ営企!I63+Ｖ広!I63</f>
        <v>0</v>
      </c>
      <c r="J63" s="47">
        <f t="shared" si="50"/>
        <v>935.41363666666666</v>
      </c>
      <c r="K63" s="46">
        <f>'Ｖ営＋Ｖ拓'!K63+Ｖ技!K63+Ｖ営企!K63+Ｖ広!K63</f>
        <v>0</v>
      </c>
      <c r="L63" s="46">
        <f>'Ｖ営＋Ｖ拓'!L63+Ｖ技!L63+Ｖ営企!L63+Ｖ広!L63</f>
        <v>0</v>
      </c>
      <c r="M63" s="46">
        <f>'Ｖ営＋Ｖ拓'!M63+Ｖ技!M63+Ｖ営企!M63+Ｖ広!M63</f>
        <v>0</v>
      </c>
      <c r="N63" s="47">
        <f t="shared" ref="N63:N66" si="55">(K63+L63+M63)/3</f>
        <v>0</v>
      </c>
      <c r="O63" s="47">
        <f t="shared" si="51"/>
        <v>467.70681833333333</v>
      </c>
      <c r="Q63" s="46">
        <f>'Ｖ営＋Ｖ拓'!Q63+Ｖ技!Q63+Ｖ営企!Q63+Ｖ広!Q63</f>
        <v>0</v>
      </c>
      <c r="R63" s="46">
        <f>'Ｖ営＋Ｖ拓'!R63+Ｖ技!R63+Ｖ営企!R63+Ｖ広!R63</f>
        <v>0</v>
      </c>
      <c r="S63" s="46">
        <f>'Ｖ営＋Ｖ拓'!S63+Ｖ技!S63+Ｖ営企!S63+Ｖ広!S63</f>
        <v>0</v>
      </c>
      <c r="T63" s="47">
        <f t="shared" si="52"/>
        <v>0</v>
      </c>
      <c r="U63" s="46">
        <f>'Ｖ営＋Ｖ拓'!U63+Ｖ技!U63+Ｖ営企!U63+Ｖ広!U63</f>
        <v>0</v>
      </c>
      <c r="V63" s="46">
        <f>'Ｖ営＋Ｖ拓'!V63+Ｖ技!V63+Ｖ営企!V63+Ｖ広!V63</f>
        <v>0</v>
      </c>
      <c r="W63" s="46">
        <f>'Ｖ営＋Ｖ拓'!W63+Ｖ技!W63+Ｖ営企!W63+Ｖ広!W63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233.85340916666667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'Ｖ営＋Ｖ拓'!G64+Ｖ技!G64+Ｖ営企!G64+Ｖ広!G64</f>
        <v>0</v>
      </c>
      <c r="H64" s="46">
        <f>'Ｖ営＋Ｖ拓'!H64+Ｖ技!H64+Ｖ営企!H64+Ｖ広!H64</f>
        <v>0</v>
      </c>
      <c r="I64" s="46">
        <f>'Ｖ営＋Ｖ拓'!I64+Ｖ技!I64+Ｖ営企!I64+Ｖ広!I64</f>
        <v>0</v>
      </c>
      <c r="J64" s="47">
        <f t="shared" si="50"/>
        <v>0</v>
      </c>
      <c r="K64" s="46">
        <f>'Ｖ営＋Ｖ拓'!K64+Ｖ技!K64+Ｖ営企!K64+Ｖ広!K64</f>
        <v>0</v>
      </c>
      <c r="L64" s="46">
        <f>'Ｖ営＋Ｖ拓'!L64+Ｖ技!L64+Ｖ営企!L64+Ｖ広!L64</f>
        <v>0</v>
      </c>
      <c r="M64" s="46">
        <f>'Ｖ営＋Ｖ拓'!M64+Ｖ技!M64+Ｖ営企!M64+Ｖ広!M64</f>
        <v>0</v>
      </c>
      <c r="N64" s="47">
        <f t="shared" si="55"/>
        <v>0</v>
      </c>
      <c r="O64" s="47">
        <f t="shared" si="51"/>
        <v>0</v>
      </c>
      <c r="Q64" s="46">
        <f>'Ｖ営＋Ｖ拓'!Q64+Ｖ技!Q64+Ｖ営企!Q64+Ｖ広!Q64</f>
        <v>0</v>
      </c>
      <c r="R64" s="46">
        <f>'Ｖ営＋Ｖ拓'!R64+Ｖ技!R64+Ｖ営企!R64+Ｖ広!R64</f>
        <v>0</v>
      </c>
      <c r="S64" s="46">
        <f>'Ｖ営＋Ｖ拓'!S64+Ｖ技!S64+Ｖ営企!S64+Ｖ広!S64</f>
        <v>0</v>
      </c>
      <c r="T64" s="47">
        <f t="shared" si="52"/>
        <v>0</v>
      </c>
      <c r="U64" s="46">
        <f>'Ｖ営＋Ｖ拓'!U64+Ｖ技!U64+Ｖ営企!U64+Ｖ広!U64</f>
        <v>0</v>
      </c>
      <c r="V64" s="46">
        <f>'Ｖ営＋Ｖ拓'!V64+Ｖ技!V64+Ｖ営企!V64+Ｖ広!V64</f>
        <v>0</v>
      </c>
      <c r="W64" s="46">
        <f>'Ｖ営＋Ｖ拓'!W64+Ｖ技!W64+Ｖ営企!W64+Ｖ広!W64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'Ｖ営＋Ｖ拓'!G65+Ｖ技!G65+Ｖ営企!G65+Ｖ広!G65</f>
        <v>0</v>
      </c>
      <c r="H65" s="46">
        <f>'Ｖ営＋Ｖ拓'!H65+Ｖ技!H65+Ｖ営企!H65+Ｖ広!H65</f>
        <v>0</v>
      </c>
      <c r="I65" s="46">
        <f>'Ｖ営＋Ｖ拓'!I65+Ｖ技!I65+Ｖ営企!I65+Ｖ広!I65</f>
        <v>0</v>
      </c>
      <c r="J65" s="47">
        <f t="shared" si="50"/>
        <v>0</v>
      </c>
      <c r="K65" s="46">
        <f>'Ｖ営＋Ｖ拓'!K65+Ｖ技!K65+Ｖ営企!K65+Ｖ広!K65</f>
        <v>0</v>
      </c>
      <c r="L65" s="46">
        <f>'Ｖ営＋Ｖ拓'!L65+Ｖ技!L65+Ｖ営企!L65+Ｖ広!L65</f>
        <v>0</v>
      </c>
      <c r="M65" s="46">
        <f>'Ｖ営＋Ｖ拓'!M65+Ｖ技!M65+Ｖ営企!M65+Ｖ広!M65</f>
        <v>0</v>
      </c>
      <c r="N65" s="47">
        <f t="shared" si="55"/>
        <v>0</v>
      </c>
      <c r="O65" s="47">
        <f t="shared" si="51"/>
        <v>0</v>
      </c>
      <c r="Q65" s="46">
        <f>'Ｖ営＋Ｖ拓'!Q65+Ｖ技!Q65+Ｖ営企!Q65+Ｖ広!Q65</f>
        <v>0</v>
      </c>
      <c r="R65" s="46">
        <f>'Ｖ営＋Ｖ拓'!R65+Ｖ技!R65+Ｖ営企!R65+Ｖ広!R65</f>
        <v>0</v>
      </c>
      <c r="S65" s="46">
        <f>'Ｖ営＋Ｖ拓'!S65+Ｖ技!S65+Ｖ営企!S65+Ｖ広!S65</f>
        <v>0</v>
      </c>
      <c r="T65" s="47">
        <f t="shared" si="52"/>
        <v>0</v>
      </c>
      <c r="U65" s="46">
        <f>'Ｖ営＋Ｖ拓'!U65+Ｖ技!U65+Ｖ営企!U65+Ｖ広!U65</f>
        <v>0</v>
      </c>
      <c r="V65" s="46">
        <f>'Ｖ営＋Ｖ拓'!V65+Ｖ技!V65+Ｖ営企!V65+Ｖ広!V65</f>
        <v>0</v>
      </c>
      <c r="W65" s="46">
        <f>'Ｖ営＋Ｖ拓'!W65+Ｖ技!W65+Ｖ営企!W65+Ｖ広!W65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'Ｖ営＋Ｖ拓'!G66+Ｖ技!G66+Ｖ営企!G66+Ｖ広!G66</f>
        <v>0</v>
      </c>
      <c r="H66" s="46">
        <f>'Ｖ営＋Ｖ拓'!H66+Ｖ技!H66+Ｖ営企!H66+Ｖ広!H66</f>
        <v>0</v>
      </c>
      <c r="I66" s="46">
        <f>'Ｖ営＋Ｖ拓'!I66+Ｖ技!I66+Ｖ営企!I66+Ｖ広!I66</f>
        <v>0</v>
      </c>
      <c r="J66" s="47">
        <f t="shared" si="50"/>
        <v>0</v>
      </c>
      <c r="K66" s="46">
        <f>'Ｖ営＋Ｖ拓'!K66+Ｖ技!K66+Ｖ営企!K66+Ｖ広!K66</f>
        <v>0</v>
      </c>
      <c r="L66" s="46">
        <f>'Ｖ営＋Ｖ拓'!L66+Ｖ技!L66+Ｖ営企!L66+Ｖ広!L66</f>
        <v>0</v>
      </c>
      <c r="M66" s="46">
        <f>'Ｖ営＋Ｖ拓'!M66+Ｖ技!M66+Ｖ営企!M66+Ｖ広!M66</f>
        <v>0</v>
      </c>
      <c r="N66" s="47">
        <f t="shared" si="55"/>
        <v>0</v>
      </c>
      <c r="O66" s="47">
        <f t="shared" si="51"/>
        <v>0</v>
      </c>
      <c r="Q66" s="46">
        <f>'Ｖ営＋Ｖ拓'!Q66+Ｖ技!Q66+Ｖ営企!Q66+Ｖ広!Q66</f>
        <v>0</v>
      </c>
      <c r="R66" s="46">
        <f>'Ｖ営＋Ｖ拓'!R66+Ｖ技!R66+Ｖ営企!R66+Ｖ広!R66</f>
        <v>0</v>
      </c>
      <c r="S66" s="46">
        <f>'Ｖ営＋Ｖ拓'!S66+Ｖ技!S66+Ｖ営企!S66+Ｖ広!S66</f>
        <v>0</v>
      </c>
      <c r="T66" s="47">
        <f t="shared" si="52"/>
        <v>0</v>
      </c>
      <c r="U66" s="46">
        <f>'Ｖ営＋Ｖ拓'!U66+Ｖ技!U66+Ｖ営企!U66+Ｖ広!U66</f>
        <v>0</v>
      </c>
      <c r="V66" s="46">
        <f>'Ｖ営＋Ｖ拓'!V66+Ｖ技!V66+Ｖ営企!V66+Ｖ広!V66</f>
        <v>0</v>
      </c>
      <c r="W66" s="46">
        <f>'Ｖ営＋Ｖ拓'!W66+Ｖ技!W66+Ｖ営企!W66+Ｖ広!W66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'Ｖ営＋Ｖ拓'!G67+Ｖ技!G67+Ｖ営企!G67+Ｖ広!G67</f>
        <v>1.3</v>
      </c>
      <c r="H67" s="46">
        <f>'Ｖ営＋Ｖ拓'!H67+Ｖ技!H67+Ｖ営企!H67+Ｖ広!H67</f>
        <v>2.4649999999999999</v>
      </c>
      <c r="I67" s="46">
        <f>'Ｖ営＋Ｖ拓'!I67+Ｖ技!I67+Ｖ営企!I67+Ｖ広!I67</f>
        <v>0</v>
      </c>
      <c r="J67" s="47">
        <f t="shared" si="50"/>
        <v>1.2549999999999999</v>
      </c>
      <c r="K67" s="46">
        <f>'Ｖ営＋Ｖ拓'!K67+Ｖ技!K67+Ｖ営企!K67+Ｖ広!K67</f>
        <v>0</v>
      </c>
      <c r="L67" s="46">
        <f>'Ｖ営＋Ｖ拓'!L67+Ｖ技!L67+Ｖ営企!L67+Ｖ広!L67</f>
        <v>0</v>
      </c>
      <c r="M67" s="46">
        <f>'Ｖ営＋Ｖ拓'!M67+Ｖ技!M67+Ｖ営企!M67+Ｖ広!M67</f>
        <v>0</v>
      </c>
      <c r="N67" s="47">
        <f>(K67+L67+M67)/3</f>
        <v>0</v>
      </c>
      <c r="O67" s="47">
        <f>(J67+N67)/2</f>
        <v>0.62749999999999995</v>
      </c>
      <c r="Q67" s="46">
        <f>'Ｖ営＋Ｖ拓'!Q67+Ｖ技!Q67+Ｖ営企!Q67+Ｖ広!Q67</f>
        <v>0</v>
      </c>
      <c r="R67" s="46">
        <f>'Ｖ営＋Ｖ拓'!R67+Ｖ技!R67+Ｖ営企!R67+Ｖ広!R67</f>
        <v>0</v>
      </c>
      <c r="S67" s="46">
        <f>'Ｖ営＋Ｖ拓'!S67+Ｖ技!S67+Ｖ営企!S67+Ｖ広!S67</f>
        <v>0</v>
      </c>
      <c r="T67" s="47">
        <f t="shared" si="52"/>
        <v>0</v>
      </c>
      <c r="U67" s="46">
        <f>'Ｖ営＋Ｖ拓'!U67+Ｖ技!U67+Ｖ営企!U67+Ｖ広!U67</f>
        <v>0</v>
      </c>
      <c r="V67" s="46">
        <f>'Ｖ営＋Ｖ拓'!V67+Ｖ技!V67+Ｖ営企!V67+Ｖ広!V67</f>
        <v>0</v>
      </c>
      <c r="W67" s="46">
        <f>'Ｖ営＋Ｖ拓'!W67+Ｖ技!W67+Ｖ営企!W67+Ｖ広!W67</f>
        <v>0</v>
      </c>
      <c r="X67" s="47">
        <f>(U67+V67+W67)/3</f>
        <v>0</v>
      </c>
      <c r="Y67" s="47">
        <f>(T67+X67)/2</f>
        <v>0</v>
      </c>
      <c r="Z67" s="47">
        <f t="shared" si="54"/>
        <v>0.31374999999999997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1338.2619099999999</v>
      </c>
      <c r="H68" s="46">
        <f t="shared" ref="H68:O68" si="57">H59+H60+H61+H62+H63+H64+H65+H66+H67</f>
        <v>1471.7439999999999</v>
      </c>
      <c r="I68" s="46">
        <f t="shared" si="57"/>
        <v>0</v>
      </c>
      <c r="J68" s="47">
        <f t="shared" si="57"/>
        <v>936.66863666666666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468.33431833333333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234.16715916666666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3589.7941300000002</v>
      </c>
      <c r="H69" s="57">
        <f t="shared" ref="H69:Z69" si="59">H15+H32+H46+H53+H58+H68</f>
        <v>4094.6329699999997</v>
      </c>
      <c r="I69" s="58">
        <f t="shared" si="59"/>
        <v>0</v>
      </c>
      <c r="J69" s="59">
        <f t="shared" si="59"/>
        <v>2561.4757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1280.73785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640.36892499999999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Q73" s="61"/>
      <c r="R73" s="61"/>
      <c r="S73" s="61"/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Q74" s="61"/>
      <c r="R74" s="61"/>
      <c r="S74" s="61"/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0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'1903间接费'!B7</f>
        <v>28.15578</v>
      </c>
      <c r="H7" s="46">
        <f>'1904间接费'!B7</f>
        <v>30.22297</v>
      </c>
      <c r="I7" s="46">
        <f>'1905间接费'!B7</f>
        <v>0</v>
      </c>
      <c r="J7" s="47">
        <f>(G7+H7+I7)/3</f>
        <v>19.459583333333331</v>
      </c>
      <c r="K7" s="46">
        <f>'1906间接费'!B7</f>
        <v>0</v>
      </c>
      <c r="L7" s="46">
        <f>'1907间接费'!B7</f>
        <v>0</v>
      </c>
      <c r="M7" s="46">
        <f>'1908间接费'!B7</f>
        <v>0</v>
      </c>
      <c r="N7" s="47">
        <f>(K7+L7+M7)/3</f>
        <v>0</v>
      </c>
      <c r="O7" s="47">
        <f>(J7+N7)/2</f>
        <v>9.7297916666666655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4.8648958333333328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'1903间接费'!B9</f>
        <v>184.63514000000001</v>
      </c>
      <c r="H9" s="46">
        <f>'1904间接费'!B9</f>
        <v>232.72239999999999</v>
      </c>
      <c r="I9" s="46">
        <f>'1905间接费'!B9</f>
        <v>0</v>
      </c>
      <c r="J9" s="47">
        <f>(G9+H9+I9)/3</f>
        <v>139.11918</v>
      </c>
      <c r="K9" s="46">
        <f>'1906间接费'!B9</f>
        <v>0</v>
      </c>
      <c r="L9" s="46">
        <f>'1907间接费'!B9</f>
        <v>0</v>
      </c>
      <c r="M9" s="46">
        <f>'1908间接费'!B9</f>
        <v>0</v>
      </c>
      <c r="N9" s="47">
        <f>(K9+L9+M9)/3</f>
        <v>0</v>
      </c>
      <c r="O9" s="47">
        <f>(J9+N9)/2</f>
        <v>69.55959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34.779795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'1903间接费'!B11</f>
        <v>0</v>
      </c>
      <c r="H11" s="46">
        <f>'1904间接费'!B11</f>
        <v>0</v>
      </c>
      <c r="I11" s="46">
        <f>'1905间接费'!B11</f>
        <v>0</v>
      </c>
      <c r="J11" s="47">
        <f>(G11+H11+I11)/3</f>
        <v>0</v>
      </c>
      <c r="K11" s="46">
        <f>'1906间接费'!B11</f>
        <v>0</v>
      </c>
      <c r="L11" s="46">
        <f>'1907间接费'!B11</f>
        <v>0</v>
      </c>
      <c r="M11" s="46">
        <f>'1908间接费'!B11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'1903间接费'!B13</f>
        <v>23.58549</v>
      </c>
      <c r="H13" s="46">
        <f>'1904间接费'!B13</f>
        <v>21.604330000000001</v>
      </c>
      <c r="I13" s="46">
        <f>'1905间接费'!B13</f>
        <v>0</v>
      </c>
      <c r="J13" s="47">
        <f>(G13+H13+I13)/3</f>
        <v>15.063273333333333</v>
      </c>
      <c r="K13" s="46">
        <f>'1906间接费'!B13</f>
        <v>0</v>
      </c>
      <c r="L13" s="46">
        <f>'1907间接费'!B13</f>
        <v>0</v>
      </c>
      <c r="M13" s="46">
        <f>'1908间接费'!B13</f>
        <v>0</v>
      </c>
      <c r="N13" s="47">
        <f>(K13+L13+M13)/3</f>
        <v>0</v>
      </c>
      <c r="O13" s="47">
        <f>(J13+N13)/2</f>
        <v>7.5316366666666665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3.7658183333333333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236.37640999999999</v>
      </c>
      <c r="H15" s="46">
        <f t="shared" si="11"/>
        <v>284.54969999999997</v>
      </c>
      <c r="I15" s="46">
        <f t="shared" si="11"/>
        <v>0</v>
      </c>
      <c r="J15" s="47">
        <f t="shared" si="11"/>
        <v>173.64203666666668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86.821018333333342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43.410509166666671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'1903间接费'!B16</f>
        <v>0</v>
      </c>
      <c r="H16" s="50">
        <f>'1904间接费'!B16</f>
        <v>0</v>
      </c>
      <c r="I16" s="50">
        <f>'1905间接费'!B16</f>
        <v>0</v>
      </c>
      <c r="J16" s="51">
        <f>(G16+H16+I16)/3</f>
        <v>0</v>
      </c>
      <c r="K16" s="50">
        <f>'1906间接费'!B16</f>
        <v>0</v>
      </c>
      <c r="L16" s="50">
        <f>'1907间接费'!B16</f>
        <v>0</v>
      </c>
      <c r="M16" s="50">
        <f>'1908间接费'!B16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'1903间接费'!B17</f>
        <v>17</v>
      </c>
      <c r="H17" s="46">
        <f>'1904间接费'!B17</f>
        <v>17</v>
      </c>
      <c r="I17" s="46">
        <f>'1905间接费'!B17</f>
        <v>0</v>
      </c>
      <c r="J17" s="52">
        <f t="shared" ref="J17" si="13">(G17+H17+I17)/3</f>
        <v>11.333333333333334</v>
      </c>
      <c r="K17" s="46">
        <f>'1906间接费'!B17</f>
        <v>0</v>
      </c>
      <c r="L17" s="46">
        <f>'1907间接费'!B17</f>
        <v>0</v>
      </c>
      <c r="M17" s="46">
        <f>'1908间接费'!B17</f>
        <v>0</v>
      </c>
      <c r="N17" s="52">
        <f>(K17+L17+M17)/3</f>
        <v>0</v>
      </c>
      <c r="O17" s="52">
        <f>(J17+N17)/2</f>
        <v>5.666666666666667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2.8333333333333335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17</v>
      </c>
      <c r="H18" s="53">
        <f t="shared" si="15"/>
        <v>17</v>
      </c>
      <c r="I18" s="53">
        <f t="shared" si="15"/>
        <v>0</v>
      </c>
      <c r="J18" s="54">
        <f t="shared" si="15"/>
        <v>11.333333333333334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5.666666666666667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2.8333333333333335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'1903间接费'!B19</f>
        <v>56.503879999999995</v>
      </c>
      <c r="H19" s="50">
        <f>'1904间接费'!B19</f>
        <v>0</v>
      </c>
      <c r="I19" s="50">
        <f>'1905间接费'!B19</f>
        <v>0</v>
      </c>
      <c r="J19" s="55">
        <f t="shared" ref="J19:J20" si="16">(G19+H19+I19)/3</f>
        <v>18.834626666666665</v>
      </c>
      <c r="K19" s="50">
        <f>'1906间接费'!B19</f>
        <v>0</v>
      </c>
      <c r="L19" s="50">
        <f>'1907间接费'!B19</f>
        <v>0</v>
      </c>
      <c r="M19" s="50">
        <f>'1908间接费'!B19</f>
        <v>0</v>
      </c>
      <c r="N19" s="55">
        <f>(K19+L19+M19)/3</f>
        <v>0</v>
      </c>
      <c r="O19" s="55">
        <f>(J19+N19)/2</f>
        <v>9.4173133333333325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4.7086566666666663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'1903间接费'!B20</f>
        <v>206.61799999999999</v>
      </c>
      <c r="H20" s="46">
        <f>'1904间接费'!B20</f>
        <v>211.39699999999999</v>
      </c>
      <c r="I20" s="46">
        <f>'1905间接费'!B20</f>
        <v>0</v>
      </c>
      <c r="J20" s="56">
        <f t="shared" si="16"/>
        <v>139.33833333333334</v>
      </c>
      <c r="K20" s="46">
        <f>'1906间接费'!B20</f>
        <v>0</v>
      </c>
      <c r="L20" s="46">
        <f>'1907间接费'!B20</f>
        <v>0</v>
      </c>
      <c r="M20" s="46">
        <f>'1908间接费'!B20</f>
        <v>0</v>
      </c>
      <c r="N20" s="56">
        <f>(K20+L20+M20)/3</f>
        <v>0</v>
      </c>
      <c r="O20" s="56">
        <f>(J20+N20)/2</f>
        <v>69.669166666666669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34.834583333333335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263.12187999999998</v>
      </c>
      <c r="H21" s="46">
        <f t="shared" si="18"/>
        <v>211.39699999999999</v>
      </c>
      <c r="I21" s="46">
        <f t="shared" si="18"/>
        <v>0</v>
      </c>
      <c r="J21" s="47">
        <f t="shared" si="18"/>
        <v>158.17295999999999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79.086479999999995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39.543239999999997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'1903间接费'!B22</f>
        <v>10.895280000000001</v>
      </c>
      <c r="H22" s="46">
        <f>'1904间接费'!B22</f>
        <v>3.35</v>
      </c>
      <c r="I22" s="46">
        <f>'1905间接费'!B22</f>
        <v>0</v>
      </c>
      <c r="J22" s="47">
        <f t="shared" ref="J22:J27" si="19">(G22+H22+I22)/3</f>
        <v>4.748426666666667</v>
      </c>
      <c r="K22" s="46">
        <f>'1906间接费'!B22</f>
        <v>0</v>
      </c>
      <c r="L22" s="46">
        <f>'1907间接费'!B22</f>
        <v>0</v>
      </c>
      <c r="M22" s="46">
        <f>'1908间接费'!B22</f>
        <v>0</v>
      </c>
      <c r="N22" s="47">
        <f t="shared" ref="N22:N27" si="20">(K22+L22+M22)/3</f>
        <v>0</v>
      </c>
      <c r="O22" s="47">
        <f t="shared" ref="O22:O27" si="21">(J22+N22)/2</f>
        <v>2.3742133333333335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1.1871066666666668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'1903间接费'!B23</f>
        <v>3.20614</v>
      </c>
      <c r="H23" s="50">
        <f>'1904间接费'!B23</f>
        <v>0</v>
      </c>
      <c r="I23" s="50">
        <f>'1905间接费'!B23</f>
        <v>0</v>
      </c>
      <c r="J23" s="55">
        <f t="shared" si="19"/>
        <v>1.0687133333333334</v>
      </c>
      <c r="K23" s="50">
        <f>'1906间接费'!B23</f>
        <v>0</v>
      </c>
      <c r="L23" s="50">
        <f>'1907间接费'!B23</f>
        <v>0</v>
      </c>
      <c r="M23" s="50">
        <f>'1908间接费'!B23</f>
        <v>0</v>
      </c>
      <c r="N23" s="55">
        <f t="shared" si="20"/>
        <v>0</v>
      </c>
      <c r="O23" s="55">
        <f t="shared" si="21"/>
        <v>0.5343566666666667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0.26717833333333335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'1903间接费'!B24</f>
        <v>160.53755999999998</v>
      </c>
      <c r="H24" s="46">
        <f>'1904间接费'!B24</f>
        <v>190.97068999999999</v>
      </c>
      <c r="I24" s="46">
        <f>'1905间接费'!B24</f>
        <v>0</v>
      </c>
      <c r="J24" s="47">
        <f t="shared" si="19"/>
        <v>117.16941666666666</v>
      </c>
      <c r="K24" s="46">
        <f>'1906间接费'!B24</f>
        <v>0</v>
      </c>
      <c r="L24" s="46">
        <f>'1907间接费'!B24</f>
        <v>0</v>
      </c>
      <c r="M24" s="46">
        <f>'1908间接费'!B24</f>
        <v>0</v>
      </c>
      <c r="N24" s="47">
        <f t="shared" si="20"/>
        <v>0</v>
      </c>
      <c r="O24" s="47">
        <f t="shared" si="21"/>
        <v>58.584708333333332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29.292354166666666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'1903间接费'!B25</f>
        <v>1.02</v>
      </c>
      <c r="H25" s="46">
        <f>'1904间接费'!B25</f>
        <v>0</v>
      </c>
      <c r="I25" s="46">
        <f>'1905间接费'!B25</f>
        <v>0</v>
      </c>
      <c r="J25" s="47">
        <f t="shared" si="19"/>
        <v>0.34</v>
      </c>
      <c r="K25" s="46">
        <f>'1906间接费'!B25</f>
        <v>0</v>
      </c>
      <c r="L25" s="46">
        <f>'1907间接费'!B25</f>
        <v>0</v>
      </c>
      <c r="M25" s="46">
        <f>'1908间接费'!B25</f>
        <v>0</v>
      </c>
      <c r="N25" s="47">
        <f t="shared" si="20"/>
        <v>0</v>
      </c>
      <c r="O25" s="47">
        <f t="shared" si="21"/>
        <v>0.17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8.5000000000000006E-2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'1903间接费'!B26</f>
        <v>52.4</v>
      </c>
      <c r="H26" s="50">
        <f>'1904间接费'!B26</f>
        <v>52.4</v>
      </c>
      <c r="I26" s="50">
        <f>'1905间接费'!B26</f>
        <v>0</v>
      </c>
      <c r="J26" s="55">
        <f t="shared" si="19"/>
        <v>34.93333333333333</v>
      </c>
      <c r="K26" s="50">
        <f>'1906间接费'!B26</f>
        <v>0</v>
      </c>
      <c r="L26" s="50">
        <f>'1907间接费'!B26</f>
        <v>0</v>
      </c>
      <c r="M26" s="50">
        <f>'1908间接费'!B26</f>
        <v>0</v>
      </c>
      <c r="N26" s="55">
        <f t="shared" si="20"/>
        <v>0</v>
      </c>
      <c r="O26" s="55">
        <f t="shared" si="21"/>
        <v>17.466666666666665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8.7333333333333325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'1903间接费'!B27</f>
        <v>42.035730000000001</v>
      </c>
      <c r="H27" s="46">
        <f>'1904间接费'!B27</f>
        <v>54</v>
      </c>
      <c r="I27" s="46">
        <f>'1905间接费'!B27</f>
        <v>0</v>
      </c>
      <c r="J27" s="56">
        <f t="shared" si="19"/>
        <v>32.01191</v>
      </c>
      <c r="K27" s="46">
        <f>'1906间接费'!B27</f>
        <v>0</v>
      </c>
      <c r="L27" s="46">
        <f>'1907间接费'!B27</f>
        <v>0</v>
      </c>
      <c r="M27" s="46">
        <f>'1908间接费'!B27</f>
        <v>0</v>
      </c>
      <c r="N27" s="56">
        <f t="shared" si="20"/>
        <v>0</v>
      </c>
      <c r="O27" s="56">
        <f t="shared" si="21"/>
        <v>16.005955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8.0029775000000001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94.435730000000007</v>
      </c>
      <c r="H28" s="46">
        <f t="shared" ref="H28:Z28" si="26">H26+H27</f>
        <v>106.4</v>
      </c>
      <c r="I28" s="46">
        <f t="shared" si="26"/>
        <v>0</v>
      </c>
      <c r="J28" s="54">
        <f t="shared" si="26"/>
        <v>66.945243333333337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33.472621666666669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16.736310833333334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'1903间接费'!B29</f>
        <v>53.72</v>
      </c>
      <c r="H29" s="50">
        <f>'1904间接费'!B29</f>
        <v>53.72</v>
      </c>
      <c r="I29" s="50">
        <f>'1905间接费'!B29</f>
        <v>0</v>
      </c>
      <c r="J29" s="55">
        <f t="shared" ref="J29:J30" si="27">(G29+H29+I29)/3</f>
        <v>35.813333333333333</v>
      </c>
      <c r="K29" s="50">
        <f>'1906间接费'!B29</f>
        <v>0</v>
      </c>
      <c r="L29" s="50">
        <f>'1907间接费'!B29</f>
        <v>0</v>
      </c>
      <c r="M29" s="50">
        <f>'1908间接费'!B29</f>
        <v>0</v>
      </c>
      <c r="N29" s="55">
        <f>(K29+L29+M29)/3</f>
        <v>0</v>
      </c>
      <c r="O29" s="55">
        <f>(J29+N29)/2</f>
        <v>17.906666666666666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8.9533333333333331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'1903间接费'!B30</f>
        <v>-19.461830000000003</v>
      </c>
      <c r="H30" s="46">
        <f>'1904间接费'!B30</f>
        <v>5.0949999999999998</v>
      </c>
      <c r="I30" s="46">
        <f>'1905间接费'!B30</f>
        <v>0</v>
      </c>
      <c r="J30" s="47">
        <f t="shared" si="27"/>
        <v>-4.7889433333333349</v>
      </c>
      <c r="K30" s="46">
        <f>'1906间接费'!B30</f>
        <v>0</v>
      </c>
      <c r="L30" s="46">
        <f>'1907间接费'!B30</f>
        <v>0</v>
      </c>
      <c r="M30" s="46">
        <f>'1908间接费'!B30</f>
        <v>0</v>
      </c>
      <c r="N30" s="47">
        <f>(K30+L30+M30)/3</f>
        <v>0</v>
      </c>
      <c r="O30" s="47">
        <f>(J30+N30)/2</f>
        <v>-2.3944716666666674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-1.1972358333333337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34.258169999999993</v>
      </c>
      <c r="H31" s="53">
        <f t="shared" ref="H31:Z31" si="30">H29+H30</f>
        <v>58.814999999999998</v>
      </c>
      <c r="I31" s="53">
        <f t="shared" si="30"/>
        <v>0</v>
      </c>
      <c r="J31" s="68">
        <f t="shared" si="30"/>
        <v>31.024389999999997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15.512194999999998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7.7560974999999992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567.47475999999995</v>
      </c>
      <c r="H32" s="46">
        <f t="shared" ref="H32:Z32" si="31">+H21+H22+H23+H24+H25+H28+H31</f>
        <v>570.93268999999987</v>
      </c>
      <c r="I32" s="46">
        <f t="shared" si="31"/>
        <v>0</v>
      </c>
      <c r="J32" s="47">
        <f t="shared" si="31"/>
        <v>379.46914999999996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189.73457499999998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94.867287499999989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'1903间接费'!B33</f>
        <v>0</v>
      </c>
      <c r="H33" s="46">
        <f>'1904间接费'!B33</f>
        <v>0</v>
      </c>
      <c r="I33" s="46">
        <f>'1905间接费'!B33</f>
        <v>0</v>
      </c>
      <c r="J33" s="47">
        <f t="shared" ref="J33:J45" si="32">(G33+H33+I33)/3</f>
        <v>0</v>
      </c>
      <c r="K33" s="46">
        <f>'1906间接费'!B33</f>
        <v>0</v>
      </c>
      <c r="L33" s="46">
        <f>'1907间接费'!B33</f>
        <v>0</v>
      </c>
      <c r="M33" s="46">
        <f>'1908间接费'!B33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'1903间接费'!B34</f>
        <v>0</v>
      </c>
      <c r="H34" s="46">
        <f>'1904间接费'!B34</f>
        <v>0</v>
      </c>
      <c r="I34" s="46">
        <f>'1905间接费'!B34</f>
        <v>0</v>
      </c>
      <c r="J34" s="47">
        <f t="shared" si="32"/>
        <v>0</v>
      </c>
      <c r="K34" s="46">
        <f>'1906间接费'!B34</f>
        <v>0</v>
      </c>
      <c r="L34" s="46">
        <f>'1907间接费'!B34</f>
        <v>0</v>
      </c>
      <c r="M34" s="46">
        <f>'1908间接费'!B34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'1903间接费'!B35</f>
        <v>0</v>
      </c>
      <c r="H35" s="46">
        <f>'1904间接费'!B35</f>
        <v>0</v>
      </c>
      <c r="I35" s="46">
        <f>'1905间接费'!B35</f>
        <v>0</v>
      </c>
      <c r="J35" s="47">
        <f t="shared" si="32"/>
        <v>0</v>
      </c>
      <c r="K35" s="46">
        <f>'1906间接费'!B35</f>
        <v>0</v>
      </c>
      <c r="L35" s="46">
        <f>'1907间接费'!B35</f>
        <v>0</v>
      </c>
      <c r="M35" s="46">
        <f>'1908间接费'!B35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'1903间接费'!B36</f>
        <v>0</v>
      </c>
      <c r="H36" s="46">
        <f>'1904间接费'!B36</f>
        <v>0</v>
      </c>
      <c r="I36" s="46">
        <f>'1905间接费'!B36</f>
        <v>0</v>
      </c>
      <c r="J36" s="47">
        <f t="shared" si="32"/>
        <v>0</v>
      </c>
      <c r="K36" s="46">
        <f>'1906间接费'!B36</f>
        <v>0</v>
      </c>
      <c r="L36" s="46">
        <f>'1907间接费'!B36</f>
        <v>0</v>
      </c>
      <c r="M36" s="46">
        <f>'1908间接费'!B36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'1903间接费'!B37</f>
        <v>90.589640000000003</v>
      </c>
      <c r="H37" s="46">
        <f>'1904间接费'!B37</f>
        <v>155.38594000000001</v>
      </c>
      <c r="I37" s="46">
        <f>'1905间接费'!B37</f>
        <v>0</v>
      </c>
      <c r="J37" s="47">
        <f t="shared" si="32"/>
        <v>81.991860000000003</v>
      </c>
      <c r="K37" s="46">
        <f>'1906间接费'!B37</f>
        <v>0</v>
      </c>
      <c r="L37" s="46">
        <f>'1907间接费'!B37</f>
        <v>0</v>
      </c>
      <c r="M37" s="46">
        <f>'1908间接费'!B37</f>
        <v>0</v>
      </c>
      <c r="N37" s="47">
        <f t="shared" si="33"/>
        <v>0</v>
      </c>
      <c r="O37" s="47">
        <f t="shared" si="34"/>
        <v>40.995930000000001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20.497965000000001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'1903间接费'!B38</f>
        <v>2.7885899999999997</v>
      </c>
      <c r="H38" s="46">
        <f>'1904间接费'!B38</f>
        <v>4.1558799999999998</v>
      </c>
      <c r="I38" s="46">
        <f>'1905间接费'!B38</f>
        <v>0</v>
      </c>
      <c r="J38" s="47">
        <f t="shared" si="32"/>
        <v>2.314823333333333</v>
      </c>
      <c r="K38" s="46">
        <f>'1906间接费'!B38</f>
        <v>0</v>
      </c>
      <c r="L38" s="46">
        <f>'1907间接费'!B38</f>
        <v>0</v>
      </c>
      <c r="M38" s="46">
        <f>'1908间接费'!B38</f>
        <v>0</v>
      </c>
      <c r="N38" s="47">
        <f t="shared" si="33"/>
        <v>0</v>
      </c>
      <c r="O38" s="47">
        <f t="shared" si="34"/>
        <v>1.1574116666666665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0.57870583333333325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'1903间接费'!B39</f>
        <v>12.029879999999999</v>
      </c>
      <c r="H39" s="46">
        <f>'1904间接费'!B39</f>
        <v>19.462</v>
      </c>
      <c r="I39" s="46">
        <f>'1905间接费'!B39</f>
        <v>0</v>
      </c>
      <c r="J39" s="47">
        <f t="shared" si="32"/>
        <v>10.497293333333333</v>
      </c>
      <c r="K39" s="46">
        <f>'1906间接费'!B39</f>
        <v>0</v>
      </c>
      <c r="L39" s="46">
        <f>'1907间接费'!B39</f>
        <v>0</v>
      </c>
      <c r="M39" s="46">
        <f>'1908间接费'!B39</f>
        <v>0</v>
      </c>
      <c r="N39" s="47">
        <f t="shared" si="33"/>
        <v>0</v>
      </c>
      <c r="O39" s="47">
        <f t="shared" si="34"/>
        <v>5.2486466666666667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2.6243233333333333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'1903间接费'!B40</f>
        <v>0</v>
      </c>
      <c r="H40" s="46">
        <f>'1904间接费'!B40</f>
        <v>0.90700000000000003</v>
      </c>
      <c r="I40" s="46">
        <f>'1905间接费'!B40</f>
        <v>0</v>
      </c>
      <c r="J40" s="47">
        <f t="shared" si="32"/>
        <v>0.30233333333333334</v>
      </c>
      <c r="K40" s="46">
        <f>'1906间接费'!B40</f>
        <v>0</v>
      </c>
      <c r="L40" s="46">
        <f>'1907间接费'!B40</f>
        <v>0</v>
      </c>
      <c r="M40" s="46">
        <f>'1908间接费'!B40</f>
        <v>0</v>
      </c>
      <c r="N40" s="47">
        <f t="shared" si="33"/>
        <v>0</v>
      </c>
      <c r="O40" s="47">
        <f t="shared" si="34"/>
        <v>0.15116666666666667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7.5583333333333336E-2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'1903间接费'!B41</f>
        <v>0</v>
      </c>
      <c r="H41" s="46">
        <f>'1904间接费'!B41</f>
        <v>0</v>
      </c>
      <c r="I41" s="46">
        <f>'1905间接费'!B41</f>
        <v>0</v>
      </c>
      <c r="J41" s="47">
        <f t="shared" si="32"/>
        <v>0</v>
      </c>
      <c r="K41" s="46">
        <f>'1906间接费'!B41</f>
        <v>0</v>
      </c>
      <c r="L41" s="46">
        <f>'1907间接费'!B41</f>
        <v>0</v>
      </c>
      <c r="M41" s="46">
        <f>'1908间接费'!B41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'1903间接费'!B42</f>
        <v>0</v>
      </c>
      <c r="H42" s="46">
        <f>'1904间接费'!B42</f>
        <v>0</v>
      </c>
      <c r="I42" s="46">
        <f>'1905间接费'!B42</f>
        <v>0</v>
      </c>
      <c r="J42" s="47">
        <f t="shared" si="32"/>
        <v>0</v>
      </c>
      <c r="K42" s="46">
        <f>'1906间接费'!B42</f>
        <v>0</v>
      </c>
      <c r="L42" s="46">
        <f>'1907间接费'!B42</f>
        <v>0</v>
      </c>
      <c r="M42" s="46">
        <f>'1908间接费'!B42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'1903间接费'!B43</f>
        <v>0</v>
      </c>
      <c r="H43" s="46">
        <f>'1904间接费'!B43</f>
        <v>7.0239999999999997E-2</v>
      </c>
      <c r="I43" s="46">
        <f>'1905间接费'!B43</f>
        <v>0</v>
      </c>
      <c r="J43" s="47">
        <f t="shared" si="32"/>
        <v>2.3413333333333331E-2</v>
      </c>
      <c r="K43" s="46">
        <f>'1906间接费'!B43</f>
        <v>0</v>
      </c>
      <c r="L43" s="46">
        <f>'1907间接费'!B43</f>
        <v>0</v>
      </c>
      <c r="M43" s="46">
        <f>'1908间接费'!B43</f>
        <v>0</v>
      </c>
      <c r="N43" s="47">
        <f t="shared" si="33"/>
        <v>0</v>
      </c>
      <c r="O43" s="47">
        <f t="shared" si="34"/>
        <v>1.1706666666666666E-2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5.8533333333333328E-3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'1903间接费'!B44</f>
        <v>9.7541200000000003</v>
      </c>
      <c r="H44" s="46">
        <f>'1904间接费'!B44</f>
        <v>17.4953</v>
      </c>
      <c r="I44" s="46">
        <f>'1905间接费'!B44</f>
        <v>0</v>
      </c>
      <c r="J44" s="47">
        <f t="shared" si="32"/>
        <v>9.0831400000000002</v>
      </c>
      <c r="K44" s="46">
        <f>'1906间接费'!B44</f>
        <v>0</v>
      </c>
      <c r="L44" s="46">
        <f>'1907间接费'!B44</f>
        <v>0</v>
      </c>
      <c r="M44" s="46">
        <f>'1908间接费'!B44</f>
        <v>0</v>
      </c>
      <c r="N44" s="47">
        <f t="shared" si="33"/>
        <v>0</v>
      </c>
      <c r="O44" s="47">
        <f t="shared" si="34"/>
        <v>4.5415700000000001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2.2707850000000001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'1903间接费'!B45</f>
        <v>145.57604000000001</v>
      </c>
      <c r="H45" s="46">
        <f>'1904间接费'!B45</f>
        <v>160.70392999999999</v>
      </c>
      <c r="I45" s="46">
        <f>'1905间接费'!B45</f>
        <v>0</v>
      </c>
      <c r="J45" s="47">
        <f t="shared" si="32"/>
        <v>102.09332333333333</v>
      </c>
      <c r="K45" s="46">
        <f>'1906间接费'!B45</f>
        <v>0</v>
      </c>
      <c r="L45" s="46">
        <f>'1907间接费'!B45</f>
        <v>0</v>
      </c>
      <c r="M45" s="46">
        <f>'1908间接费'!B45</f>
        <v>0</v>
      </c>
      <c r="N45" s="47">
        <f t="shared" si="33"/>
        <v>0</v>
      </c>
      <c r="O45" s="47">
        <f t="shared" si="34"/>
        <v>51.046661666666665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25.523330833333333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260.73827</v>
      </c>
      <c r="H46" s="46">
        <f t="shared" si="39"/>
        <v>358.18029000000001</v>
      </c>
      <c r="I46" s="46">
        <f t="shared" si="39"/>
        <v>0</v>
      </c>
      <c r="J46" s="47">
        <f t="shared" si="39"/>
        <v>206.30618666666669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103.15309333333335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51.576546666666673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'1903间接费'!B47</f>
        <v>0</v>
      </c>
      <c r="H47" s="46">
        <f>'1904间接费'!B47</f>
        <v>0</v>
      </c>
      <c r="I47" s="46">
        <f>'1905间接费'!B47</f>
        <v>0</v>
      </c>
      <c r="J47" s="47">
        <f t="shared" ref="J47:J52" si="40">(G47+H47+I47)/3</f>
        <v>0</v>
      </c>
      <c r="K47" s="46">
        <f>'1906间接费'!B47</f>
        <v>0</v>
      </c>
      <c r="L47" s="46">
        <f>'1907间接费'!B47</f>
        <v>0</v>
      </c>
      <c r="M47" s="46">
        <f>'1908间接费'!B47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'1903间接费'!B48</f>
        <v>16.814900000000002</v>
      </c>
      <c r="H48" s="46">
        <f>'1904间接费'!B48</f>
        <v>18.482689999999998</v>
      </c>
      <c r="I48" s="46">
        <f>'1905间接费'!B48</f>
        <v>0</v>
      </c>
      <c r="J48" s="47">
        <f t="shared" si="40"/>
        <v>11.765863333333334</v>
      </c>
      <c r="K48" s="46">
        <f>'1906间接费'!B48</f>
        <v>0</v>
      </c>
      <c r="L48" s="46">
        <f>'1907间接费'!B48</f>
        <v>0</v>
      </c>
      <c r="M48" s="46">
        <f>'1908间接费'!B48</f>
        <v>0</v>
      </c>
      <c r="N48" s="47">
        <f t="shared" si="41"/>
        <v>0</v>
      </c>
      <c r="O48" s="47">
        <f t="shared" si="34"/>
        <v>5.8829316666666669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2.9414658333333334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'1903间接费'!B49</f>
        <v>0</v>
      </c>
      <c r="H49" s="46">
        <f>'1904间接费'!B49</f>
        <v>0</v>
      </c>
      <c r="I49" s="46">
        <f>'1905间接费'!B49</f>
        <v>0</v>
      </c>
      <c r="J49" s="47">
        <f t="shared" si="40"/>
        <v>0</v>
      </c>
      <c r="K49" s="46">
        <f>'1906间接费'!B49</f>
        <v>0</v>
      </c>
      <c r="L49" s="46">
        <f>'1907间接费'!B49</f>
        <v>0</v>
      </c>
      <c r="M49" s="46">
        <f>'1908间接费'!B49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'1903间接费'!B50</f>
        <v>0</v>
      </c>
      <c r="H50" s="46">
        <f>'1904间接费'!B50</f>
        <v>0</v>
      </c>
      <c r="I50" s="46">
        <f>'1905间接费'!B50</f>
        <v>0</v>
      </c>
      <c r="J50" s="47">
        <f t="shared" si="40"/>
        <v>0</v>
      </c>
      <c r="K50" s="46">
        <f>'1906间接费'!B50</f>
        <v>0</v>
      </c>
      <c r="L50" s="46">
        <f>'1907间接费'!B50</f>
        <v>0</v>
      </c>
      <c r="M50" s="46">
        <f>'1908间接费'!B50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'1903间接费'!B51</f>
        <v>0</v>
      </c>
      <c r="H51" s="46">
        <f>'1904间接费'!B51</f>
        <v>0</v>
      </c>
      <c r="I51" s="46">
        <f>'1905间接费'!B51</f>
        <v>0</v>
      </c>
      <c r="J51" s="47">
        <f t="shared" si="40"/>
        <v>0</v>
      </c>
      <c r="K51" s="46">
        <f>'1906间接费'!B51</f>
        <v>0</v>
      </c>
      <c r="L51" s="46">
        <f>'1907间接费'!B51</f>
        <v>0</v>
      </c>
      <c r="M51" s="46">
        <f>'1908间接费'!B51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'1903间接费'!B52</f>
        <v>0</v>
      </c>
      <c r="H52" s="46">
        <f>'1904间接费'!B52</f>
        <v>0</v>
      </c>
      <c r="I52" s="46">
        <f>'1905间接费'!B52</f>
        <v>0</v>
      </c>
      <c r="J52" s="47">
        <f t="shared" si="40"/>
        <v>0</v>
      </c>
      <c r="K52" s="46">
        <f>'1906间接费'!B52</f>
        <v>0</v>
      </c>
      <c r="L52" s="46">
        <f>'1907间接费'!B52</f>
        <v>0</v>
      </c>
      <c r="M52" s="46">
        <f>'1908间接费'!B52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16.814900000000002</v>
      </c>
      <c r="H53" s="46">
        <f t="shared" si="45"/>
        <v>18.482689999999998</v>
      </c>
      <c r="I53" s="46">
        <f t="shared" si="45"/>
        <v>0</v>
      </c>
      <c r="J53" s="47">
        <f t="shared" si="45"/>
        <v>11.765863333333334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5.8829316666666669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2.9414658333333334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'1903间接费'!B54</f>
        <v>10.301870000000001</v>
      </c>
      <c r="H54" s="46">
        <f>'1904间接费'!B54</f>
        <v>10.301909999999999</v>
      </c>
      <c r="I54" s="46">
        <f>'1905间接费'!B54</f>
        <v>0</v>
      </c>
      <c r="J54" s="47">
        <f t="shared" ref="J54:J57" si="46">(G54+H54+I54)/3</f>
        <v>6.8679266666666665</v>
      </c>
      <c r="K54" s="46">
        <f>'1906间接费'!B54</f>
        <v>0</v>
      </c>
      <c r="L54" s="46">
        <f>'1907间接费'!B54</f>
        <v>0</v>
      </c>
      <c r="M54" s="46">
        <f>'1908间接费'!B54</f>
        <v>0</v>
      </c>
      <c r="N54" s="47">
        <f>(K54+L54+M54)/3</f>
        <v>0</v>
      </c>
      <c r="O54" s="47">
        <f>(J54+N54)/2</f>
        <v>3.4339633333333333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1.7169816666666666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'1903间接费'!B55</f>
        <v>29</v>
      </c>
      <c r="H55" s="46">
        <f>'1904间接费'!B55</f>
        <v>-5.6407600000000002</v>
      </c>
      <c r="I55" s="46">
        <f>'1905间接费'!B55</f>
        <v>0</v>
      </c>
      <c r="J55" s="47">
        <f t="shared" si="46"/>
        <v>7.786413333333333</v>
      </c>
      <c r="K55" s="46">
        <f>'1906间接费'!B55</f>
        <v>0</v>
      </c>
      <c r="L55" s="46">
        <f>'1907间接费'!B55</f>
        <v>0</v>
      </c>
      <c r="M55" s="46">
        <f>'1908间接费'!B55</f>
        <v>0</v>
      </c>
      <c r="N55" s="47">
        <f>(K55+L55+M55)/3</f>
        <v>0</v>
      </c>
      <c r="O55" s="47">
        <f>(J55+N55)/2</f>
        <v>3.8932066666666665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1.9466033333333332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'1903间接费'!B56</f>
        <v>14.090909999999999</v>
      </c>
      <c r="H56" s="46">
        <f>'1904间接费'!B56</f>
        <v>14.090909999999999</v>
      </c>
      <c r="I56" s="46">
        <f>'1905间接费'!B56</f>
        <v>0</v>
      </c>
      <c r="J56" s="47">
        <f t="shared" si="46"/>
        <v>9.3939399999999988</v>
      </c>
      <c r="K56" s="46">
        <f>'1906间接费'!B56</f>
        <v>0</v>
      </c>
      <c r="L56" s="46">
        <f>'1907间接费'!B56</f>
        <v>0</v>
      </c>
      <c r="M56" s="46">
        <f>'1908间接费'!B56</f>
        <v>0</v>
      </c>
      <c r="N56" s="47">
        <f>(K56+L56+M56)/3</f>
        <v>0</v>
      </c>
      <c r="O56" s="47">
        <f>(J56+N56)/2</f>
        <v>4.6969699999999994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2.3484849999999997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'1903间接费'!B57</f>
        <v>0</v>
      </c>
      <c r="H57" s="46">
        <f>'1904间接费'!B57</f>
        <v>0</v>
      </c>
      <c r="I57" s="46">
        <f>'1905间接费'!B57</f>
        <v>0</v>
      </c>
      <c r="J57" s="47">
        <f t="shared" si="46"/>
        <v>0</v>
      </c>
      <c r="K57" s="46">
        <f>'1906间接费'!B57</f>
        <v>0</v>
      </c>
      <c r="L57" s="46">
        <f>'1907间接费'!B57</f>
        <v>0</v>
      </c>
      <c r="M57" s="46">
        <f>'1908间接费'!B57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53.392780000000002</v>
      </c>
      <c r="H58" s="46">
        <f t="shared" si="49"/>
        <v>18.75206</v>
      </c>
      <c r="I58" s="46">
        <f t="shared" si="49"/>
        <v>0</v>
      </c>
      <c r="J58" s="47">
        <f t="shared" si="49"/>
        <v>24.048279999999998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12.024139999999999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6.0120699999999996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'1903间接费'!B59</f>
        <v>0</v>
      </c>
      <c r="H59" s="46">
        <f>'1904间接费'!B59</f>
        <v>0</v>
      </c>
      <c r="I59" s="46">
        <f>'1905间接费'!B59</f>
        <v>0</v>
      </c>
      <c r="J59" s="47">
        <f t="shared" ref="J59:J67" si="50">(G59+H59+I59)/3</f>
        <v>0</v>
      </c>
      <c r="K59" s="46">
        <f>'1906间接费'!B59</f>
        <v>0</v>
      </c>
      <c r="L59" s="46">
        <f>'1907间接费'!B59</f>
        <v>0</v>
      </c>
      <c r="M59" s="46">
        <f>'1908间接费'!B59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'1903间接费'!B60</f>
        <v>0</v>
      </c>
      <c r="H60" s="46">
        <f>'1904间接费'!B60</f>
        <v>0</v>
      </c>
      <c r="I60" s="46">
        <f>'1905间接费'!B60</f>
        <v>0</v>
      </c>
      <c r="J60" s="47">
        <f t="shared" si="50"/>
        <v>0</v>
      </c>
      <c r="K60" s="46">
        <f>'1906间接费'!B60</f>
        <v>0</v>
      </c>
      <c r="L60" s="46">
        <f>'1907间接费'!B60</f>
        <v>0</v>
      </c>
      <c r="M60" s="46">
        <f>'1908间接费'!B60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'1903间接费'!B61</f>
        <v>0</v>
      </c>
      <c r="H61" s="46">
        <f>'1904间接费'!B61</f>
        <v>0</v>
      </c>
      <c r="I61" s="46">
        <f>'1905间接费'!B61</f>
        <v>0</v>
      </c>
      <c r="J61" s="47">
        <f t="shared" si="50"/>
        <v>0</v>
      </c>
      <c r="K61" s="46">
        <f>'1906间接费'!B61</f>
        <v>0</v>
      </c>
      <c r="L61" s="46">
        <f>'1907间接费'!B61</f>
        <v>0</v>
      </c>
      <c r="M61" s="46">
        <f>'1908间接费'!B61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'1903间接费'!B62</f>
        <v>0</v>
      </c>
      <c r="H62" s="46">
        <f>'1904间接费'!B62</f>
        <v>0</v>
      </c>
      <c r="I62" s="46">
        <f>'1905间接费'!B62</f>
        <v>0</v>
      </c>
      <c r="J62" s="47">
        <f t="shared" si="50"/>
        <v>0</v>
      </c>
      <c r="K62" s="46">
        <f>'1906间接费'!B62</f>
        <v>0</v>
      </c>
      <c r="L62" s="46">
        <f>'1907间接费'!B62</f>
        <v>0</v>
      </c>
      <c r="M62" s="46">
        <f>'1908间接费'!B62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'1903间接费'!B63</f>
        <v>1336.96191</v>
      </c>
      <c r="H63" s="46">
        <f>'1904间接费'!B63</f>
        <v>1469.279</v>
      </c>
      <c r="I63" s="46">
        <f>'1905间接费'!B63</f>
        <v>0</v>
      </c>
      <c r="J63" s="47">
        <f t="shared" si="50"/>
        <v>935.41363666666666</v>
      </c>
      <c r="K63" s="46">
        <f>'1906间接费'!B63</f>
        <v>0</v>
      </c>
      <c r="L63" s="46">
        <f>'1907间接费'!B63</f>
        <v>0</v>
      </c>
      <c r="M63" s="46">
        <f>'1908间接费'!B63</f>
        <v>0</v>
      </c>
      <c r="N63" s="47">
        <f t="shared" ref="N63:N66" si="55">(K63+L63+M63)/3</f>
        <v>0</v>
      </c>
      <c r="O63" s="47">
        <f t="shared" si="51"/>
        <v>467.70681833333333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233.85340916666667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'1903间接费'!B64</f>
        <v>0</v>
      </c>
      <c r="H64" s="46">
        <f>'1904间接费'!B64</f>
        <v>0</v>
      </c>
      <c r="I64" s="46">
        <f>'1905间接费'!B64</f>
        <v>0</v>
      </c>
      <c r="J64" s="47">
        <f t="shared" si="50"/>
        <v>0</v>
      </c>
      <c r="K64" s="46">
        <f>'1906间接费'!B64</f>
        <v>0</v>
      </c>
      <c r="L64" s="46">
        <f>'1907间接费'!B64</f>
        <v>0</v>
      </c>
      <c r="M64" s="46">
        <f>'1908间接费'!B64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'1903间接费'!B65</f>
        <v>0</v>
      </c>
      <c r="H65" s="46">
        <f>'1904间接费'!B65</f>
        <v>0</v>
      </c>
      <c r="I65" s="46">
        <f>'1905间接费'!B65</f>
        <v>0</v>
      </c>
      <c r="J65" s="47">
        <f t="shared" si="50"/>
        <v>0</v>
      </c>
      <c r="K65" s="46">
        <f>'1906间接费'!B65</f>
        <v>0</v>
      </c>
      <c r="L65" s="46">
        <f>'1907间接费'!B65</f>
        <v>0</v>
      </c>
      <c r="M65" s="46">
        <f>'1908间接费'!B65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'1903间接费'!B66</f>
        <v>0</v>
      </c>
      <c r="H66" s="46">
        <f>'1904间接费'!B66</f>
        <v>0</v>
      </c>
      <c r="I66" s="46">
        <f>'1905间接费'!B66</f>
        <v>0</v>
      </c>
      <c r="J66" s="47">
        <f t="shared" si="50"/>
        <v>0</v>
      </c>
      <c r="K66" s="46">
        <f>'1906间接费'!B66</f>
        <v>0</v>
      </c>
      <c r="L66" s="46">
        <f>'1907间接费'!B66</f>
        <v>0</v>
      </c>
      <c r="M66" s="46">
        <f>'1908间接费'!B66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'1903间接费'!B67</f>
        <v>1.3</v>
      </c>
      <c r="H67" s="46">
        <f>'1904间接费'!B67</f>
        <v>1.6</v>
      </c>
      <c r="I67" s="46">
        <f>'1905间接费'!B67</f>
        <v>0</v>
      </c>
      <c r="J67" s="47">
        <f t="shared" si="50"/>
        <v>0.96666666666666679</v>
      </c>
      <c r="K67" s="46">
        <f>'1906间接费'!B67</f>
        <v>0</v>
      </c>
      <c r="L67" s="46">
        <f>'1907间接费'!B67</f>
        <v>0</v>
      </c>
      <c r="M67" s="46">
        <f>'1908间接费'!B67</f>
        <v>0</v>
      </c>
      <c r="N67" s="47">
        <f>(K67+L67+M67)/3</f>
        <v>0</v>
      </c>
      <c r="O67" s="47">
        <f>(J67+N67)/2</f>
        <v>0.48333333333333339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0.2416666666666667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1338.2619099999999</v>
      </c>
      <c r="H68" s="46">
        <f t="shared" ref="H68:O68" si="57">H59+H60+H61+H62+H63+H64+H65+H66+H67</f>
        <v>1470.8789999999999</v>
      </c>
      <c r="I68" s="46">
        <f t="shared" si="57"/>
        <v>0</v>
      </c>
      <c r="J68" s="47">
        <f t="shared" si="57"/>
        <v>936.38030333333336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468.19015166666668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234.09507583333334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2473.0590299999999</v>
      </c>
      <c r="H69" s="57">
        <f t="shared" ref="H69:Z69" si="59">H15+H32+H46+H53+H58+H68</f>
        <v>2721.7764299999999</v>
      </c>
      <c r="I69" s="58">
        <f t="shared" si="59"/>
        <v>0</v>
      </c>
      <c r="J69" s="59">
        <f t="shared" si="59"/>
        <v>1731.6118200000001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865.80591000000004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432.90295500000002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13" workbookViewId="0">
      <selection activeCell="H22" sqref="H22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79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'1903间接费'!C7</f>
        <v>0</v>
      </c>
      <c r="H7" s="46">
        <f>'1904间接费'!C7</f>
        <v>0</v>
      </c>
      <c r="I7" s="46">
        <f>'1905间接费'!C7</f>
        <v>0</v>
      </c>
      <c r="J7" s="47">
        <f>(G7+H7+I7)/3</f>
        <v>0</v>
      </c>
      <c r="K7" s="46">
        <f>'1906间接费'!C7</f>
        <v>0</v>
      </c>
      <c r="L7" s="46">
        <f>'1907间接费'!C7</f>
        <v>0</v>
      </c>
      <c r="M7" s="46">
        <f>'1908间接费'!C7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'1903间接费'!C9</f>
        <v>0</v>
      </c>
      <c r="H9" s="46">
        <f>'1904间接费'!C9</f>
        <v>0</v>
      </c>
      <c r="I9" s="46">
        <f>'1905间接费'!C9</f>
        <v>0</v>
      </c>
      <c r="J9" s="47">
        <f>(G9+H9+I9)/3</f>
        <v>0</v>
      </c>
      <c r="K9" s="46">
        <f>'1906间接费'!C9</f>
        <v>0</v>
      </c>
      <c r="L9" s="46">
        <f>'1907间接费'!C9</f>
        <v>0</v>
      </c>
      <c r="M9" s="46">
        <f>'1908间接费'!C9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'1903间接费'!C11</f>
        <v>0</v>
      </c>
      <c r="H11" s="46">
        <f>'1904间接费'!C11</f>
        <v>0</v>
      </c>
      <c r="I11" s="46">
        <f>'1905间接费'!C11</f>
        <v>0</v>
      </c>
      <c r="J11" s="47">
        <f>(G11+H11+I11)/3</f>
        <v>0</v>
      </c>
      <c r="K11" s="46">
        <f>'1906间接费'!C11</f>
        <v>0</v>
      </c>
      <c r="L11" s="46">
        <f>'1907间接费'!C11</f>
        <v>0</v>
      </c>
      <c r="M11" s="46">
        <f>'1908间接费'!C11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'1903间接费'!C13</f>
        <v>0</v>
      </c>
      <c r="H13" s="46">
        <f>'1904间接费'!C13</f>
        <v>0</v>
      </c>
      <c r="I13" s="46">
        <f>'1905间接费'!C13</f>
        <v>0</v>
      </c>
      <c r="J13" s="47">
        <f>(G13+H13+I13)/3</f>
        <v>0</v>
      </c>
      <c r="K13" s="46">
        <f>'1906间接费'!C13</f>
        <v>0</v>
      </c>
      <c r="L13" s="46">
        <f>'1907间接费'!C13</f>
        <v>0</v>
      </c>
      <c r="M13" s="46">
        <f>'1908间接费'!C13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'1903间接费'!C16</f>
        <v>3</v>
      </c>
      <c r="H16" s="50">
        <f>'1904间接费'!C16</f>
        <v>3</v>
      </c>
      <c r="I16" s="50">
        <f>'1905间接费'!C16</f>
        <v>0</v>
      </c>
      <c r="J16" s="51">
        <f>(G16+H16+I16)/3</f>
        <v>2</v>
      </c>
      <c r="K16" s="50">
        <f>'1906间接费'!C16</f>
        <v>0</v>
      </c>
      <c r="L16" s="50">
        <f>'1907间接费'!C16</f>
        <v>0</v>
      </c>
      <c r="M16" s="50">
        <f>'1908间接费'!C16</f>
        <v>0</v>
      </c>
      <c r="N16" s="51">
        <f>(K16+L16+M16)/3</f>
        <v>0</v>
      </c>
      <c r="O16" s="51">
        <f>(J16+N16)/2</f>
        <v>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'1903间接费'!C17</f>
        <v>9</v>
      </c>
      <c r="H17" s="46">
        <f>'1904间接费'!C17</f>
        <v>9</v>
      </c>
      <c r="I17" s="46">
        <f>'1905间接费'!C17</f>
        <v>0</v>
      </c>
      <c r="J17" s="52">
        <f t="shared" ref="J17" si="13">(G17+H17+I17)/3</f>
        <v>6</v>
      </c>
      <c r="K17" s="46">
        <f>'1906间接费'!C17</f>
        <v>0</v>
      </c>
      <c r="L17" s="46">
        <f>'1907间接费'!C17</f>
        <v>0</v>
      </c>
      <c r="M17" s="46">
        <f>'1908间接费'!C17</f>
        <v>0</v>
      </c>
      <c r="N17" s="52">
        <f>(K17+L17+M17)/3</f>
        <v>0</v>
      </c>
      <c r="O17" s="52">
        <f>(J17+N17)/2</f>
        <v>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1.5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12</v>
      </c>
      <c r="H18" s="53">
        <f t="shared" si="15"/>
        <v>12</v>
      </c>
      <c r="I18" s="53">
        <f t="shared" si="15"/>
        <v>0</v>
      </c>
      <c r="J18" s="54">
        <f t="shared" si="15"/>
        <v>8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4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2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'1903间接费'!C19</f>
        <v>119.57888</v>
      </c>
      <c r="H19" s="50">
        <f>'1904间接费'!C19</f>
        <v>120.10191999999999</v>
      </c>
      <c r="I19" s="50">
        <f>'1905间接费'!C19</f>
        <v>0</v>
      </c>
      <c r="J19" s="55">
        <f t="shared" ref="J19:J20" si="16">(G19+H19+I19)/3</f>
        <v>79.893599999999992</v>
      </c>
      <c r="K19" s="50">
        <f>'1906间接费'!C19</f>
        <v>0</v>
      </c>
      <c r="L19" s="50">
        <f>'1907间接费'!C19</f>
        <v>0</v>
      </c>
      <c r="M19" s="50">
        <f>'1908间接费'!C19</f>
        <v>0</v>
      </c>
      <c r="N19" s="55">
        <f>(K19+L19+M19)/3</f>
        <v>0</v>
      </c>
      <c r="O19" s="55">
        <f>(J19+N19)/2</f>
        <v>39.946799999999996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19.973399999999998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'1903间接费'!C20</f>
        <v>74.787999999999997</v>
      </c>
      <c r="H20" s="46">
        <f>'1904间接费'!C20</f>
        <v>74.787999999999997</v>
      </c>
      <c r="I20" s="46">
        <f>'1905间接费'!C20</f>
        <v>0</v>
      </c>
      <c r="J20" s="56">
        <f t="shared" si="16"/>
        <v>49.858666666666664</v>
      </c>
      <c r="K20" s="46">
        <f>'1906间接费'!C20</f>
        <v>0</v>
      </c>
      <c r="L20" s="46">
        <f>'1907间接费'!C20</f>
        <v>0</v>
      </c>
      <c r="M20" s="46">
        <f>'1908间接费'!C20</f>
        <v>0</v>
      </c>
      <c r="N20" s="56">
        <f>(K20+L20+M20)/3</f>
        <v>0</v>
      </c>
      <c r="O20" s="56">
        <f>(J20+N20)/2</f>
        <v>24.929333333333332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12.464666666666666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194.36687999999998</v>
      </c>
      <c r="H21" s="46">
        <f t="shared" si="18"/>
        <v>194.88991999999999</v>
      </c>
      <c r="I21" s="46">
        <f t="shared" si="18"/>
        <v>0</v>
      </c>
      <c r="J21" s="47">
        <f t="shared" si="18"/>
        <v>129.75226666666666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64.876133333333328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32.438066666666664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'1903间接费'!C22</f>
        <v>7.0039999999999996</v>
      </c>
      <c r="H22" s="46">
        <f>'1904间接费'!C22</f>
        <v>10.901879999999998</v>
      </c>
      <c r="I22" s="46">
        <f>'1905间接费'!C22</f>
        <v>0</v>
      </c>
      <c r="J22" s="47">
        <f t="shared" ref="J22:J27" si="19">(G22+H22+I22)/3</f>
        <v>5.9686266666666654</v>
      </c>
      <c r="K22" s="46">
        <f>'1906间接费'!C22</f>
        <v>0</v>
      </c>
      <c r="L22" s="46">
        <f>'1907间接费'!C22</f>
        <v>0</v>
      </c>
      <c r="M22" s="46">
        <f>'1908间接费'!C22</f>
        <v>0</v>
      </c>
      <c r="N22" s="47">
        <f t="shared" ref="N22:N27" si="20">(K22+L22+M22)/3</f>
        <v>0</v>
      </c>
      <c r="O22" s="47">
        <f t="shared" ref="O22:O27" si="21">(J22+N22)/2</f>
        <v>2.9843133333333327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1.4921566666666664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'1903间接费'!C23</f>
        <v>10.2128</v>
      </c>
      <c r="H23" s="50">
        <f>'1904间接费'!C23</f>
        <v>10.293010000000001</v>
      </c>
      <c r="I23" s="50">
        <f>'1905间接费'!C23</f>
        <v>0</v>
      </c>
      <c r="J23" s="55">
        <f t="shared" si="19"/>
        <v>6.8352700000000004</v>
      </c>
      <c r="K23" s="50">
        <f>'1906间接费'!C23</f>
        <v>0</v>
      </c>
      <c r="L23" s="50">
        <f>'1907间接费'!C23</f>
        <v>0</v>
      </c>
      <c r="M23" s="50">
        <f>'1908间接费'!C23</f>
        <v>0</v>
      </c>
      <c r="N23" s="55">
        <f t="shared" si="20"/>
        <v>0</v>
      </c>
      <c r="O23" s="55">
        <f t="shared" si="21"/>
        <v>3.4176350000000002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1.7088175000000001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'1903间接费'!C24</f>
        <v>85.573539999999994</v>
      </c>
      <c r="H24" s="46">
        <f>'1904间接费'!C24</f>
        <v>97.241780000000006</v>
      </c>
      <c r="I24" s="46">
        <f>'1905间接费'!C24</f>
        <v>0</v>
      </c>
      <c r="J24" s="47">
        <f t="shared" si="19"/>
        <v>60.938439999999993</v>
      </c>
      <c r="K24" s="46">
        <f>'1906间接费'!C24</f>
        <v>0</v>
      </c>
      <c r="L24" s="46">
        <f>'1907间接费'!C24</f>
        <v>0</v>
      </c>
      <c r="M24" s="46">
        <f>'1908间接费'!C24</f>
        <v>0</v>
      </c>
      <c r="N24" s="47">
        <f t="shared" si="20"/>
        <v>0</v>
      </c>
      <c r="O24" s="47">
        <f t="shared" si="21"/>
        <v>30.469219999999996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15.234609999999998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'1903间接费'!C25</f>
        <v>0</v>
      </c>
      <c r="H25" s="46">
        <f>'1904间接费'!C25</f>
        <v>0</v>
      </c>
      <c r="I25" s="46">
        <f>'1905间接费'!C25</f>
        <v>0</v>
      </c>
      <c r="J25" s="47">
        <f t="shared" si="19"/>
        <v>0</v>
      </c>
      <c r="K25" s="46">
        <f>'1906间接费'!C25</f>
        <v>0</v>
      </c>
      <c r="L25" s="46">
        <f>'1907间接费'!C25</f>
        <v>0</v>
      </c>
      <c r="M25" s="46">
        <f>'1908间接费'!C25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'1903间接费'!C26</f>
        <v>34.6</v>
      </c>
      <c r="H26" s="50">
        <f>'1904间接费'!C26</f>
        <v>34.6</v>
      </c>
      <c r="I26" s="50">
        <f>'1905间接费'!C26</f>
        <v>0</v>
      </c>
      <c r="J26" s="55">
        <f t="shared" si="19"/>
        <v>23.066666666666666</v>
      </c>
      <c r="K26" s="50">
        <f>'1906间接费'!C26</f>
        <v>0</v>
      </c>
      <c r="L26" s="50">
        <f>'1907间接费'!C26</f>
        <v>0</v>
      </c>
      <c r="M26" s="50">
        <f>'1908间接费'!C26</f>
        <v>0</v>
      </c>
      <c r="N26" s="55">
        <f t="shared" si="20"/>
        <v>0</v>
      </c>
      <c r="O26" s="55">
        <f t="shared" si="21"/>
        <v>11.533333333333333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5.7666666666666666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'1903间接费'!C27</f>
        <v>33.404629999999997</v>
      </c>
      <c r="H27" s="46">
        <f>'1904间接费'!C27</f>
        <v>35.700000000000003</v>
      </c>
      <c r="I27" s="46">
        <f>'1905间接费'!C27</f>
        <v>0</v>
      </c>
      <c r="J27" s="56">
        <f t="shared" si="19"/>
        <v>23.034876666666666</v>
      </c>
      <c r="K27" s="46">
        <f>'1906间接费'!C27</f>
        <v>0</v>
      </c>
      <c r="L27" s="46">
        <f>'1907间接费'!C27</f>
        <v>0</v>
      </c>
      <c r="M27" s="46">
        <f>'1908间接费'!C27</f>
        <v>0</v>
      </c>
      <c r="N27" s="56">
        <f t="shared" si="20"/>
        <v>0</v>
      </c>
      <c r="O27" s="56">
        <f t="shared" si="21"/>
        <v>11.517438333333333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5.7587191666666664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68.004629999999992</v>
      </c>
      <c r="H28" s="46">
        <f t="shared" ref="H28:Z28" si="26">H26+H27</f>
        <v>70.300000000000011</v>
      </c>
      <c r="I28" s="46">
        <f t="shared" si="26"/>
        <v>0</v>
      </c>
      <c r="J28" s="54">
        <f t="shared" si="26"/>
        <v>46.101543333333332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23.050771666666666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11.525385833333333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'1903间接费'!C29</f>
        <v>35.549999999999997</v>
      </c>
      <c r="H29" s="50">
        <f>'1904间接费'!C29</f>
        <v>35.549999999999997</v>
      </c>
      <c r="I29" s="50">
        <f>'1905间接费'!C29</f>
        <v>0</v>
      </c>
      <c r="J29" s="55">
        <f t="shared" ref="J29:J30" si="27">(G29+H29+I29)/3</f>
        <v>23.7</v>
      </c>
      <c r="K29" s="50">
        <f>'1906间接费'!C29</f>
        <v>0</v>
      </c>
      <c r="L29" s="50">
        <f>'1907间接费'!C29</f>
        <v>0</v>
      </c>
      <c r="M29" s="50">
        <f>'1908间接费'!C29</f>
        <v>0</v>
      </c>
      <c r="N29" s="55">
        <f>(K29+L29+M29)/3</f>
        <v>0</v>
      </c>
      <c r="O29" s="55">
        <f>(J29+N29)/2</f>
        <v>11.85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5.9249999999999998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'1903间接费'!C30</f>
        <v>-8.1719399999999993</v>
      </c>
      <c r="H30" s="46">
        <f>'1904间接费'!C30</f>
        <v>3.375</v>
      </c>
      <c r="I30" s="46">
        <f>'1905间接费'!C30</f>
        <v>0</v>
      </c>
      <c r="J30" s="47">
        <f t="shared" si="27"/>
        <v>-1.5989799999999998</v>
      </c>
      <c r="K30" s="46">
        <f>'1906间接费'!C30</f>
        <v>0</v>
      </c>
      <c r="L30" s="46">
        <f>'1907间接费'!C30</f>
        <v>0</v>
      </c>
      <c r="M30" s="46">
        <f>'1908间接费'!C30</f>
        <v>0</v>
      </c>
      <c r="N30" s="47">
        <f>(K30+L30+M30)/3</f>
        <v>0</v>
      </c>
      <c r="O30" s="47">
        <f>(J30+N30)/2</f>
        <v>-0.79948999999999992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-0.39974499999999996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27.378059999999998</v>
      </c>
      <c r="H31" s="53">
        <f t="shared" ref="H31:Z31" si="30">H29+H30</f>
        <v>38.924999999999997</v>
      </c>
      <c r="I31" s="53">
        <f t="shared" si="30"/>
        <v>0</v>
      </c>
      <c r="J31" s="68">
        <f t="shared" si="30"/>
        <v>22.101019999999998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11.050509999999999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5.5252549999999996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392.53990999999996</v>
      </c>
      <c r="H32" s="46">
        <f t="shared" ref="H32:Z32" si="31">+H21+H22+H23+H24+H25+H28+H31</f>
        <v>422.55159000000003</v>
      </c>
      <c r="I32" s="46">
        <f t="shared" si="31"/>
        <v>0</v>
      </c>
      <c r="J32" s="47">
        <f t="shared" si="31"/>
        <v>271.69716666666665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135.84858333333332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67.924291666666662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'1903间接费'!C33</f>
        <v>8.5339999999999999E-2</v>
      </c>
      <c r="H33" s="46">
        <f>'1904间接费'!C33</f>
        <v>0</v>
      </c>
      <c r="I33" s="46">
        <f>'1905间接费'!C33</f>
        <v>0</v>
      </c>
      <c r="J33" s="47">
        <f t="shared" ref="J33:J45" si="32">(G33+H33+I33)/3</f>
        <v>2.8446666666666665E-2</v>
      </c>
      <c r="K33" s="46">
        <f>'1906间接费'!C33</f>
        <v>0</v>
      </c>
      <c r="L33" s="46">
        <f>'1907间接费'!C33</f>
        <v>0</v>
      </c>
      <c r="M33" s="46">
        <f>'1908间接费'!C33</f>
        <v>0</v>
      </c>
      <c r="N33" s="47">
        <f t="shared" ref="N33:N45" si="33">(K33+L33+M33)/3</f>
        <v>0</v>
      </c>
      <c r="O33" s="47">
        <f t="shared" ref="O33:O52" si="34">(J33+N33)/2</f>
        <v>1.4223333333333333E-2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7.1116666666666663E-3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'1903间接费'!C34</f>
        <v>0.13800000000000001</v>
      </c>
      <c r="H34" s="46">
        <f>'1904间接费'!C34</f>
        <v>0</v>
      </c>
      <c r="I34" s="46">
        <f>'1905间接费'!C34</f>
        <v>0</v>
      </c>
      <c r="J34" s="47">
        <f t="shared" si="32"/>
        <v>4.6000000000000006E-2</v>
      </c>
      <c r="K34" s="46">
        <f>'1906间接费'!C34</f>
        <v>0</v>
      </c>
      <c r="L34" s="46">
        <f>'1907间接费'!C34</f>
        <v>0</v>
      </c>
      <c r="M34" s="46">
        <f>'1908间接费'!C34</f>
        <v>0</v>
      </c>
      <c r="N34" s="47">
        <f t="shared" si="33"/>
        <v>0</v>
      </c>
      <c r="O34" s="47">
        <f t="shared" si="34"/>
        <v>2.3000000000000003E-2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1.1500000000000002E-2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'1903间接费'!C35</f>
        <v>0</v>
      </c>
      <c r="H35" s="46">
        <f>'1904间接费'!C35</f>
        <v>0</v>
      </c>
      <c r="I35" s="46">
        <f>'1905间接费'!C35</f>
        <v>0</v>
      </c>
      <c r="J35" s="47">
        <f t="shared" si="32"/>
        <v>0</v>
      </c>
      <c r="K35" s="46">
        <f>'1906间接费'!C35</f>
        <v>0</v>
      </c>
      <c r="L35" s="46">
        <f>'1907间接费'!C35</f>
        <v>0</v>
      </c>
      <c r="M35" s="46">
        <f>'1908间接费'!C35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'1903间接费'!C36</f>
        <v>0</v>
      </c>
      <c r="H36" s="46">
        <f>'1904间接费'!C36</f>
        <v>0</v>
      </c>
      <c r="I36" s="46">
        <f>'1905间接费'!C36</f>
        <v>0</v>
      </c>
      <c r="J36" s="47">
        <f t="shared" si="32"/>
        <v>0</v>
      </c>
      <c r="K36" s="46">
        <f>'1906间接费'!C36</f>
        <v>0</v>
      </c>
      <c r="L36" s="46">
        <f>'1907间接费'!C36</f>
        <v>0</v>
      </c>
      <c r="M36" s="46">
        <f>'1908间接费'!C36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'1903间接费'!C37</f>
        <v>56.938989999999997</v>
      </c>
      <c r="H37" s="46">
        <f>'1904间接费'!C37</f>
        <v>97.602639999999994</v>
      </c>
      <c r="I37" s="46">
        <f>'1905间接费'!C37</f>
        <v>0</v>
      </c>
      <c r="J37" s="47">
        <f t="shared" si="32"/>
        <v>51.513876666666668</v>
      </c>
      <c r="K37" s="46">
        <f>'1906间接费'!C37</f>
        <v>0</v>
      </c>
      <c r="L37" s="46">
        <f>'1907间接费'!C37</f>
        <v>0</v>
      </c>
      <c r="M37" s="46">
        <f>'1908间接费'!C37</f>
        <v>0</v>
      </c>
      <c r="N37" s="47">
        <f t="shared" si="33"/>
        <v>0</v>
      </c>
      <c r="O37" s="47">
        <f t="shared" si="34"/>
        <v>25.756938333333334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12.878469166666667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'1903间接费'!C38</f>
        <v>1.52498</v>
      </c>
      <c r="H38" s="46">
        <f>'1904间接费'!C38</f>
        <v>1.7555799999999999</v>
      </c>
      <c r="I38" s="46">
        <f>'1905间接费'!C38</f>
        <v>0</v>
      </c>
      <c r="J38" s="47">
        <f t="shared" si="32"/>
        <v>1.09352</v>
      </c>
      <c r="K38" s="46">
        <f>'1906间接费'!C38</f>
        <v>0</v>
      </c>
      <c r="L38" s="46">
        <f>'1907间接费'!C38</f>
        <v>0</v>
      </c>
      <c r="M38" s="46">
        <f>'1908间接费'!C38</f>
        <v>0</v>
      </c>
      <c r="N38" s="47">
        <f t="shared" si="33"/>
        <v>0</v>
      </c>
      <c r="O38" s="47">
        <f t="shared" si="34"/>
        <v>0.54676000000000002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0.27338000000000001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'1903间接费'!C39</f>
        <v>0.254</v>
      </c>
      <c r="H39" s="46">
        <f>'1904间接费'!C39</f>
        <v>1.155</v>
      </c>
      <c r="I39" s="46">
        <f>'1905间接费'!C39</f>
        <v>0</v>
      </c>
      <c r="J39" s="47">
        <f t="shared" si="32"/>
        <v>0.46966666666666668</v>
      </c>
      <c r="K39" s="46">
        <f>'1906间接费'!C39</f>
        <v>0</v>
      </c>
      <c r="L39" s="46">
        <f>'1907间接费'!C39</f>
        <v>0</v>
      </c>
      <c r="M39" s="46">
        <f>'1908间接费'!C39</f>
        <v>0</v>
      </c>
      <c r="N39" s="47">
        <f t="shared" si="33"/>
        <v>0</v>
      </c>
      <c r="O39" s="47">
        <f t="shared" si="34"/>
        <v>0.23483333333333334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0.11741666666666667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'1903间接费'!C40</f>
        <v>0</v>
      </c>
      <c r="H40" s="46">
        <f>'1904间接费'!C40</f>
        <v>0</v>
      </c>
      <c r="I40" s="46">
        <f>'1905间接费'!C40</f>
        <v>0</v>
      </c>
      <c r="J40" s="47">
        <f t="shared" si="32"/>
        <v>0</v>
      </c>
      <c r="K40" s="46">
        <f>'1906间接费'!C40</f>
        <v>0</v>
      </c>
      <c r="L40" s="46">
        <f>'1907间接费'!C40</f>
        <v>0</v>
      </c>
      <c r="M40" s="46">
        <f>'1908间接费'!C40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'1903间接费'!C41</f>
        <v>0</v>
      </c>
      <c r="H41" s="46">
        <f>'1904间接费'!C41</f>
        <v>0</v>
      </c>
      <c r="I41" s="46">
        <f>'1905间接费'!C41</f>
        <v>0</v>
      </c>
      <c r="J41" s="47">
        <f t="shared" si="32"/>
        <v>0</v>
      </c>
      <c r="K41" s="46">
        <f>'1906间接费'!C41</f>
        <v>0</v>
      </c>
      <c r="L41" s="46">
        <f>'1907间接费'!C41</f>
        <v>0</v>
      </c>
      <c r="M41" s="46">
        <f>'1908间接费'!C41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'1903间接费'!C42</f>
        <v>0</v>
      </c>
      <c r="H42" s="46">
        <f>'1904间接费'!C42</f>
        <v>0</v>
      </c>
      <c r="I42" s="46">
        <f>'1905间接费'!C42</f>
        <v>0</v>
      </c>
      <c r="J42" s="47">
        <f t="shared" si="32"/>
        <v>0</v>
      </c>
      <c r="K42" s="46">
        <f>'1906间接费'!C42</f>
        <v>0</v>
      </c>
      <c r="L42" s="46">
        <f>'1907间接费'!C42</f>
        <v>0</v>
      </c>
      <c r="M42" s="46">
        <f>'1908间接费'!C42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'1903间接费'!C43</f>
        <v>0</v>
      </c>
      <c r="H43" s="46">
        <f>'1904间接费'!C43</f>
        <v>34.260980000000004</v>
      </c>
      <c r="I43" s="46">
        <f>'1905间接费'!C43</f>
        <v>0</v>
      </c>
      <c r="J43" s="47">
        <f t="shared" si="32"/>
        <v>11.420326666666668</v>
      </c>
      <c r="K43" s="46">
        <f>'1906间接费'!C43</f>
        <v>0</v>
      </c>
      <c r="L43" s="46">
        <f>'1907间接费'!C43</f>
        <v>0</v>
      </c>
      <c r="M43" s="46">
        <f>'1908间接费'!C43</f>
        <v>0</v>
      </c>
      <c r="N43" s="47">
        <f t="shared" si="33"/>
        <v>0</v>
      </c>
      <c r="O43" s="47">
        <f t="shared" si="34"/>
        <v>5.7101633333333339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2.855081666666667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'1903间接费'!C44</f>
        <v>0.59392999999999996</v>
      </c>
      <c r="H44" s="46">
        <f>'1904间接费'!C44</f>
        <v>14.564290000000002</v>
      </c>
      <c r="I44" s="46">
        <f>'1905间接费'!C44</f>
        <v>0</v>
      </c>
      <c r="J44" s="47">
        <f t="shared" si="32"/>
        <v>5.0527400000000009</v>
      </c>
      <c r="K44" s="46">
        <f>'1906间接费'!C44</f>
        <v>0</v>
      </c>
      <c r="L44" s="46">
        <f>'1907间接费'!C44</f>
        <v>0</v>
      </c>
      <c r="M44" s="46">
        <f>'1908间接费'!C44</f>
        <v>0</v>
      </c>
      <c r="N44" s="47">
        <f t="shared" si="33"/>
        <v>0</v>
      </c>
      <c r="O44" s="47">
        <f t="shared" si="34"/>
        <v>2.5263700000000004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1.2631850000000002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'1903间接费'!C45</f>
        <v>0</v>
      </c>
      <c r="H45" s="46">
        <f>'1904间接费'!C45</f>
        <v>0</v>
      </c>
      <c r="I45" s="46">
        <f>'1905间接费'!C45</f>
        <v>0</v>
      </c>
      <c r="J45" s="47">
        <f t="shared" si="32"/>
        <v>0</v>
      </c>
      <c r="K45" s="46">
        <f>'1906间接费'!C45</f>
        <v>0</v>
      </c>
      <c r="L45" s="46">
        <f>'1907间接费'!C45</f>
        <v>0</v>
      </c>
      <c r="M45" s="46">
        <f>'1908间接费'!C45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59.535239999999995</v>
      </c>
      <c r="H46" s="46">
        <f t="shared" si="39"/>
        <v>149.33849000000001</v>
      </c>
      <c r="I46" s="46">
        <f t="shared" si="39"/>
        <v>0</v>
      </c>
      <c r="J46" s="47">
        <f t="shared" si="39"/>
        <v>69.62457666666667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34.812288333333335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17.406144166666667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'1903间接费'!C47</f>
        <v>0</v>
      </c>
      <c r="H47" s="46">
        <f>'1904间接费'!C47</f>
        <v>0</v>
      </c>
      <c r="I47" s="46">
        <f>'1905间接费'!C47</f>
        <v>0</v>
      </c>
      <c r="J47" s="47">
        <f t="shared" ref="J47:J52" si="40">(G47+H47+I47)/3</f>
        <v>0</v>
      </c>
      <c r="K47" s="46">
        <f>'1906间接费'!C47</f>
        <v>0</v>
      </c>
      <c r="L47" s="46">
        <f>'1907间接费'!C47</f>
        <v>0</v>
      </c>
      <c r="M47" s="46">
        <f>'1908间接费'!C47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'1903间接费'!C48</f>
        <v>0</v>
      </c>
      <c r="H48" s="46">
        <f>'1904间接费'!C48</f>
        <v>16.207549999999998</v>
      </c>
      <c r="I48" s="46">
        <f>'1905间接费'!C48</f>
        <v>0</v>
      </c>
      <c r="J48" s="47">
        <f t="shared" si="40"/>
        <v>5.4025166666666662</v>
      </c>
      <c r="K48" s="46">
        <f>'1906间接费'!C48</f>
        <v>0</v>
      </c>
      <c r="L48" s="46">
        <f>'1907间接费'!C48</f>
        <v>0</v>
      </c>
      <c r="M48" s="46">
        <f>'1908间接费'!C48</f>
        <v>0</v>
      </c>
      <c r="N48" s="47">
        <f t="shared" si="41"/>
        <v>0</v>
      </c>
      <c r="O48" s="47">
        <f t="shared" si="34"/>
        <v>2.7012583333333331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1.3506291666666665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'1903间接费'!C49</f>
        <v>0</v>
      </c>
      <c r="H49" s="46">
        <f>'1904间接费'!C49</f>
        <v>0</v>
      </c>
      <c r="I49" s="46">
        <f>'1905间接费'!C49</f>
        <v>0</v>
      </c>
      <c r="J49" s="47">
        <f t="shared" si="40"/>
        <v>0</v>
      </c>
      <c r="K49" s="46">
        <f>'1906间接费'!C49</f>
        <v>0</v>
      </c>
      <c r="L49" s="46">
        <f>'1907间接费'!C49</f>
        <v>0</v>
      </c>
      <c r="M49" s="46">
        <f>'1908间接费'!C49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'1903间接费'!C50</f>
        <v>0</v>
      </c>
      <c r="H50" s="46">
        <f>'1904间接费'!C50</f>
        <v>0</v>
      </c>
      <c r="I50" s="46">
        <f>'1905间接费'!C50</f>
        <v>0</v>
      </c>
      <c r="J50" s="47">
        <f t="shared" si="40"/>
        <v>0</v>
      </c>
      <c r="K50" s="46">
        <f>'1906间接费'!C50</f>
        <v>0</v>
      </c>
      <c r="L50" s="46">
        <f>'1907间接费'!C50</f>
        <v>0</v>
      </c>
      <c r="M50" s="46">
        <f>'1908间接费'!C50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'1903间接费'!C51</f>
        <v>0</v>
      </c>
      <c r="H51" s="46">
        <f>'1904间接费'!C51</f>
        <v>0</v>
      </c>
      <c r="I51" s="46">
        <f>'1905间接费'!C51</f>
        <v>0</v>
      </c>
      <c r="J51" s="47">
        <f t="shared" si="40"/>
        <v>0</v>
      </c>
      <c r="K51" s="46">
        <f>'1906间接费'!C51</f>
        <v>0</v>
      </c>
      <c r="L51" s="46">
        <f>'1907间接费'!C51</f>
        <v>0</v>
      </c>
      <c r="M51" s="46">
        <f>'1908间接费'!C51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'1903间接费'!C52</f>
        <v>0</v>
      </c>
      <c r="H52" s="46">
        <f>'1904间接费'!C52</f>
        <v>0</v>
      </c>
      <c r="I52" s="46">
        <f>'1905间接费'!C52</f>
        <v>0</v>
      </c>
      <c r="J52" s="47">
        <f t="shared" si="40"/>
        <v>0</v>
      </c>
      <c r="K52" s="46">
        <f>'1906间接费'!C52</f>
        <v>0</v>
      </c>
      <c r="L52" s="46">
        <f>'1907间接费'!C52</f>
        <v>0</v>
      </c>
      <c r="M52" s="46">
        <f>'1908间接费'!C52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16.207549999999998</v>
      </c>
      <c r="I53" s="46">
        <f t="shared" si="45"/>
        <v>0</v>
      </c>
      <c r="J53" s="47">
        <f t="shared" si="45"/>
        <v>5.4025166666666662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2.7012583333333331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1.3506291666666665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'1903间接费'!C54</f>
        <v>12.18732</v>
      </c>
      <c r="H54" s="46">
        <f>'1904间接费'!C54</f>
        <v>12.18736</v>
      </c>
      <c r="I54" s="46">
        <f>'1905间接费'!C54</f>
        <v>0</v>
      </c>
      <c r="J54" s="47">
        <f t="shared" ref="J54:J57" si="46">(G54+H54+I54)/3</f>
        <v>8.1248933333333326</v>
      </c>
      <c r="K54" s="46">
        <f>'1906间接费'!C54</f>
        <v>0</v>
      </c>
      <c r="L54" s="46">
        <f>'1907间接费'!C54</f>
        <v>0</v>
      </c>
      <c r="M54" s="46">
        <f>'1908间接费'!C54</f>
        <v>0</v>
      </c>
      <c r="N54" s="47">
        <f>(K54+L54+M54)/3</f>
        <v>0</v>
      </c>
      <c r="O54" s="47">
        <f>(J54+N54)/2</f>
        <v>4.0624466666666663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2.0312233333333332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'1903间接费'!C55</f>
        <v>36.9</v>
      </c>
      <c r="H55" s="46">
        <f>'1904间接费'!C55</f>
        <v>33.523319999999998</v>
      </c>
      <c r="I55" s="46">
        <f>'1905间接费'!C55</f>
        <v>0</v>
      </c>
      <c r="J55" s="47">
        <f t="shared" si="46"/>
        <v>23.474439999999998</v>
      </c>
      <c r="K55" s="46">
        <f>'1906间接费'!C55</f>
        <v>0</v>
      </c>
      <c r="L55" s="46">
        <f>'1907间接费'!C55</f>
        <v>0</v>
      </c>
      <c r="M55" s="46">
        <f>'1908间接费'!C55</f>
        <v>0</v>
      </c>
      <c r="N55" s="47">
        <f>(K55+L55+M55)/3</f>
        <v>0</v>
      </c>
      <c r="O55" s="47">
        <f>(J55+N55)/2</f>
        <v>11.737219999999999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5.8686099999999994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'1903间接费'!C56</f>
        <v>0</v>
      </c>
      <c r="H56" s="46">
        <f>'1904间接费'!C56</f>
        <v>0</v>
      </c>
      <c r="I56" s="46">
        <f>'1905间接费'!C56</f>
        <v>0</v>
      </c>
      <c r="J56" s="47">
        <f t="shared" si="46"/>
        <v>0</v>
      </c>
      <c r="K56" s="46">
        <f>'1906间接费'!C56</f>
        <v>0</v>
      </c>
      <c r="L56" s="46">
        <f>'1907间接费'!C56</f>
        <v>0</v>
      </c>
      <c r="M56" s="46">
        <f>'1908间接费'!C56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'1903间接费'!C57</f>
        <v>0</v>
      </c>
      <c r="H57" s="46">
        <f>'1904间接费'!C57</f>
        <v>0</v>
      </c>
      <c r="I57" s="46">
        <f>'1905间接费'!C57</f>
        <v>0</v>
      </c>
      <c r="J57" s="47">
        <f t="shared" si="46"/>
        <v>0</v>
      </c>
      <c r="K57" s="46">
        <f>'1906间接费'!C57</f>
        <v>0</v>
      </c>
      <c r="L57" s="46">
        <f>'1907间接费'!C57</f>
        <v>0</v>
      </c>
      <c r="M57" s="46">
        <f>'1908间接费'!C57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49.087319999999998</v>
      </c>
      <c r="H58" s="46">
        <f t="shared" si="49"/>
        <v>45.710679999999996</v>
      </c>
      <c r="I58" s="46">
        <f t="shared" si="49"/>
        <v>0</v>
      </c>
      <c r="J58" s="47">
        <f t="shared" si="49"/>
        <v>31.59933333333333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15.799666666666665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7.8998333333333326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'1903间接费'!C59</f>
        <v>0</v>
      </c>
      <c r="H59" s="46">
        <f>'1904间接费'!C59</f>
        <v>0</v>
      </c>
      <c r="I59" s="46">
        <f>'1905间接费'!C59</f>
        <v>0</v>
      </c>
      <c r="J59" s="47">
        <f t="shared" ref="J59:J67" si="50">(G59+H59+I59)/3</f>
        <v>0</v>
      </c>
      <c r="K59" s="46">
        <f>'1906间接费'!C59</f>
        <v>0</v>
      </c>
      <c r="L59" s="46">
        <f>'1907间接费'!C59</f>
        <v>0</v>
      </c>
      <c r="M59" s="46">
        <f>'1908间接费'!C59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'1903间接费'!C60</f>
        <v>0</v>
      </c>
      <c r="H60" s="46">
        <f>'1904间接费'!C60</f>
        <v>0</v>
      </c>
      <c r="I60" s="46">
        <f>'1905间接费'!C60</f>
        <v>0</v>
      </c>
      <c r="J60" s="47">
        <f t="shared" si="50"/>
        <v>0</v>
      </c>
      <c r="K60" s="46">
        <f>'1906间接费'!C60</f>
        <v>0</v>
      </c>
      <c r="L60" s="46">
        <f>'1907间接费'!C60</f>
        <v>0</v>
      </c>
      <c r="M60" s="46">
        <f>'1908间接费'!C60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'1903间接费'!C61</f>
        <v>0</v>
      </c>
      <c r="H61" s="46">
        <f>'1904间接费'!C61</f>
        <v>0</v>
      </c>
      <c r="I61" s="46">
        <f>'1905间接费'!C61</f>
        <v>0</v>
      </c>
      <c r="J61" s="47">
        <f t="shared" si="50"/>
        <v>0</v>
      </c>
      <c r="K61" s="46">
        <f>'1906间接费'!C61</f>
        <v>0</v>
      </c>
      <c r="L61" s="46">
        <f>'1907间接费'!C61</f>
        <v>0</v>
      </c>
      <c r="M61" s="46">
        <f>'1908间接费'!C61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'1903间接费'!C62</f>
        <v>0</v>
      </c>
      <c r="H62" s="46">
        <f>'1904间接费'!C62</f>
        <v>0</v>
      </c>
      <c r="I62" s="46">
        <f>'1905间接费'!C62</f>
        <v>0</v>
      </c>
      <c r="J62" s="47">
        <f t="shared" si="50"/>
        <v>0</v>
      </c>
      <c r="K62" s="46">
        <f>'1906间接费'!C62</f>
        <v>0</v>
      </c>
      <c r="L62" s="46">
        <f>'1907间接费'!C62</f>
        <v>0</v>
      </c>
      <c r="M62" s="46">
        <f>'1908间接费'!C62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'1903间接费'!C63</f>
        <v>0</v>
      </c>
      <c r="H63" s="46">
        <f>'1904间接费'!C63</f>
        <v>0</v>
      </c>
      <c r="I63" s="46">
        <f>'1905间接费'!C63</f>
        <v>0</v>
      </c>
      <c r="J63" s="47">
        <f t="shared" si="50"/>
        <v>0</v>
      </c>
      <c r="K63" s="46">
        <f>'1906间接费'!C63</f>
        <v>0</v>
      </c>
      <c r="L63" s="46">
        <f>'1907间接费'!C63</f>
        <v>0</v>
      </c>
      <c r="M63" s="46">
        <f>'1908间接费'!C63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'1903间接费'!C64</f>
        <v>0</v>
      </c>
      <c r="H64" s="46">
        <f>'1904间接费'!C64</f>
        <v>0</v>
      </c>
      <c r="I64" s="46">
        <f>'1905间接费'!C64</f>
        <v>0</v>
      </c>
      <c r="J64" s="47">
        <f t="shared" si="50"/>
        <v>0</v>
      </c>
      <c r="K64" s="46">
        <f>'1906间接费'!C64</f>
        <v>0</v>
      </c>
      <c r="L64" s="46">
        <f>'1907间接费'!C64</f>
        <v>0</v>
      </c>
      <c r="M64" s="46">
        <f>'1908间接费'!C64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'1903间接费'!C65</f>
        <v>0</v>
      </c>
      <c r="H65" s="46">
        <f>'1904间接费'!C65</f>
        <v>0</v>
      </c>
      <c r="I65" s="46">
        <f>'1905间接费'!C65</f>
        <v>0</v>
      </c>
      <c r="J65" s="47">
        <f t="shared" si="50"/>
        <v>0</v>
      </c>
      <c r="K65" s="46">
        <f>'1906间接费'!C65</f>
        <v>0</v>
      </c>
      <c r="L65" s="46">
        <f>'1907间接费'!C65</f>
        <v>0</v>
      </c>
      <c r="M65" s="46">
        <f>'1908间接费'!C65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'1903间接费'!C66</f>
        <v>0</v>
      </c>
      <c r="H66" s="46">
        <f>'1904间接费'!C66</f>
        <v>0</v>
      </c>
      <c r="I66" s="46">
        <f>'1905间接费'!C66</f>
        <v>0</v>
      </c>
      <c r="J66" s="47">
        <f t="shared" si="50"/>
        <v>0</v>
      </c>
      <c r="K66" s="46">
        <f>'1906间接费'!C66</f>
        <v>0</v>
      </c>
      <c r="L66" s="46">
        <f>'1907间接费'!C66</f>
        <v>0</v>
      </c>
      <c r="M66" s="46">
        <f>'1908间接费'!C66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'1903间接费'!C67</f>
        <v>0</v>
      </c>
      <c r="H67" s="46">
        <f>'1904间接费'!C67</f>
        <v>0</v>
      </c>
      <c r="I67" s="46">
        <f>'1905间接费'!C67</f>
        <v>0</v>
      </c>
      <c r="J67" s="47">
        <f t="shared" si="50"/>
        <v>0</v>
      </c>
      <c r="K67" s="46">
        <f>'1906间接费'!C67</f>
        <v>0</v>
      </c>
      <c r="L67" s="46">
        <f>'1907间接费'!C67</f>
        <v>0</v>
      </c>
      <c r="M67" s="46">
        <f>'1908间接费'!C67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501.16246999999993</v>
      </c>
      <c r="H69" s="57">
        <f t="shared" ref="H69:Z69" si="59">H15+H32+H46+H53+H58+H68</f>
        <v>633.80831000000001</v>
      </c>
      <c r="I69" s="58">
        <f t="shared" si="59"/>
        <v>0</v>
      </c>
      <c r="J69" s="59">
        <f t="shared" si="59"/>
        <v>378.32359333333329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189.16179666666665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94.580898333333323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11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78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'1903间接费'!D7</f>
        <v>0</v>
      </c>
      <c r="H7" s="46">
        <f>'1904间接费'!D7</f>
        <v>0</v>
      </c>
      <c r="I7" s="46">
        <f>'1905间接费'!D7</f>
        <v>0</v>
      </c>
      <c r="J7" s="47">
        <f>(G7+H7+I7)/3</f>
        <v>0</v>
      </c>
      <c r="K7" s="46">
        <f>'1906间接费'!D7</f>
        <v>0</v>
      </c>
      <c r="L7" s="46">
        <f>'1907间接费'!D7</f>
        <v>0</v>
      </c>
      <c r="M7" s="46">
        <f>'1908间接费'!D7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'1903间接费'!D9</f>
        <v>0</v>
      </c>
      <c r="H9" s="46">
        <f>'1904间接费'!D9</f>
        <v>0</v>
      </c>
      <c r="I9" s="46">
        <f>'1905间接费'!D9</f>
        <v>0</v>
      </c>
      <c r="J9" s="47">
        <f>(G9+H9+I9)/3</f>
        <v>0</v>
      </c>
      <c r="K9" s="46">
        <f>'1906间接费'!D9</f>
        <v>0</v>
      </c>
      <c r="L9" s="46">
        <f>'1907间接费'!D9</f>
        <v>0</v>
      </c>
      <c r="M9" s="46">
        <f>'1908间接费'!D9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'1903间接费'!D11</f>
        <v>0</v>
      </c>
      <c r="H11" s="46">
        <f>'1904间接费'!D11</f>
        <v>0</v>
      </c>
      <c r="I11" s="46">
        <f>'1905间接费'!D11</f>
        <v>0</v>
      </c>
      <c r="J11" s="47">
        <f>(G11+H11+I11)/3</f>
        <v>0</v>
      </c>
      <c r="K11" s="46">
        <f>'1906间接费'!D11</f>
        <v>0</v>
      </c>
      <c r="L11" s="46">
        <f>'1907间接费'!D11</f>
        <v>0</v>
      </c>
      <c r="M11" s="46">
        <f>'1908间接费'!D11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'1903间接费'!D13</f>
        <v>0</v>
      </c>
      <c r="H13" s="46">
        <f>'1904间接费'!D13</f>
        <v>0</v>
      </c>
      <c r="I13" s="46">
        <f>'1905间接费'!D13</f>
        <v>0</v>
      </c>
      <c r="J13" s="47">
        <f>(G13+H13+I13)/3</f>
        <v>0</v>
      </c>
      <c r="K13" s="46">
        <f>'1906间接费'!D13</f>
        <v>0</v>
      </c>
      <c r="L13" s="46">
        <f>'1907间接费'!D13</f>
        <v>0</v>
      </c>
      <c r="M13" s="46">
        <f>'1908间接费'!D13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'1903间接费'!D16</f>
        <v>3</v>
      </c>
      <c r="H16" s="50">
        <f>'1904间接费'!D16</f>
        <v>3</v>
      </c>
      <c r="I16" s="50">
        <f>'1905间接费'!D16</f>
        <v>0</v>
      </c>
      <c r="J16" s="51">
        <f>(G16+H16+I16)/3</f>
        <v>2</v>
      </c>
      <c r="K16" s="50">
        <f>'1906间接费'!D16</f>
        <v>0</v>
      </c>
      <c r="L16" s="50">
        <f>'1907间接费'!D16</f>
        <v>0</v>
      </c>
      <c r="M16" s="50">
        <f>'1908间接费'!D16</f>
        <v>0</v>
      </c>
      <c r="N16" s="51">
        <f>(K16+L16+M16)/3</f>
        <v>0</v>
      </c>
      <c r="O16" s="51">
        <f>(J16+N16)/2</f>
        <v>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'1903间接费'!D17</f>
        <v>6</v>
      </c>
      <c r="H17" s="46">
        <f>'1904间接费'!D17</f>
        <v>6</v>
      </c>
      <c r="I17" s="46">
        <f>'1905间接费'!D17</f>
        <v>0</v>
      </c>
      <c r="J17" s="52">
        <f t="shared" ref="J17" si="13">(G17+H17+I17)/3</f>
        <v>4</v>
      </c>
      <c r="K17" s="46">
        <f>'1906间接费'!D17</f>
        <v>0</v>
      </c>
      <c r="L17" s="46">
        <f>'1907间接费'!D17</f>
        <v>0</v>
      </c>
      <c r="M17" s="46">
        <f>'1908间接费'!D17</f>
        <v>0</v>
      </c>
      <c r="N17" s="52">
        <f>(K17+L17+M17)/3</f>
        <v>0</v>
      </c>
      <c r="O17" s="52">
        <f>(J17+N17)/2</f>
        <v>2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9</v>
      </c>
      <c r="H18" s="53">
        <f t="shared" si="15"/>
        <v>9</v>
      </c>
      <c r="I18" s="53">
        <f t="shared" si="15"/>
        <v>0</v>
      </c>
      <c r="J18" s="54">
        <f t="shared" si="15"/>
        <v>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'1903间接费'!D19</f>
        <v>157.66300000000001</v>
      </c>
      <c r="H19" s="50">
        <f>'1904间接费'!D19</f>
        <v>154.16492000000002</v>
      </c>
      <c r="I19" s="50">
        <f>'1905间接费'!D19</f>
        <v>0</v>
      </c>
      <c r="J19" s="55">
        <f t="shared" ref="J19:J20" si="16">(G19+H19+I19)/3</f>
        <v>103.94264000000003</v>
      </c>
      <c r="K19" s="50">
        <f>'1906间接费'!D19</f>
        <v>0</v>
      </c>
      <c r="L19" s="50">
        <f>'1907间接费'!D19</f>
        <v>0</v>
      </c>
      <c r="M19" s="50">
        <f>'1908间接费'!D19</f>
        <v>0</v>
      </c>
      <c r="N19" s="55">
        <f>(K19+L19+M19)/3</f>
        <v>0</v>
      </c>
      <c r="O19" s="55">
        <f>(J19+N19)/2</f>
        <v>51.971320000000013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25.985660000000006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'1903间接费'!D20</f>
        <v>43.445999999999998</v>
      </c>
      <c r="H20" s="46">
        <f>'1904间接费'!D20</f>
        <v>43.445999999999998</v>
      </c>
      <c r="I20" s="46">
        <f>'1905间接费'!D20</f>
        <v>0</v>
      </c>
      <c r="J20" s="56">
        <f t="shared" si="16"/>
        <v>28.963999999999999</v>
      </c>
      <c r="K20" s="46">
        <f>'1906间接费'!D20</f>
        <v>0</v>
      </c>
      <c r="L20" s="46">
        <f>'1907间接费'!D20</f>
        <v>0</v>
      </c>
      <c r="M20" s="46">
        <f>'1908间接费'!D20</f>
        <v>0</v>
      </c>
      <c r="N20" s="56">
        <f>(K20+L20+M20)/3</f>
        <v>0</v>
      </c>
      <c r="O20" s="56">
        <f>(J20+N20)/2</f>
        <v>14.481999999999999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7.2409999999999997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201.10900000000001</v>
      </c>
      <c r="H21" s="46">
        <f t="shared" si="18"/>
        <v>197.61092000000002</v>
      </c>
      <c r="I21" s="46">
        <f t="shared" si="18"/>
        <v>0</v>
      </c>
      <c r="J21" s="47">
        <f t="shared" si="18"/>
        <v>132.90664000000004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66.453320000000019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33.22666000000001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'1903间接费'!D22</f>
        <v>0.78300000000000003</v>
      </c>
      <c r="H22" s="46">
        <f>'1904间接费'!D22</f>
        <v>0</v>
      </c>
      <c r="I22" s="46">
        <f>'1905间接费'!D22</f>
        <v>0</v>
      </c>
      <c r="J22" s="47">
        <f t="shared" ref="J22:J27" si="19">(G22+H22+I22)/3</f>
        <v>0.26100000000000001</v>
      </c>
      <c r="K22" s="46">
        <f>'1906间接费'!D22</f>
        <v>0</v>
      </c>
      <c r="L22" s="46">
        <f>'1907间接费'!D22</f>
        <v>0</v>
      </c>
      <c r="M22" s="46">
        <f>'1908间接费'!D22</f>
        <v>0</v>
      </c>
      <c r="N22" s="47">
        <f t="shared" ref="N22:N27" si="20">(K22+L22+M22)/3</f>
        <v>0</v>
      </c>
      <c r="O22" s="47">
        <f t="shared" ref="O22:O27" si="21">(J22+N22)/2</f>
        <v>0.1305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6.5250000000000002E-2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'1903间接费'!D23</f>
        <v>13.720360000000001</v>
      </c>
      <c r="H23" s="50">
        <f>'1904间接费'!D23</f>
        <v>13.82813</v>
      </c>
      <c r="I23" s="50">
        <f>'1905间接费'!D23</f>
        <v>0</v>
      </c>
      <c r="J23" s="55">
        <f t="shared" si="19"/>
        <v>9.1828300000000009</v>
      </c>
      <c r="K23" s="50">
        <f>'1906间接费'!D23</f>
        <v>0</v>
      </c>
      <c r="L23" s="50">
        <f>'1907间接费'!D23</f>
        <v>0</v>
      </c>
      <c r="M23" s="50">
        <f>'1908间接费'!D23</f>
        <v>0</v>
      </c>
      <c r="N23" s="55">
        <f t="shared" si="20"/>
        <v>0</v>
      </c>
      <c r="O23" s="55">
        <f t="shared" si="21"/>
        <v>4.5914150000000005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2.2957075000000002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'1903间接费'!D24</f>
        <v>54.854169999999996</v>
      </c>
      <c r="H24" s="46">
        <f>'1904间接费'!D24</f>
        <v>60.187069999999999</v>
      </c>
      <c r="I24" s="46">
        <f>'1905间接费'!D24</f>
        <v>0</v>
      </c>
      <c r="J24" s="47">
        <f t="shared" si="19"/>
        <v>38.347079999999998</v>
      </c>
      <c r="K24" s="46">
        <f>'1906间接费'!D24</f>
        <v>0</v>
      </c>
      <c r="L24" s="46">
        <f>'1907间接费'!D24</f>
        <v>0</v>
      </c>
      <c r="M24" s="46">
        <f>'1908间接费'!D24</f>
        <v>0</v>
      </c>
      <c r="N24" s="47">
        <f t="shared" si="20"/>
        <v>0</v>
      </c>
      <c r="O24" s="47">
        <f t="shared" si="21"/>
        <v>19.173539999999999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9.5867699999999996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'1903间接费'!D25</f>
        <v>0.18</v>
      </c>
      <c r="H25" s="46">
        <f>'1904间接费'!D25</f>
        <v>0</v>
      </c>
      <c r="I25" s="46">
        <f>'1905间接费'!D25</f>
        <v>0</v>
      </c>
      <c r="J25" s="47">
        <f t="shared" si="19"/>
        <v>0.06</v>
      </c>
      <c r="K25" s="46">
        <f>'1906间接费'!D25</f>
        <v>0</v>
      </c>
      <c r="L25" s="46">
        <f>'1907间接费'!D25</f>
        <v>0</v>
      </c>
      <c r="M25" s="46">
        <f>'1908间接费'!D25</f>
        <v>0</v>
      </c>
      <c r="N25" s="47">
        <f t="shared" si="20"/>
        <v>0</v>
      </c>
      <c r="O25" s="47">
        <f t="shared" si="21"/>
        <v>0.03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1.4999999999999999E-2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'1903间接费'!D26</f>
        <v>67</v>
      </c>
      <c r="H26" s="50">
        <f>'1904间接费'!D26</f>
        <v>67</v>
      </c>
      <c r="I26" s="50">
        <f>'1905间接费'!D26</f>
        <v>0</v>
      </c>
      <c r="J26" s="55">
        <f t="shared" si="19"/>
        <v>44.666666666666664</v>
      </c>
      <c r="K26" s="50">
        <f>'1906间接费'!D26</f>
        <v>0</v>
      </c>
      <c r="L26" s="50">
        <f>'1907间接费'!D26</f>
        <v>0</v>
      </c>
      <c r="M26" s="50">
        <f>'1908间接费'!D26</f>
        <v>0</v>
      </c>
      <c r="N26" s="55">
        <f t="shared" si="20"/>
        <v>0</v>
      </c>
      <c r="O26" s="55">
        <f t="shared" si="21"/>
        <v>22.333333333333332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11.166666666666666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'1903间接费'!D27</f>
        <v>66.699300000000008</v>
      </c>
      <c r="H27" s="46">
        <f>'1904间接费'!D27</f>
        <v>66.8</v>
      </c>
      <c r="I27" s="46">
        <f>'1905间接费'!D27</f>
        <v>0</v>
      </c>
      <c r="J27" s="56">
        <f t="shared" si="19"/>
        <v>44.499766666666666</v>
      </c>
      <c r="K27" s="46">
        <f>'1906间接费'!D27</f>
        <v>0</v>
      </c>
      <c r="L27" s="46">
        <f>'1907间接费'!D27</f>
        <v>0</v>
      </c>
      <c r="M27" s="46">
        <f>'1908间接费'!D27</f>
        <v>0</v>
      </c>
      <c r="N27" s="56">
        <f t="shared" si="20"/>
        <v>0</v>
      </c>
      <c r="O27" s="56">
        <f t="shared" si="21"/>
        <v>22.249883333333333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11.124941666666667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133.69929999999999</v>
      </c>
      <c r="H28" s="46">
        <f t="shared" ref="H28:Z28" si="26">H26+H27</f>
        <v>133.80000000000001</v>
      </c>
      <c r="I28" s="46">
        <f t="shared" si="26"/>
        <v>0</v>
      </c>
      <c r="J28" s="54">
        <f t="shared" si="26"/>
        <v>89.16643333333333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44.583216666666665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22.291608333333333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'1903间接费'!D29</f>
        <v>68.73</v>
      </c>
      <c r="H29" s="50">
        <f>'1904间接费'!D29</f>
        <v>68.73</v>
      </c>
      <c r="I29" s="50">
        <f>'1905间接费'!D29</f>
        <v>0</v>
      </c>
      <c r="J29" s="55">
        <f t="shared" ref="J29:J30" si="27">(G29+H29+I29)/3</f>
        <v>45.82</v>
      </c>
      <c r="K29" s="50">
        <f>'1906间接费'!D29</f>
        <v>0</v>
      </c>
      <c r="L29" s="50">
        <f>'1907间接费'!D29</f>
        <v>0</v>
      </c>
      <c r="M29" s="50">
        <f>'1908间接费'!D29</f>
        <v>0</v>
      </c>
      <c r="N29" s="55">
        <f>(K29+L29+M29)/3</f>
        <v>0</v>
      </c>
      <c r="O29" s="55">
        <f>(J29+N29)/2</f>
        <v>22.91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11.455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'1903间接费'!D30</f>
        <v>-3.65218</v>
      </c>
      <c r="H30" s="46">
        <f>'1904间接费'!D30</f>
        <v>6.32</v>
      </c>
      <c r="I30" s="46">
        <f>'1905间接费'!D30</f>
        <v>0</v>
      </c>
      <c r="J30" s="47">
        <f t="shared" si="27"/>
        <v>0.88927333333333347</v>
      </c>
      <c r="K30" s="46">
        <f>'1906间接费'!D30</f>
        <v>0</v>
      </c>
      <c r="L30" s="46">
        <f>'1907间接费'!D30</f>
        <v>0</v>
      </c>
      <c r="M30" s="46">
        <f>'1908间接费'!D30</f>
        <v>0</v>
      </c>
      <c r="N30" s="47">
        <f>(K30+L30+M30)/3</f>
        <v>0</v>
      </c>
      <c r="O30" s="47">
        <f>(J30+N30)/2</f>
        <v>0.44463666666666674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0.22231833333333337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65.077820000000003</v>
      </c>
      <c r="H31" s="53">
        <f t="shared" ref="H31:Z31" si="30">H29+H30</f>
        <v>75.050000000000011</v>
      </c>
      <c r="I31" s="53">
        <f t="shared" si="30"/>
        <v>0</v>
      </c>
      <c r="J31" s="68">
        <f t="shared" si="30"/>
        <v>46.709273333333336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23.354636666666668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11.677318333333334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469.42364999999995</v>
      </c>
      <c r="H32" s="46">
        <f t="shared" ref="H32:Z32" si="31">+H21+H22+H23+H24+H25+H28+H31</f>
        <v>480.47612000000004</v>
      </c>
      <c r="I32" s="46">
        <f t="shared" si="31"/>
        <v>0</v>
      </c>
      <c r="J32" s="47">
        <f t="shared" si="31"/>
        <v>316.63325666666668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158.31662833333334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79.158314166666671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'1903间接费'!D33</f>
        <v>0</v>
      </c>
      <c r="H33" s="46">
        <f>'1904间接费'!D33</f>
        <v>0</v>
      </c>
      <c r="I33" s="46">
        <f>'1905间接费'!D33</f>
        <v>0</v>
      </c>
      <c r="J33" s="47">
        <f t="shared" ref="J33:J45" si="32">(G33+H33+I33)/3</f>
        <v>0</v>
      </c>
      <c r="K33" s="46">
        <f>'1906间接费'!D33</f>
        <v>0</v>
      </c>
      <c r="L33" s="46">
        <f>'1907间接费'!D33</f>
        <v>0</v>
      </c>
      <c r="M33" s="46">
        <f>'1908间接费'!D33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'1903间接费'!D34</f>
        <v>0.31598000000000004</v>
      </c>
      <c r="H34" s="46">
        <f>'1904间接费'!D34</f>
        <v>0</v>
      </c>
      <c r="I34" s="46">
        <f>'1905间接费'!D34</f>
        <v>0</v>
      </c>
      <c r="J34" s="47">
        <f t="shared" si="32"/>
        <v>0.10532666666666668</v>
      </c>
      <c r="K34" s="46">
        <f>'1906间接费'!D34</f>
        <v>0</v>
      </c>
      <c r="L34" s="46">
        <f>'1907间接费'!D34</f>
        <v>0</v>
      </c>
      <c r="M34" s="46">
        <f>'1908间接费'!D34</f>
        <v>0</v>
      </c>
      <c r="N34" s="47">
        <f t="shared" si="33"/>
        <v>0</v>
      </c>
      <c r="O34" s="47">
        <f t="shared" si="34"/>
        <v>5.266333333333334E-2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2.633166666666667E-2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'1903间接费'!D35</f>
        <v>0</v>
      </c>
      <c r="H35" s="46">
        <f>'1904间接费'!D35</f>
        <v>0</v>
      </c>
      <c r="I35" s="46">
        <f>'1905间接费'!D35</f>
        <v>0</v>
      </c>
      <c r="J35" s="47">
        <f t="shared" si="32"/>
        <v>0</v>
      </c>
      <c r="K35" s="46">
        <f>'1906间接费'!D35</f>
        <v>0</v>
      </c>
      <c r="L35" s="46">
        <f>'1907间接费'!D35</f>
        <v>0</v>
      </c>
      <c r="M35" s="46">
        <f>'1908间接费'!D35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'1903间接费'!D36</f>
        <v>0</v>
      </c>
      <c r="H36" s="46">
        <f>'1904间接费'!D36</f>
        <v>0</v>
      </c>
      <c r="I36" s="46">
        <f>'1905间接费'!D36</f>
        <v>0</v>
      </c>
      <c r="J36" s="47">
        <f t="shared" si="32"/>
        <v>0</v>
      </c>
      <c r="K36" s="46">
        <f>'1906间接费'!D36</f>
        <v>0</v>
      </c>
      <c r="L36" s="46">
        <f>'1907间接费'!D36</f>
        <v>0</v>
      </c>
      <c r="M36" s="46">
        <f>'1908间接费'!D36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'1903间接费'!D37</f>
        <v>42.869800000000005</v>
      </c>
      <c r="H37" s="46">
        <f>'1904间接费'!D37</f>
        <v>60.916029999999999</v>
      </c>
      <c r="I37" s="46">
        <f>'1905间接费'!D37</f>
        <v>0</v>
      </c>
      <c r="J37" s="47">
        <f t="shared" si="32"/>
        <v>34.59527666666667</v>
      </c>
      <c r="K37" s="46">
        <f>'1906间接费'!D37</f>
        <v>0</v>
      </c>
      <c r="L37" s="46">
        <f>'1907间接费'!D37</f>
        <v>0</v>
      </c>
      <c r="M37" s="46">
        <f>'1908间接费'!D37</f>
        <v>0</v>
      </c>
      <c r="N37" s="47">
        <f t="shared" si="33"/>
        <v>0</v>
      </c>
      <c r="O37" s="47">
        <f t="shared" si="34"/>
        <v>17.297638333333335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8.6488191666666676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'1903间接费'!D38</f>
        <v>2.8408000000000002</v>
      </c>
      <c r="H38" s="46">
        <f>'1904间接费'!D38</f>
        <v>9.7896899999999984</v>
      </c>
      <c r="I38" s="46">
        <f>'1905间接费'!D38</f>
        <v>0</v>
      </c>
      <c r="J38" s="47">
        <f t="shared" si="32"/>
        <v>4.210163333333333</v>
      </c>
      <c r="K38" s="46">
        <f>'1906间接费'!D38</f>
        <v>0</v>
      </c>
      <c r="L38" s="46">
        <f>'1907间接费'!D38</f>
        <v>0</v>
      </c>
      <c r="M38" s="46">
        <f>'1908间接费'!D38</f>
        <v>0</v>
      </c>
      <c r="N38" s="47">
        <f t="shared" si="33"/>
        <v>0</v>
      </c>
      <c r="O38" s="47">
        <f t="shared" si="34"/>
        <v>2.1050816666666665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1.0525408333333333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'1903间接费'!D39</f>
        <v>4.7809999999999997</v>
      </c>
      <c r="H39" s="46">
        <f>'1904间接费'!D39</f>
        <v>12.174950000000001</v>
      </c>
      <c r="I39" s="46">
        <f>'1905间接费'!D39</f>
        <v>0</v>
      </c>
      <c r="J39" s="47">
        <f t="shared" si="32"/>
        <v>5.6519833333333338</v>
      </c>
      <c r="K39" s="46">
        <f>'1906间接费'!D39</f>
        <v>0</v>
      </c>
      <c r="L39" s="46">
        <f>'1907间接费'!D39</f>
        <v>0</v>
      </c>
      <c r="M39" s="46">
        <f>'1908间接费'!D39</f>
        <v>0</v>
      </c>
      <c r="N39" s="47">
        <f t="shared" si="33"/>
        <v>0</v>
      </c>
      <c r="O39" s="47">
        <f t="shared" si="34"/>
        <v>2.8259916666666669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1.4129958333333335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'1903间接费'!D40</f>
        <v>0</v>
      </c>
      <c r="H40" s="46">
        <f>'1904间接费'!D40</f>
        <v>0</v>
      </c>
      <c r="I40" s="46">
        <f>'1905间接费'!D40</f>
        <v>0</v>
      </c>
      <c r="J40" s="47">
        <f t="shared" si="32"/>
        <v>0</v>
      </c>
      <c r="K40" s="46">
        <f>'1906间接费'!D40</f>
        <v>0</v>
      </c>
      <c r="L40" s="46">
        <f>'1907间接费'!D40</f>
        <v>0</v>
      </c>
      <c r="M40" s="46">
        <f>'1908间接费'!D40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'1903间接费'!D41</f>
        <v>0</v>
      </c>
      <c r="H41" s="46">
        <f>'1904间接费'!D41</f>
        <v>0</v>
      </c>
      <c r="I41" s="46">
        <f>'1905间接费'!D41</f>
        <v>0</v>
      </c>
      <c r="J41" s="47">
        <f t="shared" si="32"/>
        <v>0</v>
      </c>
      <c r="K41" s="46">
        <f>'1906间接费'!D41</f>
        <v>0</v>
      </c>
      <c r="L41" s="46">
        <f>'1907间接费'!D41</f>
        <v>0</v>
      </c>
      <c r="M41" s="46">
        <f>'1908间接费'!D41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'1903间接费'!D42</f>
        <v>0</v>
      </c>
      <c r="H42" s="46">
        <f>'1904间接费'!D42</f>
        <v>0</v>
      </c>
      <c r="I42" s="46">
        <f>'1905间接费'!D42</f>
        <v>0</v>
      </c>
      <c r="J42" s="47">
        <f t="shared" si="32"/>
        <v>0</v>
      </c>
      <c r="K42" s="46">
        <f>'1906间接费'!D42</f>
        <v>0</v>
      </c>
      <c r="L42" s="46">
        <f>'1907间接费'!D42</f>
        <v>0</v>
      </c>
      <c r="M42" s="46">
        <f>'1908间接费'!D42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'1903间接费'!D43</f>
        <v>0</v>
      </c>
      <c r="H43" s="46">
        <f>'1904间接费'!D43</f>
        <v>17.130490000000002</v>
      </c>
      <c r="I43" s="46">
        <f>'1905间接费'!D43</f>
        <v>0</v>
      </c>
      <c r="J43" s="47">
        <f t="shared" si="32"/>
        <v>5.7101633333333339</v>
      </c>
      <c r="K43" s="46">
        <f>'1906间接费'!D43</f>
        <v>0</v>
      </c>
      <c r="L43" s="46">
        <f>'1907间接费'!D43</f>
        <v>0</v>
      </c>
      <c r="M43" s="46">
        <f>'1908间接费'!D43</f>
        <v>0</v>
      </c>
      <c r="N43" s="47">
        <f t="shared" si="33"/>
        <v>0</v>
      </c>
      <c r="O43" s="47">
        <f t="shared" si="34"/>
        <v>2.855081666666667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1.4275408333333335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'1903间接费'!D44</f>
        <v>0</v>
      </c>
      <c r="H44" s="46">
        <f>'1904间接费'!D44</f>
        <v>0</v>
      </c>
      <c r="I44" s="46">
        <f>'1905间接费'!D44</f>
        <v>0</v>
      </c>
      <c r="J44" s="47">
        <f t="shared" si="32"/>
        <v>0</v>
      </c>
      <c r="K44" s="46">
        <f>'1906间接费'!D44</f>
        <v>0</v>
      </c>
      <c r="L44" s="46">
        <f>'1907间接费'!D44</f>
        <v>0</v>
      </c>
      <c r="M44" s="46">
        <f>'1908间接费'!D44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'1903间接费'!D45</f>
        <v>0</v>
      </c>
      <c r="H45" s="46">
        <f>'1904间接费'!D45</f>
        <v>0</v>
      </c>
      <c r="I45" s="46">
        <f>'1905间接费'!D45</f>
        <v>0</v>
      </c>
      <c r="J45" s="47">
        <f t="shared" si="32"/>
        <v>0</v>
      </c>
      <c r="K45" s="46">
        <f>'1906间接费'!D45</f>
        <v>0</v>
      </c>
      <c r="L45" s="46">
        <f>'1907间接费'!D45</f>
        <v>0</v>
      </c>
      <c r="M45" s="46">
        <f>'1908间接费'!D45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50.807580000000009</v>
      </c>
      <c r="H46" s="46">
        <f t="shared" si="39"/>
        <v>100.01115999999999</v>
      </c>
      <c r="I46" s="46">
        <f t="shared" si="39"/>
        <v>0</v>
      </c>
      <c r="J46" s="47">
        <f t="shared" si="39"/>
        <v>50.272913333333342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25.136456666666671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12.568228333333336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'1903间接费'!D47</f>
        <v>0</v>
      </c>
      <c r="H47" s="46">
        <f>'1904间接费'!D47</f>
        <v>0</v>
      </c>
      <c r="I47" s="46">
        <f>'1905间接费'!D47</f>
        <v>0</v>
      </c>
      <c r="J47" s="47">
        <f t="shared" ref="J47:J52" si="40">(G47+H47+I47)/3</f>
        <v>0</v>
      </c>
      <c r="K47" s="46">
        <f>'1906间接费'!D47</f>
        <v>0</v>
      </c>
      <c r="L47" s="46">
        <f>'1907间接费'!D47</f>
        <v>0</v>
      </c>
      <c r="M47" s="46">
        <f>'1908间接费'!D47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'1903间接费'!D48</f>
        <v>0</v>
      </c>
      <c r="H48" s="46">
        <f>'1904间接费'!D48</f>
        <v>0</v>
      </c>
      <c r="I48" s="46">
        <f>'1905间接费'!D48</f>
        <v>0</v>
      </c>
      <c r="J48" s="47">
        <f t="shared" si="40"/>
        <v>0</v>
      </c>
      <c r="K48" s="46">
        <f>'1906间接费'!D48</f>
        <v>0</v>
      </c>
      <c r="L48" s="46">
        <f>'1907间接费'!D48</f>
        <v>0</v>
      </c>
      <c r="M48" s="46">
        <f>'1908间接费'!D48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'1903间接费'!D49</f>
        <v>0</v>
      </c>
      <c r="H49" s="46">
        <f>'1904间接费'!D49</f>
        <v>0</v>
      </c>
      <c r="I49" s="46">
        <f>'1905间接费'!D49</f>
        <v>0</v>
      </c>
      <c r="J49" s="47">
        <f t="shared" si="40"/>
        <v>0</v>
      </c>
      <c r="K49" s="46">
        <f>'1906间接费'!D49</f>
        <v>0</v>
      </c>
      <c r="L49" s="46">
        <f>'1907间接费'!D49</f>
        <v>0</v>
      </c>
      <c r="M49" s="46">
        <f>'1908间接费'!D49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'1903间接费'!D50</f>
        <v>0</v>
      </c>
      <c r="H50" s="46">
        <f>'1904间接费'!D50</f>
        <v>0</v>
      </c>
      <c r="I50" s="46">
        <f>'1905间接费'!D50</f>
        <v>0</v>
      </c>
      <c r="J50" s="47">
        <f t="shared" si="40"/>
        <v>0</v>
      </c>
      <c r="K50" s="46">
        <f>'1906间接费'!D50</f>
        <v>0</v>
      </c>
      <c r="L50" s="46">
        <f>'1907间接费'!D50</f>
        <v>0</v>
      </c>
      <c r="M50" s="46">
        <f>'1908间接费'!D50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'1903间接费'!D51</f>
        <v>0</v>
      </c>
      <c r="H51" s="46">
        <f>'1904间接费'!D51</f>
        <v>0</v>
      </c>
      <c r="I51" s="46">
        <f>'1905间接费'!D51</f>
        <v>0</v>
      </c>
      <c r="J51" s="47">
        <f t="shared" si="40"/>
        <v>0</v>
      </c>
      <c r="K51" s="46">
        <f>'1906间接费'!D51</f>
        <v>0</v>
      </c>
      <c r="L51" s="46">
        <f>'1907间接费'!D51</f>
        <v>0</v>
      </c>
      <c r="M51" s="46">
        <f>'1908间接费'!D51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'1903间接费'!D52</f>
        <v>0</v>
      </c>
      <c r="H52" s="46">
        <f>'1904间接费'!D52</f>
        <v>0</v>
      </c>
      <c r="I52" s="46">
        <f>'1905间接费'!D52</f>
        <v>0</v>
      </c>
      <c r="J52" s="47">
        <f t="shared" si="40"/>
        <v>0</v>
      </c>
      <c r="K52" s="46">
        <f>'1906间接费'!D52</f>
        <v>0</v>
      </c>
      <c r="L52" s="46">
        <f>'1907间接费'!D52</f>
        <v>0</v>
      </c>
      <c r="M52" s="46">
        <f>'1908间接费'!D52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'1903间接费'!D54</f>
        <v>2.16642</v>
      </c>
      <c r="H54" s="46">
        <f>'1904间接费'!D54</f>
        <v>2.1664299999999996</v>
      </c>
      <c r="I54" s="46">
        <f>'1905间接费'!D54</f>
        <v>0</v>
      </c>
      <c r="J54" s="47">
        <f t="shared" ref="J54:J57" si="46">(G54+H54+I54)/3</f>
        <v>1.4442833333333331</v>
      </c>
      <c r="K54" s="46">
        <f>'1906间接费'!D54</f>
        <v>0</v>
      </c>
      <c r="L54" s="46">
        <f>'1907间接费'!D54</f>
        <v>0</v>
      </c>
      <c r="M54" s="46">
        <f>'1908间接费'!D54</f>
        <v>0</v>
      </c>
      <c r="N54" s="47">
        <f>(K54+L54+M54)/3</f>
        <v>0</v>
      </c>
      <c r="O54" s="47">
        <f>(J54+N54)/2</f>
        <v>0.72214166666666657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0.36107083333333329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'1903间接费'!D55</f>
        <v>47.5</v>
      </c>
      <c r="H55" s="46">
        <f>'1904间接费'!D55</f>
        <v>43.991990000000001</v>
      </c>
      <c r="I55" s="46">
        <f>'1905间接费'!D55</f>
        <v>0</v>
      </c>
      <c r="J55" s="47">
        <f t="shared" si="46"/>
        <v>30.497330000000002</v>
      </c>
      <c r="K55" s="46">
        <f>'1906间接费'!D55</f>
        <v>0</v>
      </c>
      <c r="L55" s="46">
        <f>'1907间接费'!D55</f>
        <v>0</v>
      </c>
      <c r="M55" s="46">
        <f>'1908间接费'!D55</f>
        <v>0</v>
      </c>
      <c r="N55" s="47">
        <f>(K55+L55+M55)/3</f>
        <v>0</v>
      </c>
      <c r="O55" s="47">
        <f>(J55+N55)/2</f>
        <v>15.248665000000001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7.6243325000000004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'1903间接费'!D56</f>
        <v>0</v>
      </c>
      <c r="H56" s="46">
        <f>'1904间接费'!D56</f>
        <v>0</v>
      </c>
      <c r="I56" s="46">
        <f>'1905间接费'!D56</f>
        <v>0</v>
      </c>
      <c r="J56" s="47">
        <f t="shared" si="46"/>
        <v>0</v>
      </c>
      <c r="K56" s="46">
        <f>'1906间接费'!D56</f>
        <v>0</v>
      </c>
      <c r="L56" s="46">
        <f>'1907间接费'!D56</f>
        <v>0</v>
      </c>
      <c r="M56" s="46">
        <f>'1908间接费'!D56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'1903间接费'!D57</f>
        <v>0</v>
      </c>
      <c r="H57" s="46">
        <f>'1904间接费'!D57</f>
        <v>0</v>
      </c>
      <c r="I57" s="46">
        <f>'1905间接费'!D57</f>
        <v>0</v>
      </c>
      <c r="J57" s="47">
        <f t="shared" si="46"/>
        <v>0</v>
      </c>
      <c r="K57" s="46">
        <f>'1906间接费'!D57</f>
        <v>0</v>
      </c>
      <c r="L57" s="46">
        <f>'1907间接费'!D57</f>
        <v>0</v>
      </c>
      <c r="M57" s="46">
        <f>'1908间接费'!D57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49.666420000000002</v>
      </c>
      <c r="H58" s="46">
        <f t="shared" si="49"/>
        <v>46.15842</v>
      </c>
      <c r="I58" s="46">
        <f t="shared" si="49"/>
        <v>0</v>
      </c>
      <c r="J58" s="47">
        <f t="shared" si="49"/>
        <v>31.941613333333336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15.970806666666668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7.9854033333333341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'1903间接费'!D59</f>
        <v>0</v>
      </c>
      <c r="H59" s="46">
        <f>'1904间接费'!D59</f>
        <v>0</v>
      </c>
      <c r="I59" s="46">
        <f>'1905间接费'!D59</f>
        <v>0</v>
      </c>
      <c r="J59" s="47">
        <f t="shared" ref="J59:J67" si="50">(G59+H59+I59)/3</f>
        <v>0</v>
      </c>
      <c r="K59" s="46">
        <f>'1906间接费'!D59</f>
        <v>0</v>
      </c>
      <c r="L59" s="46">
        <f>'1907间接费'!D59</f>
        <v>0</v>
      </c>
      <c r="M59" s="46">
        <f>'1908间接费'!D59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'1903间接费'!D60</f>
        <v>0</v>
      </c>
      <c r="H60" s="46">
        <f>'1904间接费'!D60</f>
        <v>0</v>
      </c>
      <c r="I60" s="46">
        <f>'1905间接费'!D60</f>
        <v>0</v>
      </c>
      <c r="J60" s="47">
        <f t="shared" si="50"/>
        <v>0</v>
      </c>
      <c r="K60" s="46">
        <f>'1906间接费'!D60</f>
        <v>0</v>
      </c>
      <c r="L60" s="46">
        <f>'1907间接费'!D60</f>
        <v>0</v>
      </c>
      <c r="M60" s="46">
        <f>'1908间接费'!D60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'1903间接费'!D61</f>
        <v>0</v>
      </c>
      <c r="H61" s="46">
        <f>'1904间接费'!D61</f>
        <v>0</v>
      </c>
      <c r="I61" s="46">
        <f>'1905间接费'!D61</f>
        <v>0</v>
      </c>
      <c r="J61" s="47">
        <f t="shared" si="50"/>
        <v>0</v>
      </c>
      <c r="K61" s="46">
        <f>'1906间接费'!D61</f>
        <v>0</v>
      </c>
      <c r="L61" s="46">
        <f>'1907间接费'!D61</f>
        <v>0</v>
      </c>
      <c r="M61" s="46">
        <f>'1908间接费'!D61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'1903间接费'!D62</f>
        <v>0</v>
      </c>
      <c r="H62" s="46">
        <f>'1904间接费'!D62</f>
        <v>0</v>
      </c>
      <c r="I62" s="46">
        <f>'1905间接费'!D62</f>
        <v>0</v>
      </c>
      <c r="J62" s="47">
        <f t="shared" si="50"/>
        <v>0</v>
      </c>
      <c r="K62" s="46">
        <f>'1906间接费'!D62</f>
        <v>0</v>
      </c>
      <c r="L62" s="46">
        <f>'1907间接费'!D62</f>
        <v>0</v>
      </c>
      <c r="M62" s="46">
        <f>'1908间接费'!D62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'1903间接费'!D63</f>
        <v>0</v>
      </c>
      <c r="H63" s="46">
        <f>'1904间接费'!D63</f>
        <v>0</v>
      </c>
      <c r="I63" s="46">
        <f>'1905间接费'!D63</f>
        <v>0</v>
      </c>
      <c r="J63" s="47">
        <f t="shared" si="50"/>
        <v>0</v>
      </c>
      <c r="K63" s="46">
        <f>'1906间接费'!D63</f>
        <v>0</v>
      </c>
      <c r="L63" s="46">
        <f>'1907间接费'!D63</f>
        <v>0</v>
      </c>
      <c r="M63" s="46">
        <f>'1908间接费'!D63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'1903间接费'!D64</f>
        <v>0</v>
      </c>
      <c r="H64" s="46">
        <f>'1904间接费'!D64</f>
        <v>0</v>
      </c>
      <c r="I64" s="46">
        <f>'1905间接费'!D64</f>
        <v>0</v>
      </c>
      <c r="J64" s="47">
        <f t="shared" si="50"/>
        <v>0</v>
      </c>
      <c r="K64" s="46">
        <f>'1906间接费'!D64</f>
        <v>0</v>
      </c>
      <c r="L64" s="46">
        <f>'1907间接费'!D64</f>
        <v>0</v>
      </c>
      <c r="M64" s="46">
        <f>'1908间接费'!D64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'1903间接费'!D65</f>
        <v>0</v>
      </c>
      <c r="H65" s="46">
        <f>'1904间接费'!D65</f>
        <v>0</v>
      </c>
      <c r="I65" s="46">
        <f>'1905间接费'!D65</f>
        <v>0</v>
      </c>
      <c r="J65" s="47">
        <f t="shared" si="50"/>
        <v>0</v>
      </c>
      <c r="K65" s="46">
        <f>'1906间接费'!D65</f>
        <v>0</v>
      </c>
      <c r="L65" s="46">
        <f>'1907间接费'!D65</f>
        <v>0</v>
      </c>
      <c r="M65" s="46">
        <f>'1908间接费'!D65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'1903间接费'!D66</f>
        <v>0</v>
      </c>
      <c r="H66" s="46">
        <f>'1904间接费'!D66</f>
        <v>0</v>
      </c>
      <c r="I66" s="46">
        <f>'1905间接费'!D66</f>
        <v>0</v>
      </c>
      <c r="J66" s="47">
        <f t="shared" si="50"/>
        <v>0</v>
      </c>
      <c r="K66" s="46">
        <f>'1906间接费'!D66</f>
        <v>0</v>
      </c>
      <c r="L66" s="46">
        <f>'1907间接费'!D66</f>
        <v>0</v>
      </c>
      <c r="M66" s="46">
        <f>'1908间接费'!D66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'1903间接费'!D67</f>
        <v>0</v>
      </c>
      <c r="H67" s="46">
        <f>'1904间接费'!D67</f>
        <v>0.86499999999999999</v>
      </c>
      <c r="I67" s="46">
        <f>'1905间接费'!D67</f>
        <v>0</v>
      </c>
      <c r="J67" s="47">
        <f t="shared" si="50"/>
        <v>0.28833333333333333</v>
      </c>
      <c r="K67" s="46">
        <f>'1906间接费'!D67</f>
        <v>0</v>
      </c>
      <c r="L67" s="46">
        <f>'1907间接费'!D67</f>
        <v>0</v>
      </c>
      <c r="M67" s="46">
        <f>'1908间接费'!D67</f>
        <v>0</v>
      </c>
      <c r="N67" s="47">
        <f>(K67+L67+M67)/3</f>
        <v>0</v>
      </c>
      <c r="O67" s="47">
        <f>(J67+N67)/2</f>
        <v>0.14416666666666667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7.2083333333333333E-2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0.86499999999999999</v>
      </c>
      <c r="I68" s="46">
        <f t="shared" si="57"/>
        <v>0</v>
      </c>
      <c r="J68" s="47">
        <f t="shared" si="57"/>
        <v>0.28833333333333333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0.14416666666666667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7.2083333333333333E-2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569.89765</v>
      </c>
      <c r="H69" s="57">
        <f t="shared" ref="H69:Z69" si="59">H15+H32+H46+H53+H58+H68</f>
        <v>627.51070000000004</v>
      </c>
      <c r="I69" s="58">
        <f t="shared" si="59"/>
        <v>0</v>
      </c>
      <c r="J69" s="59">
        <f t="shared" si="59"/>
        <v>399.13611666666674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199.56805833333337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99.784029166666684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abSelected="1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'1903间接费'!E7</f>
        <v>0</v>
      </c>
      <c r="H7" s="46">
        <f>'1904间接费'!E7</f>
        <v>0</v>
      </c>
      <c r="I7" s="46">
        <f>'1905间接费'!E7</f>
        <v>0</v>
      </c>
      <c r="J7" s="47">
        <f>(G7+H7+I7)/3</f>
        <v>0</v>
      </c>
      <c r="K7" s="46">
        <f>'1906间接费'!E7</f>
        <v>0</v>
      </c>
      <c r="L7" s="46">
        <f>'1907间接费'!E7</f>
        <v>0</v>
      </c>
      <c r="M7" s="46">
        <f>'1908间接费'!E7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'1903间接费'!E9</f>
        <v>0</v>
      </c>
      <c r="H9" s="46">
        <f>'1904间接费'!E9</f>
        <v>0</v>
      </c>
      <c r="I9" s="46">
        <f>'1905间接费'!E9</f>
        <v>0</v>
      </c>
      <c r="J9" s="47">
        <f>(G9+H9+I9)/3</f>
        <v>0</v>
      </c>
      <c r="K9" s="46">
        <f>'1906间接费'!E9</f>
        <v>0</v>
      </c>
      <c r="L9" s="46">
        <f>'1907间接费'!E9</f>
        <v>0</v>
      </c>
      <c r="M9" s="46">
        <f>'1908间接费'!E9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'1903间接费'!E11</f>
        <v>0</v>
      </c>
      <c r="H11" s="46">
        <f>'1904间接费'!E11</f>
        <v>0</v>
      </c>
      <c r="I11" s="46">
        <f>'1905间接费'!E11</f>
        <v>0</v>
      </c>
      <c r="J11" s="47">
        <f>(G11+H11+I11)/3</f>
        <v>0</v>
      </c>
      <c r="K11" s="46">
        <f>'1906间接费'!E11</f>
        <v>0</v>
      </c>
      <c r="L11" s="46">
        <f>'1907间接费'!E11</f>
        <v>0</v>
      </c>
      <c r="M11" s="46">
        <f>'1908间接费'!E11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'1903间接费'!E13</f>
        <v>0</v>
      </c>
      <c r="H13" s="46">
        <f>'1904间接费'!E13</f>
        <v>0</v>
      </c>
      <c r="I13" s="46">
        <f>'1905间接费'!E13</f>
        <v>0</v>
      </c>
      <c r="J13" s="47">
        <f>(G13+H13+I13)/3</f>
        <v>0</v>
      </c>
      <c r="K13" s="46">
        <f>'1906间接费'!E13</f>
        <v>0</v>
      </c>
      <c r="L13" s="46">
        <f>'1907间接费'!E13</f>
        <v>0</v>
      </c>
      <c r="M13" s="46">
        <f>'1908间接费'!E13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'1903间接费'!E16</f>
        <v>1</v>
      </c>
      <c r="H16" s="50">
        <f>'1904间接费'!E16</f>
        <v>1</v>
      </c>
      <c r="I16" s="50">
        <f>'1905间接费'!E16</f>
        <v>0</v>
      </c>
      <c r="J16" s="51">
        <f>(G16+H16+I16)/3</f>
        <v>0.66666666666666663</v>
      </c>
      <c r="K16" s="50">
        <f>'1906间接费'!E16</f>
        <v>0</v>
      </c>
      <c r="L16" s="50">
        <f>'1907间接费'!E16</f>
        <v>0</v>
      </c>
      <c r="M16" s="50">
        <f>'1908间接费'!E16</f>
        <v>0</v>
      </c>
      <c r="N16" s="51">
        <f>(K16+L16+M16)/3</f>
        <v>0</v>
      </c>
      <c r="O16" s="51">
        <f>(J16+N16)/2</f>
        <v>0.33333333333333331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0.16666666666666666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'1903间接费'!E17</f>
        <v>2</v>
      </c>
      <c r="H17" s="46">
        <f>'1904间接费'!E17</f>
        <v>2</v>
      </c>
      <c r="I17" s="46">
        <f>'1905间接费'!E17</f>
        <v>0</v>
      </c>
      <c r="J17" s="52">
        <f t="shared" ref="J17" si="13">(G17+H17+I17)/3</f>
        <v>1.3333333333333333</v>
      </c>
      <c r="K17" s="46">
        <f>'1906间接费'!E17</f>
        <v>0</v>
      </c>
      <c r="L17" s="46">
        <f>'1907间接费'!E17</f>
        <v>0</v>
      </c>
      <c r="M17" s="46">
        <f>'1908间接费'!E17</f>
        <v>0</v>
      </c>
      <c r="N17" s="52">
        <f>(K17+L17+M17)/3</f>
        <v>0</v>
      </c>
      <c r="O17" s="52">
        <f>(J17+N17)/2</f>
        <v>0.66666666666666663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0.33333333333333331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3</v>
      </c>
      <c r="H18" s="53">
        <f t="shared" si="15"/>
        <v>3</v>
      </c>
      <c r="I18" s="53">
        <f t="shared" si="15"/>
        <v>0</v>
      </c>
      <c r="J18" s="54">
        <f t="shared" si="15"/>
        <v>2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'1903间接费'!E19</f>
        <v>0</v>
      </c>
      <c r="H19" s="50">
        <f>'1904间接费'!E19</f>
        <v>49.425779999999996</v>
      </c>
      <c r="I19" s="50">
        <f>'1905间接费'!E19</f>
        <v>0</v>
      </c>
      <c r="J19" s="55">
        <f t="shared" ref="J19:J20" si="16">(G19+H19+I19)/3</f>
        <v>16.475259999999999</v>
      </c>
      <c r="K19" s="50">
        <f>'1906间接费'!E19</f>
        <v>0</v>
      </c>
      <c r="L19" s="50">
        <f>'1907间接费'!E19</f>
        <v>0</v>
      </c>
      <c r="M19" s="50">
        <f>'1908间接费'!E19</f>
        <v>0</v>
      </c>
      <c r="N19" s="55">
        <f>(K19+L19+M19)/3</f>
        <v>0</v>
      </c>
      <c r="O19" s="55">
        <f>(J19+N19)/2</f>
        <v>8.2376299999999993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4.1188149999999997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'1903间接费'!E20</f>
        <v>18.561</v>
      </c>
      <c r="H20" s="46">
        <f>'1904间接费'!E20</f>
        <v>18.561</v>
      </c>
      <c r="I20" s="46">
        <f>'1905间接费'!E20</f>
        <v>0</v>
      </c>
      <c r="J20" s="56">
        <f t="shared" si="16"/>
        <v>12.374000000000001</v>
      </c>
      <c r="K20" s="46">
        <f>'1906间接费'!E20</f>
        <v>0</v>
      </c>
      <c r="L20" s="46">
        <f>'1907间接费'!E20</f>
        <v>0</v>
      </c>
      <c r="M20" s="46">
        <f>'1908间接费'!E20</f>
        <v>0</v>
      </c>
      <c r="N20" s="56">
        <f>(K20+L20+M20)/3</f>
        <v>0</v>
      </c>
      <c r="O20" s="56">
        <f>(J20+N20)/2</f>
        <v>6.1870000000000003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3.0935000000000001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18.561</v>
      </c>
      <c r="H21" s="46">
        <f t="shared" si="18"/>
        <v>67.986779999999996</v>
      </c>
      <c r="I21" s="46">
        <f t="shared" si="18"/>
        <v>0</v>
      </c>
      <c r="J21" s="47">
        <f t="shared" si="18"/>
        <v>28.849260000000001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14.424630000000001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7.2123150000000003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'1903间接费'!E22</f>
        <v>0</v>
      </c>
      <c r="H22" s="46">
        <f>'1904间接费'!E22</f>
        <v>0</v>
      </c>
      <c r="I22" s="46">
        <f>'1905间接费'!E22</f>
        <v>0</v>
      </c>
      <c r="J22" s="47">
        <f t="shared" ref="J22:J27" si="19">(G22+H22+I22)/3</f>
        <v>0</v>
      </c>
      <c r="K22" s="46">
        <f>'1906间接费'!E22</f>
        <v>0</v>
      </c>
      <c r="L22" s="46">
        <f>'1907间接费'!E22</f>
        <v>0</v>
      </c>
      <c r="M22" s="46">
        <f>'1908间接费'!E22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'1903间接费'!E23</f>
        <v>0</v>
      </c>
      <c r="H23" s="50">
        <f>'1904间接费'!E23</f>
        <v>3.2313200000000002</v>
      </c>
      <c r="I23" s="50">
        <f>'1905间接费'!E23</f>
        <v>0</v>
      </c>
      <c r="J23" s="55">
        <f t="shared" si="19"/>
        <v>1.0771066666666667</v>
      </c>
      <c r="K23" s="50">
        <f>'1906间接费'!E23</f>
        <v>0</v>
      </c>
      <c r="L23" s="50">
        <f>'1907间接费'!E23</f>
        <v>0</v>
      </c>
      <c r="M23" s="50">
        <f>'1908间接费'!E23</f>
        <v>0</v>
      </c>
      <c r="N23" s="55">
        <f t="shared" si="20"/>
        <v>0</v>
      </c>
      <c r="O23" s="55">
        <f t="shared" si="21"/>
        <v>0.53855333333333333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0.26927666666666666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'1903间接费'!E24</f>
        <v>17.35042</v>
      </c>
      <c r="H24" s="46">
        <f>'1904间接费'!E24</f>
        <v>17.35042</v>
      </c>
      <c r="I24" s="46">
        <f>'1905间接费'!E24</f>
        <v>0</v>
      </c>
      <c r="J24" s="47">
        <f t="shared" si="19"/>
        <v>11.566946666666666</v>
      </c>
      <c r="K24" s="46">
        <f>'1906间接费'!E24</f>
        <v>0</v>
      </c>
      <c r="L24" s="46">
        <f>'1907间接费'!E24</f>
        <v>0</v>
      </c>
      <c r="M24" s="46">
        <f>'1908间接费'!E24</f>
        <v>0</v>
      </c>
      <c r="N24" s="47">
        <f t="shared" si="20"/>
        <v>0</v>
      </c>
      <c r="O24" s="47">
        <f t="shared" si="21"/>
        <v>5.7834733333333332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2.8917366666666666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'1903间接费'!E25</f>
        <v>0</v>
      </c>
      <c r="H25" s="46">
        <f>'1904间接费'!E25</f>
        <v>0</v>
      </c>
      <c r="I25" s="46">
        <f>'1905间接费'!E25</f>
        <v>0</v>
      </c>
      <c r="J25" s="47">
        <f t="shared" si="19"/>
        <v>0</v>
      </c>
      <c r="K25" s="46">
        <f>'1906间接费'!E25</f>
        <v>0</v>
      </c>
      <c r="L25" s="46">
        <f>'1907间接费'!E25</f>
        <v>0</v>
      </c>
      <c r="M25" s="46">
        <f>'1908间接费'!E25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'1903间接费'!E26</f>
        <v>0</v>
      </c>
      <c r="H26" s="50">
        <f>'1904间接费'!E26</f>
        <v>0</v>
      </c>
      <c r="I26" s="50">
        <f>'1905间接费'!E26</f>
        <v>0</v>
      </c>
      <c r="J26" s="55">
        <f t="shared" si="19"/>
        <v>0</v>
      </c>
      <c r="K26" s="50">
        <f>'1906间接费'!E26</f>
        <v>0</v>
      </c>
      <c r="L26" s="50">
        <f>'1907间接费'!E26</f>
        <v>0</v>
      </c>
      <c r="M26" s="50">
        <f>'1908间接费'!E26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'1903间接费'!E27</f>
        <v>1.88002</v>
      </c>
      <c r="H27" s="46">
        <f>'1904间接费'!E27</f>
        <v>2.4</v>
      </c>
      <c r="I27" s="46">
        <f>'1905间接费'!E27</f>
        <v>0</v>
      </c>
      <c r="J27" s="56">
        <f t="shared" si="19"/>
        <v>1.4266733333333335</v>
      </c>
      <c r="K27" s="46">
        <f>'1906间接费'!E27</f>
        <v>0</v>
      </c>
      <c r="L27" s="46">
        <f>'1907间接费'!E27</f>
        <v>0</v>
      </c>
      <c r="M27" s="46">
        <f>'1908间接费'!E27</f>
        <v>0</v>
      </c>
      <c r="N27" s="56">
        <f t="shared" si="20"/>
        <v>0</v>
      </c>
      <c r="O27" s="56">
        <f t="shared" si="21"/>
        <v>0.71333666666666673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0.35666833333333336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1.88002</v>
      </c>
      <c r="H28" s="46">
        <f t="shared" ref="H28:Z28" si="26">H26+H27</f>
        <v>2.4</v>
      </c>
      <c r="I28" s="46">
        <f t="shared" si="26"/>
        <v>0</v>
      </c>
      <c r="J28" s="54">
        <f t="shared" si="26"/>
        <v>1.4266733333333335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0.71333666666666673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0.35666833333333336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'1903间接费'!E29</f>
        <v>0</v>
      </c>
      <c r="H29" s="50">
        <f>'1904间接费'!E29</f>
        <v>0</v>
      </c>
      <c r="I29" s="50">
        <f>'1905间接费'!E29</f>
        <v>0</v>
      </c>
      <c r="J29" s="55">
        <f t="shared" ref="J29:J30" si="27">(G29+H29+I29)/3</f>
        <v>0</v>
      </c>
      <c r="K29" s="50">
        <f>'1906间接费'!E29</f>
        <v>0</v>
      </c>
      <c r="L29" s="50">
        <f>'1907间接费'!E29</f>
        <v>0</v>
      </c>
      <c r="M29" s="50">
        <f>'1908间接费'!E29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'1903间接费'!E30</f>
        <v>-2.4756</v>
      </c>
      <c r="H30" s="46">
        <f>'1904间接费'!E30</f>
        <v>0.22</v>
      </c>
      <c r="I30" s="46">
        <f>'1905间接费'!E30</f>
        <v>0</v>
      </c>
      <c r="J30" s="47">
        <f t="shared" si="27"/>
        <v>-0.75186666666666657</v>
      </c>
      <c r="K30" s="46">
        <f>'1906间接费'!E30</f>
        <v>0</v>
      </c>
      <c r="L30" s="46">
        <f>'1907间接费'!E30</f>
        <v>0</v>
      </c>
      <c r="M30" s="46">
        <f>'1908间接费'!E30</f>
        <v>0</v>
      </c>
      <c r="N30" s="47">
        <f>(K30+L30+M30)/3</f>
        <v>0</v>
      </c>
      <c r="O30" s="47">
        <f>(J30+N30)/2</f>
        <v>-0.37593333333333329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-0.18796666666666664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-2.4756</v>
      </c>
      <c r="H31" s="53">
        <f t="shared" ref="H31:Z31" si="30">H29+H30</f>
        <v>0.22</v>
      </c>
      <c r="I31" s="53">
        <f t="shared" si="30"/>
        <v>0</v>
      </c>
      <c r="J31" s="68">
        <f t="shared" si="30"/>
        <v>-0.75186666666666657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-0.37593333333333329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-0.18796666666666664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35.315840000000001</v>
      </c>
      <c r="H32" s="46">
        <f t="shared" ref="H32:Z32" si="31">+H21+H22+H23+H24+H25+H28+H31</f>
        <v>91.188519999999997</v>
      </c>
      <c r="I32" s="46">
        <f t="shared" si="31"/>
        <v>0</v>
      </c>
      <c r="J32" s="47">
        <f t="shared" si="31"/>
        <v>42.168120000000002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21.084060000000001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10.54203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'1903间接费'!E33</f>
        <v>0</v>
      </c>
      <c r="H33" s="46">
        <f>'1904间接费'!E33</f>
        <v>0</v>
      </c>
      <c r="I33" s="46">
        <f>'1905间接费'!E33</f>
        <v>0</v>
      </c>
      <c r="J33" s="47">
        <f t="shared" ref="J33:J45" si="32">(G33+H33+I33)/3</f>
        <v>0</v>
      </c>
      <c r="K33" s="46">
        <f>'1906间接费'!E33</f>
        <v>0</v>
      </c>
      <c r="L33" s="46">
        <f>'1907间接费'!E33</f>
        <v>0</v>
      </c>
      <c r="M33" s="46">
        <f>'1908间接费'!E33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'1903间接费'!E34</f>
        <v>0</v>
      </c>
      <c r="H34" s="46">
        <f>'1904间接费'!E34</f>
        <v>0</v>
      </c>
      <c r="I34" s="46">
        <f>'1905间接费'!E34</f>
        <v>0</v>
      </c>
      <c r="J34" s="47">
        <f t="shared" si="32"/>
        <v>0</v>
      </c>
      <c r="K34" s="46">
        <f>'1906间接费'!E34</f>
        <v>0</v>
      </c>
      <c r="L34" s="46">
        <f>'1907间接费'!E34</f>
        <v>0</v>
      </c>
      <c r="M34" s="46">
        <f>'1908间接费'!E34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'1903间接费'!E35</f>
        <v>0</v>
      </c>
      <c r="H35" s="46">
        <f>'1904间接费'!E35</f>
        <v>0</v>
      </c>
      <c r="I35" s="46">
        <f>'1905间接费'!E35</f>
        <v>0</v>
      </c>
      <c r="J35" s="47">
        <f t="shared" si="32"/>
        <v>0</v>
      </c>
      <c r="K35" s="46">
        <f>'1906间接费'!E35</f>
        <v>0</v>
      </c>
      <c r="L35" s="46">
        <f>'1907间接费'!E35</f>
        <v>0</v>
      </c>
      <c r="M35" s="46">
        <f>'1908间接费'!E35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'1903间接费'!E36</f>
        <v>0</v>
      </c>
      <c r="H36" s="46">
        <f>'1904间接费'!E36</f>
        <v>0</v>
      </c>
      <c r="I36" s="46">
        <f>'1905间接费'!E36</f>
        <v>0</v>
      </c>
      <c r="J36" s="47">
        <f t="shared" si="32"/>
        <v>0</v>
      </c>
      <c r="K36" s="46">
        <f>'1906间接费'!E36</f>
        <v>0</v>
      </c>
      <c r="L36" s="46">
        <f>'1907间接费'!E36</f>
        <v>0</v>
      </c>
      <c r="M36" s="46">
        <f>'1908间接费'!E36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'1903间接费'!E37</f>
        <v>6.8441400000000003</v>
      </c>
      <c r="H37" s="46">
        <f>'1904间接费'!E37</f>
        <v>19.993009999999998</v>
      </c>
      <c r="I37" s="46">
        <f>'1905间接费'!E37</f>
        <v>0</v>
      </c>
      <c r="J37" s="47">
        <f t="shared" si="32"/>
        <v>8.9457166666666659</v>
      </c>
      <c r="K37" s="46">
        <f>'1906间接费'!E37</f>
        <v>0</v>
      </c>
      <c r="L37" s="46">
        <f>'1907间接费'!E37</f>
        <v>0</v>
      </c>
      <c r="M37" s="46">
        <f>'1908间接费'!E37</f>
        <v>0</v>
      </c>
      <c r="N37" s="47">
        <f t="shared" si="33"/>
        <v>0</v>
      </c>
      <c r="O37" s="47">
        <f t="shared" si="34"/>
        <v>4.4728583333333329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2.2364291666666665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'1903间接费'!E38</f>
        <v>2.7E-2</v>
      </c>
      <c r="H38" s="46">
        <f>'1904间接费'!E38</f>
        <v>0</v>
      </c>
      <c r="I38" s="46">
        <f>'1905间接费'!E38</f>
        <v>0</v>
      </c>
      <c r="J38" s="47">
        <f t="shared" si="32"/>
        <v>8.9999999999999993E-3</v>
      </c>
      <c r="K38" s="46">
        <f>'1906间接费'!E38</f>
        <v>0</v>
      </c>
      <c r="L38" s="46">
        <f>'1907间接费'!E38</f>
        <v>0</v>
      </c>
      <c r="M38" s="46">
        <f>'1908间接费'!E38</f>
        <v>0</v>
      </c>
      <c r="N38" s="47">
        <f t="shared" si="33"/>
        <v>0</v>
      </c>
      <c r="O38" s="47">
        <f t="shared" si="34"/>
        <v>4.4999999999999997E-3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2.2499999999999998E-3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'1903间接费'!E39</f>
        <v>3.488</v>
      </c>
      <c r="H39" s="46">
        <f>'1904间接费'!E39</f>
        <v>0.35599999999999998</v>
      </c>
      <c r="I39" s="46">
        <f>'1905间接费'!E39</f>
        <v>0</v>
      </c>
      <c r="J39" s="47">
        <f t="shared" si="32"/>
        <v>1.2813333333333332</v>
      </c>
      <c r="K39" s="46">
        <f>'1906间接费'!E39</f>
        <v>0</v>
      </c>
      <c r="L39" s="46">
        <f>'1907间接费'!E39</f>
        <v>0</v>
      </c>
      <c r="M39" s="46">
        <f>'1908间接费'!E39</f>
        <v>0</v>
      </c>
      <c r="N39" s="47">
        <f t="shared" si="33"/>
        <v>0</v>
      </c>
      <c r="O39" s="47">
        <f t="shared" si="34"/>
        <v>0.64066666666666661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0.3203333333333333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'1903间接费'!E40</f>
        <v>0</v>
      </c>
      <c r="H40" s="46">
        <f>'1904间接费'!E40</f>
        <v>0</v>
      </c>
      <c r="I40" s="46">
        <f>'1905间接费'!E40</f>
        <v>0</v>
      </c>
      <c r="J40" s="47">
        <f t="shared" si="32"/>
        <v>0</v>
      </c>
      <c r="K40" s="46">
        <f>'1906间接费'!E40</f>
        <v>0</v>
      </c>
      <c r="L40" s="46">
        <f>'1907间接费'!E40</f>
        <v>0</v>
      </c>
      <c r="M40" s="46">
        <f>'1908间接费'!E40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'1903间接费'!E41</f>
        <v>0</v>
      </c>
      <c r="H41" s="46">
        <f>'1904间接费'!E41</f>
        <v>0</v>
      </c>
      <c r="I41" s="46">
        <f>'1905间接费'!E41</f>
        <v>0</v>
      </c>
      <c r="J41" s="47">
        <f t="shared" si="32"/>
        <v>0</v>
      </c>
      <c r="K41" s="46">
        <f>'1906间接费'!E41</f>
        <v>0</v>
      </c>
      <c r="L41" s="46">
        <f>'1907间接费'!E41</f>
        <v>0</v>
      </c>
      <c r="M41" s="46">
        <f>'1908间接费'!E41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'1903间接费'!E42</f>
        <v>0</v>
      </c>
      <c r="H42" s="46">
        <f>'1904间接费'!E42</f>
        <v>0</v>
      </c>
      <c r="I42" s="46">
        <f>'1905间接费'!E42</f>
        <v>0</v>
      </c>
      <c r="J42" s="47">
        <f t="shared" si="32"/>
        <v>0</v>
      </c>
      <c r="K42" s="46">
        <f>'1906间接费'!E42</f>
        <v>0</v>
      </c>
      <c r="L42" s="46">
        <f>'1907间接费'!E42</f>
        <v>0</v>
      </c>
      <c r="M42" s="46">
        <f>'1908间接费'!E42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'1903间接费'!E43</f>
        <v>0</v>
      </c>
      <c r="H43" s="46">
        <f>'1904间接费'!E43</f>
        <v>0</v>
      </c>
      <c r="I43" s="46">
        <f>'1905间接费'!E43</f>
        <v>0</v>
      </c>
      <c r="J43" s="47">
        <f t="shared" si="32"/>
        <v>0</v>
      </c>
      <c r="K43" s="46">
        <f>'1906间接费'!E43</f>
        <v>0</v>
      </c>
      <c r="L43" s="46">
        <f>'1907间接费'!E43</f>
        <v>0</v>
      </c>
      <c r="M43" s="46">
        <f>'1908间接费'!E43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'1903间接费'!E44</f>
        <v>0</v>
      </c>
      <c r="H44" s="46">
        <f>'1904间接费'!E44</f>
        <v>0</v>
      </c>
      <c r="I44" s="46">
        <f>'1905间接费'!E44</f>
        <v>0</v>
      </c>
      <c r="J44" s="47">
        <f t="shared" si="32"/>
        <v>0</v>
      </c>
      <c r="K44" s="46">
        <f>'1906间接费'!E44</f>
        <v>0</v>
      </c>
      <c r="L44" s="46">
        <f>'1907间接费'!E44</f>
        <v>0</v>
      </c>
      <c r="M44" s="46">
        <f>'1908间接费'!E44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'1903间接费'!E45</f>
        <v>0</v>
      </c>
      <c r="H45" s="46">
        <f>'1904间接费'!E45</f>
        <v>0</v>
      </c>
      <c r="I45" s="46">
        <f>'1905间接费'!E45</f>
        <v>0</v>
      </c>
      <c r="J45" s="47">
        <f t="shared" si="32"/>
        <v>0</v>
      </c>
      <c r="K45" s="46">
        <f>'1906间接费'!E45</f>
        <v>0</v>
      </c>
      <c r="L45" s="46">
        <f>'1907间接费'!E45</f>
        <v>0</v>
      </c>
      <c r="M45" s="46">
        <f>'1908间接费'!E45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10.35914</v>
      </c>
      <c r="H46" s="46">
        <f t="shared" si="39"/>
        <v>20.34901</v>
      </c>
      <c r="I46" s="46">
        <f t="shared" si="39"/>
        <v>0</v>
      </c>
      <c r="J46" s="47">
        <f t="shared" si="39"/>
        <v>10.236049999999999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5.1180249999999994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2.5590124999999997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'1903间接费'!E47</f>
        <v>0</v>
      </c>
      <c r="H47" s="46">
        <f>'1904间接费'!E47</f>
        <v>0</v>
      </c>
      <c r="I47" s="46">
        <f>'1905间接费'!E47</f>
        <v>0</v>
      </c>
      <c r="J47" s="47">
        <f t="shared" ref="J47:J52" si="40">(G47+H47+I47)/3</f>
        <v>0</v>
      </c>
      <c r="K47" s="46">
        <f>'1906间接费'!E47</f>
        <v>0</v>
      </c>
      <c r="L47" s="46">
        <f>'1907间接费'!E47</f>
        <v>0</v>
      </c>
      <c r="M47" s="46">
        <f>'1908间接费'!E47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'1903间接费'!E48</f>
        <v>0</v>
      </c>
      <c r="H48" s="46">
        <f>'1904间接费'!E48</f>
        <v>0</v>
      </c>
      <c r="I48" s="46">
        <f>'1905间接费'!E48</f>
        <v>0</v>
      </c>
      <c r="J48" s="47">
        <f t="shared" si="40"/>
        <v>0</v>
      </c>
      <c r="K48" s="46">
        <f>'1906间接费'!E48</f>
        <v>0</v>
      </c>
      <c r="L48" s="46">
        <f>'1907间接费'!E48</f>
        <v>0</v>
      </c>
      <c r="M48" s="46">
        <f>'1908间接费'!E48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'1903间接费'!E49</f>
        <v>0</v>
      </c>
      <c r="H49" s="46">
        <f>'1904间接费'!E49</f>
        <v>0</v>
      </c>
      <c r="I49" s="46">
        <f>'1905间接费'!E49</f>
        <v>0</v>
      </c>
      <c r="J49" s="47">
        <f t="shared" si="40"/>
        <v>0</v>
      </c>
      <c r="K49" s="46">
        <f>'1906间接费'!E49</f>
        <v>0</v>
      </c>
      <c r="L49" s="46">
        <f>'1907间接费'!E49</f>
        <v>0</v>
      </c>
      <c r="M49" s="46">
        <f>'1908间接费'!E49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'1903间接费'!E50</f>
        <v>0</v>
      </c>
      <c r="H50" s="46">
        <f>'1904间接费'!E50</f>
        <v>0</v>
      </c>
      <c r="I50" s="46">
        <f>'1905间接费'!E50</f>
        <v>0</v>
      </c>
      <c r="J50" s="47">
        <f t="shared" si="40"/>
        <v>0</v>
      </c>
      <c r="K50" s="46">
        <f>'1906间接费'!E50</f>
        <v>0</v>
      </c>
      <c r="L50" s="46">
        <f>'1907间接费'!E50</f>
        <v>0</v>
      </c>
      <c r="M50" s="46">
        <f>'1908间接费'!E50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'1903间接费'!E51</f>
        <v>0</v>
      </c>
      <c r="H51" s="46">
        <f>'1904间接费'!E51</f>
        <v>0</v>
      </c>
      <c r="I51" s="46">
        <f>'1905间接费'!E51</f>
        <v>0</v>
      </c>
      <c r="J51" s="47">
        <f t="shared" si="40"/>
        <v>0</v>
      </c>
      <c r="K51" s="46">
        <f>'1906间接费'!E51</f>
        <v>0</v>
      </c>
      <c r="L51" s="46">
        <f>'1907间接费'!E51</f>
        <v>0</v>
      </c>
      <c r="M51" s="46">
        <f>'1908间接费'!E51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'1903间接费'!E52</f>
        <v>0</v>
      </c>
      <c r="H52" s="46">
        <f>'1904间接费'!E52</f>
        <v>0</v>
      </c>
      <c r="I52" s="46">
        <f>'1905间接费'!E52</f>
        <v>0</v>
      </c>
      <c r="J52" s="47">
        <f t="shared" si="40"/>
        <v>0</v>
      </c>
      <c r="K52" s="46">
        <f>'1906间接费'!E52</f>
        <v>0</v>
      </c>
      <c r="L52" s="46">
        <f>'1907间接费'!E52</f>
        <v>0</v>
      </c>
      <c r="M52" s="46">
        <f>'1908间接费'!E52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'1903间接费'!E54</f>
        <v>0</v>
      </c>
      <c r="H54" s="46">
        <f>'1904间接费'!E54</f>
        <v>0</v>
      </c>
      <c r="I54" s="46">
        <f>'1905间接费'!E54</f>
        <v>0</v>
      </c>
      <c r="J54" s="47">
        <f t="shared" ref="J54:J57" si="46">(G54+H54+I54)/3</f>
        <v>0</v>
      </c>
      <c r="K54" s="46">
        <f>'1906间接费'!E54</f>
        <v>0</v>
      </c>
      <c r="L54" s="46">
        <f>'1907间接费'!E54</f>
        <v>0</v>
      </c>
      <c r="M54" s="46">
        <f>'1908间接费'!E54</f>
        <v>0</v>
      </c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'1903间接费'!E55</f>
        <v>0</v>
      </c>
      <c r="H55" s="46">
        <f>'1904间接费'!E55</f>
        <v>0</v>
      </c>
      <c r="I55" s="46">
        <f>'1905间接费'!E55</f>
        <v>0</v>
      </c>
      <c r="J55" s="47">
        <f t="shared" si="46"/>
        <v>0</v>
      </c>
      <c r="K55" s="46">
        <f>'1906间接费'!E55</f>
        <v>0</v>
      </c>
      <c r="L55" s="46">
        <f>'1907间接费'!E55</f>
        <v>0</v>
      </c>
      <c r="M55" s="46">
        <f>'1908间接费'!E55</f>
        <v>0</v>
      </c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'1903间接费'!E56</f>
        <v>0</v>
      </c>
      <c r="H56" s="46">
        <f>'1904间接费'!E56</f>
        <v>0</v>
      </c>
      <c r="I56" s="46">
        <f>'1905间接费'!E56</f>
        <v>0</v>
      </c>
      <c r="J56" s="47">
        <f t="shared" si="46"/>
        <v>0</v>
      </c>
      <c r="K56" s="46">
        <f>'1906间接费'!E56</f>
        <v>0</v>
      </c>
      <c r="L56" s="46">
        <f>'1907间接费'!E56</f>
        <v>0</v>
      </c>
      <c r="M56" s="46">
        <f>'1908间接费'!E56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'1903间接费'!E57</f>
        <v>0</v>
      </c>
      <c r="H57" s="46">
        <f>'1904间接费'!E57</f>
        <v>0</v>
      </c>
      <c r="I57" s="46">
        <f>'1905间接费'!E57</f>
        <v>0</v>
      </c>
      <c r="J57" s="47">
        <f t="shared" si="46"/>
        <v>0</v>
      </c>
      <c r="K57" s="46">
        <f>'1906间接费'!E57</f>
        <v>0</v>
      </c>
      <c r="L57" s="46">
        <f>'1907间接费'!E57</f>
        <v>0</v>
      </c>
      <c r="M57" s="46">
        <f>'1908间接费'!E57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'1903间接费'!E59</f>
        <v>0</v>
      </c>
      <c r="H59" s="46">
        <f>'1904间接费'!E59</f>
        <v>0</v>
      </c>
      <c r="I59" s="46">
        <f>'1905间接费'!E59</f>
        <v>0</v>
      </c>
      <c r="J59" s="47">
        <f t="shared" ref="J59:J67" si="50">(G59+H59+I59)/3</f>
        <v>0</v>
      </c>
      <c r="K59" s="46">
        <f>'1906间接费'!E59</f>
        <v>0</v>
      </c>
      <c r="L59" s="46">
        <f>'1907间接费'!E59</f>
        <v>0</v>
      </c>
      <c r="M59" s="46">
        <f>'1908间接费'!E59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'1903间接费'!E60</f>
        <v>0</v>
      </c>
      <c r="H60" s="46">
        <f>'1904间接费'!E60</f>
        <v>0</v>
      </c>
      <c r="I60" s="46">
        <f>'1905间接费'!E60</f>
        <v>0</v>
      </c>
      <c r="J60" s="47">
        <f t="shared" si="50"/>
        <v>0</v>
      </c>
      <c r="K60" s="46">
        <f>'1906间接费'!E60</f>
        <v>0</v>
      </c>
      <c r="L60" s="46">
        <f>'1907间接费'!E60</f>
        <v>0</v>
      </c>
      <c r="M60" s="46">
        <f>'1908间接费'!E60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'1903间接费'!E61</f>
        <v>0</v>
      </c>
      <c r="H61" s="46">
        <f>'1904间接费'!E61</f>
        <v>0</v>
      </c>
      <c r="I61" s="46">
        <f>'1905间接费'!E61</f>
        <v>0</v>
      </c>
      <c r="J61" s="47">
        <f t="shared" si="50"/>
        <v>0</v>
      </c>
      <c r="K61" s="46">
        <f>'1906间接费'!E61</f>
        <v>0</v>
      </c>
      <c r="L61" s="46">
        <f>'1907间接费'!E61</f>
        <v>0</v>
      </c>
      <c r="M61" s="46">
        <f>'1908间接费'!E61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'1903间接费'!E62</f>
        <v>0</v>
      </c>
      <c r="H62" s="46">
        <f>'1904间接费'!E62</f>
        <v>0</v>
      </c>
      <c r="I62" s="46">
        <f>'1905间接费'!E62</f>
        <v>0</v>
      </c>
      <c r="J62" s="47">
        <f t="shared" si="50"/>
        <v>0</v>
      </c>
      <c r="K62" s="46">
        <f>'1906间接费'!E62</f>
        <v>0</v>
      </c>
      <c r="L62" s="46">
        <f>'1907间接费'!E62</f>
        <v>0</v>
      </c>
      <c r="M62" s="46">
        <f>'1908间接费'!E62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'1903间接费'!E63</f>
        <v>0</v>
      </c>
      <c r="H63" s="46">
        <f>'1904间接费'!E63</f>
        <v>0</v>
      </c>
      <c r="I63" s="46">
        <f>'1905间接费'!E63</f>
        <v>0</v>
      </c>
      <c r="J63" s="47">
        <f t="shared" si="50"/>
        <v>0</v>
      </c>
      <c r="K63" s="46">
        <f>'1906间接费'!E63</f>
        <v>0</v>
      </c>
      <c r="L63" s="46">
        <f>'1907间接费'!E63</f>
        <v>0</v>
      </c>
      <c r="M63" s="46">
        <f>'1908间接费'!E63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'1903间接费'!E64</f>
        <v>0</v>
      </c>
      <c r="H64" s="46">
        <f>'1904间接费'!E64</f>
        <v>0</v>
      </c>
      <c r="I64" s="46">
        <f>'1905间接费'!E64</f>
        <v>0</v>
      </c>
      <c r="J64" s="47">
        <f t="shared" si="50"/>
        <v>0</v>
      </c>
      <c r="K64" s="46">
        <f>'1906间接费'!E64</f>
        <v>0</v>
      </c>
      <c r="L64" s="46">
        <f>'1907间接费'!E64</f>
        <v>0</v>
      </c>
      <c r="M64" s="46">
        <f>'1908间接费'!E64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'1903间接费'!E65</f>
        <v>0</v>
      </c>
      <c r="H65" s="46">
        <f>'1904间接费'!E65</f>
        <v>0</v>
      </c>
      <c r="I65" s="46">
        <f>'1905间接费'!E65</f>
        <v>0</v>
      </c>
      <c r="J65" s="47">
        <f t="shared" si="50"/>
        <v>0</v>
      </c>
      <c r="K65" s="46">
        <f>'1906间接费'!E65</f>
        <v>0</v>
      </c>
      <c r="L65" s="46">
        <f>'1907间接费'!E65</f>
        <v>0</v>
      </c>
      <c r="M65" s="46">
        <f>'1908间接费'!E65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'1903间接费'!E66</f>
        <v>0</v>
      </c>
      <c r="H66" s="46">
        <f>'1904间接费'!E66</f>
        <v>0</v>
      </c>
      <c r="I66" s="46">
        <f>'1905间接费'!E66</f>
        <v>0</v>
      </c>
      <c r="J66" s="47">
        <f t="shared" si="50"/>
        <v>0</v>
      </c>
      <c r="K66" s="46">
        <f>'1906间接费'!E66</f>
        <v>0</v>
      </c>
      <c r="L66" s="46">
        <f>'1907间接费'!E66</f>
        <v>0</v>
      </c>
      <c r="M66" s="46">
        <f>'1908间接费'!E66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'1903间接费'!E67</f>
        <v>0</v>
      </c>
      <c r="H67" s="46">
        <f>'1904间接费'!E67</f>
        <v>0</v>
      </c>
      <c r="I67" s="46">
        <f>'1905间接费'!E67</f>
        <v>0</v>
      </c>
      <c r="J67" s="47">
        <f t="shared" si="50"/>
        <v>0</v>
      </c>
      <c r="K67" s="46">
        <f>'1906间接费'!E67</f>
        <v>0</v>
      </c>
      <c r="L67" s="46">
        <f>'1907间接费'!E67</f>
        <v>0</v>
      </c>
      <c r="M67" s="46">
        <f>'1908间接费'!E67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45.674980000000005</v>
      </c>
      <c r="H69" s="57">
        <f t="shared" ref="H69:Z69" si="59">H15+H32+H46+H53+H58+H68</f>
        <v>111.53753</v>
      </c>
      <c r="I69" s="58">
        <f t="shared" si="59"/>
        <v>0</v>
      </c>
      <c r="J69" s="59">
        <f t="shared" si="59"/>
        <v>52.404170000000001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26.202085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13.1010425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A7" workbookViewId="0">
      <selection activeCell="G51" sqref="G51:H52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72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中国Ｒ!G7+中国汽!G7</f>
        <v>297.29340000000002</v>
      </c>
      <c r="H7" s="46">
        <f>中国Ｒ!H7+中国汽!H7</f>
        <v>274.50171999999998</v>
      </c>
      <c r="I7" s="46">
        <f>中国Ｒ!I7+中国汽!I7</f>
        <v>0</v>
      </c>
      <c r="J7" s="47">
        <f>(G7+H7+I7)/3</f>
        <v>190.59837333333334</v>
      </c>
      <c r="K7" s="46">
        <f>中国Ｒ!K7+中国汽!K7</f>
        <v>0</v>
      </c>
      <c r="L7" s="46">
        <f>中国Ｒ!L7+中国汽!L7</f>
        <v>0</v>
      </c>
      <c r="M7" s="46">
        <f>中国Ｒ!M7+中国汽!M7</f>
        <v>0</v>
      </c>
      <c r="N7" s="47">
        <f>(K7+L7+M7)/3</f>
        <v>0</v>
      </c>
      <c r="O7" s="47">
        <f>(J7+N7)/2</f>
        <v>95.299186666666671</v>
      </c>
      <c r="Q7" s="46">
        <f>中国Ｒ!Q7+中国汽!Q7</f>
        <v>0</v>
      </c>
      <c r="R7" s="46">
        <f>中国Ｒ!R7+中国汽!R7</f>
        <v>0</v>
      </c>
      <c r="S7" s="46">
        <f>中国Ｒ!S7+中国汽!S7</f>
        <v>0</v>
      </c>
      <c r="T7" s="47">
        <f>(Q7+R7+S7)/3</f>
        <v>0</v>
      </c>
      <c r="U7" s="46">
        <f>中国Ｒ!U7+中国汽!U7</f>
        <v>0</v>
      </c>
      <c r="V7" s="46">
        <f>中国Ｒ!V7+中国汽!V7</f>
        <v>0</v>
      </c>
      <c r="W7" s="46">
        <f>中国Ｒ!W7+中国汽!W7</f>
        <v>0</v>
      </c>
      <c r="X7" s="47">
        <f>(U7+V7+W7)/3</f>
        <v>0</v>
      </c>
      <c r="Y7" s="47">
        <f>(T7+X7)/2</f>
        <v>0</v>
      </c>
      <c r="Z7" s="47">
        <f>(O7+Y7)/2</f>
        <v>47.649593333333335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中国Ｒ!G9+中国汽!G9</f>
        <v>1646.58509</v>
      </c>
      <c r="H9" s="46">
        <f>中国Ｒ!H9+中国汽!H9</f>
        <v>1201.9785099999999</v>
      </c>
      <c r="I9" s="46">
        <f>中国Ｒ!I9+中国汽!I9</f>
        <v>0</v>
      </c>
      <c r="J9" s="47">
        <f>(G9+H9+I9)/3</f>
        <v>949.52120000000002</v>
      </c>
      <c r="K9" s="46">
        <f>中国Ｒ!K9+中国汽!K9</f>
        <v>0</v>
      </c>
      <c r="L9" s="46">
        <f>中国Ｒ!L9+中国汽!L9</f>
        <v>0</v>
      </c>
      <c r="M9" s="46">
        <f>中国Ｒ!M9+中国汽!M9</f>
        <v>0</v>
      </c>
      <c r="N9" s="47">
        <f>(K9+L9+M9)/3</f>
        <v>0</v>
      </c>
      <c r="O9" s="47">
        <f>(J9+N9)/2</f>
        <v>474.76060000000001</v>
      </c>
      <c r="Q9" s="46">
        <f>中国Ｒ!Q9+中国汽!Q9</f>
        <v>0</v>
      </c>
      <c r="R9" s="46">
        <f>中国Ｒ!R9+中国汽!R9</f>
        <v>0</v>
      </c>
      <c r="S9" s="46">
        <f>中国Ｒ!S9+中国汽!S9</f>
        <v>0</v>
      </c>
      <c r="T9" s="47">
        <f>(Q9+R9+S9)/3</f>
        <v>0</v>
      </c>
      <c r="U9" s="46">
        <f>中国Ｒ!U9+中国汽!U9</f>
        <v>0</v>
      </c>
      <c r="V9" s="46">
        <f>中国Ｒ!V9+中国汽!V9</f>
        <v>0</v>
      </c>
      <c r="W9" s="46">
        <f>中国Ｒ!W9+中国汽!W9</f>
        <v>0</v>
      </c>
      <c r="X9" s="47">
        <f>(U9+V9+W9)/3</f>
        <v>0</v>
      </c>
      <c r="Y9" s="47">
        <f>(T9+X9)/2</f>
        <v>0</v>
      </c>
      <c r="Z9" s="47">
        <f>(O9+Y9)/2</f>
        <v>237.38030000000001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中国Ｒ!G11+中国汽!G11</f>
        <v>0</v>
      </c>
      <c r="H11" s="46">
        <f>中国Ｒ!H11+中国汽!H11</f>
        <v>0</v>
      </c>
      <c r="I11" s="46">
        <f>中国Ｒ!I11+中国汽!I11</f>
        <v>0</v>
      </c>
      <c r="J11" s="47">
        <f>(G11+H11+I11)/3</f>
        <v>0</v>
      </c>
      <c r="K11" s="46">
        <f>中国Ｒ!K11+中国汽!K11</f>
        <v>0</v>
      </c>
      <c r="L11" s="46">
        <f>中国Ｒ!L11+中国汽!L11</f>
        <v>0</v>
      </c>
      <c r="M11" s="46">
        <f>中国Ｒ!M11+中国汽!M11</f>
        <v>0</v>
      </c>
      <c r="N11" s="47">
        <f>(K11+L11+M11)/3</f>
        <v>0</v>
      </c>
      <c r="O11" s="47">
        <f>(J11+N11)/2</f>
        <v>0</v>
      </c>
      <c r="Q11" s="46">
        <f>中国Ｒ!Q11+中国汽!Q11</f>
        <v>0</v>
      </c>
      <c r="R11" s="46">
        <f>中国Ｒ!R11+中国汽!R11</f>
        <v>0</v>
      </c>
      <c r="S11" s="46">
        <f>中国Ｒ!S11+中国汽!S11</f>
        <v>0</v>
      </c>
      <c r="T11" s="47">
        <f>(Q11+R11+S11)/3</f>
        <v>0</v>
      </c>
      <c r="U11" s="46">
        <f>中国Ｒ!U11+中国汽!U11</f>
        <v>0</v>
      </c>
      <c r="V11" s="46">
        <f>中国Ｒ!V11+中国汽!V11</f>
        <v>0</v>
      </c>
      <c r="W11" s="46">
        <f>中国Ｒ!W11+中国汽!W11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中国Ｒ!G13+中国汽!G13</f>
        <v>37.22336</v>
      </c>
      <c r="H13" s="46">
        <f>中国Ｒ!H13+中国汽!H13</f>
        <v>63.009149999999998</v>
      </c>
      <c r="I13" s="46">
        <f>中国Ｒ!I13+中国汽!I13</f>
        <v>0</v>
      </c>
      <c r="J13" s="47">
        <f>(G13+H13+I13)/3</f>
        <v>33.410836666666661</v>
      </c>
      <c r="K13" s="46">
        <f>中国Ｒ!K13+中国汽!K13</f>
        <v>0</v>
      </c>
      <c r="L13" s="46">
        <f>中国Ｒ!L13+中国汽!L13</f>
        <v>0</v>
      </c>
      <c r="M13" s="46">
        <f>中国Ｒ!M13+中国汽!M13</f>
        <v>0</v>
      </c>
      <c r="N13" s="47">
        <f>(K13+L13+M13)/3</f>
        <v>0</v>
      </c>
      <c r="O13" s="47">
        <f>(J13+N13)/2</f>
        <v>16.705418333333331</v>
      </c>
      <c r="Q13" s="46">
        <f>中国Ｒ!Q13+中国汽!Q13</f>
        <v>0</v>
      </c>
      <c r="R13" s="46">
        <f>中国Ｒ!R13+中国汽!R13</f>
        <v>0</v>
      </c>
      <c r="S13" s="46">
        <f>中国Ｒ!S13+中国汽!S13</f>
        <v>0</v>
      </c>
      <c r="T13" s="47">
        <f>(Q13+R13+S13)/3</f>
        <v>0</v>
      </c>
      <c r="U13" s="46">
        <f>中国Ｒ!U13+中国汽!U13</f>
        <v>0</v>
      </c>
      <c r="V13" s="46">
        <f>中国Ｒ!V13+中国汽!V13</f>
        <v>0</v>
      </c>
      <c r="W13" s="46">
        <f>中国Ｒ!W13+中国汽!W13</f>
        <v>0</v>
      </c>
      <c r="X13" s="47">
        <f>(U13+V13+W13)/3</f>
        <v>0</v>
      </c>
      <c r="Y13" s="47">
        <f>(T13+X13)/2</f>
        <v>0</v>
      </c>
      <c r="Z13" s="47">
        <f>(O13+Y13)/2</f>
        <v>8.3527091666666653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1981.10185</v>
      </c>
      <c r="H15" s="46">
        <f t="shared" si="11"/>
        <v>1539.48938</v>
      </c>
      <c r="I15" s="46">
        <f t="shared" si="11"/>
        <v>0</v>
      </c>
      <c r="J15" s="47">
        <f t="shared" si="11"/>
        <v>1173.5304100000001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586.76520500000004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293.38260250000002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中国Ｒ!G16+中国汽!G16</f>
        <v>18</v>
      </c>
      <c r="H16" s="50">
        <f>中国Ｒ!H16+中国汽!H16</f>
        <v>15</v>
      </c>
      <c r="I16" s="50">
        <f>中国Ｒ!I16+中国汽!I16</f>
        <v>0</v>
      </c>
      <c r="J16" s="51">
        <f>(G16+H16+I16)/3</f>
        <v>11</v>
      </c>
      <c r="K16" s="50">
        <f>中国Ｒ!K16+中国汽!K16</f>
        <v>0</v>
      </c>
      <c r="L16" s="50">
        <f>中国Ｒ!L16+中国汽!L16</f>
        <v>0</v>
      </c>
      <c r="M16" s="50">
        <f>中国Ｒ!M16+中国汽!M16</f>
        <v>0</v>
      </c>
      <c r="N16" s="51">
        <f>(K16+L16+M16)/3</f>
        <v>0</v>
      </c>
      <c r="O16" s="51">
        <f>(J16+N16)/2</f>
        <v>5.5</v>
      </c>
      <c r="Q16" s="50">
        <f>中国Ｒ!Q16+中国汽!Q16</f>
        <v>0</v>
      </c>
      <c r="R16" s="50">
        <f>中国Ｒ!R16+中国汽!R16</f>
        <v>0</v>
      </c>
      <c r="S16" s="50">
        <f>中国Ｒ!S16+中国汽!S16</f>
        <v>0</v>
      </c>
      <c r="T16" s="51">
        <f>(Q16+R16+S16)/3</f>
        <v>0</v>
      </c>
      <c r="U16" s="50">
        <f>中国Ｒ!U16+中国汽!U16</f>
        <v>0</v>
      </c>
      <c r="V16" s="50">
        <f>中国Ｒ!V16+中国汽!V16</f>
        <v>0</v>
      </c>
      <c r="W16" s="50">
        <f>中国Ｒ!W16+中国汽!W16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2.75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中国Ｒ!G17+中国汽!G17</f>
        <v>40</v>
      </c>
      <c r="H17" s="46">
        <f>中国Ｒ!H17+中国汽!H17</f>
        <v>40</v>
      </c>
      <c r="I17" s="46">
        <f>中国Ｒ!I17+中国汽!I17</f>
        <v>0</v>
      </c>
      <c r="J17" s="52">
        <f t="shared" ref="J17" si="13">(G17+H17+I17)/3</f>
        <v>26.666666666666668</v>
      </c>
      <c r="K17" s="46">
        <f>中国Ｒ!K17+中国汽!K17</f>
        <v>0</v>
      </c>
      <c r="L17" s="46">
        <f>中国Ｒ!L17+中国汽!L17</f>
        <v>0</v>
      </c>
      <c r="M17" s="46">
        <f>中国Ｒ!M17+中国汽!M17</f>
        <v>0</v>
      </c>
      <c r="N17" s="52">
        <f>(K17+L17+M17)/3</f>
        <v>0</v>
      </c>
      <c r="O17" s="52">
        <f>(J17+N17)/2</f>
        <v>13.333333333333334</v>
      </c>
      <c r="Q17" s="46">
        <f>中国Ｒ!Q17+中国汽!Q17</f>
        <v>0</v>
      </c>
      <c r="R17" s="46">
        <f>中国Ｒ!R17+中国汽!R17</f>
        <v>0</v>
      </c>
      <c r="S17" s="46">
        <f>中国Ｒ!S17+中国汽!S17</f>
        <v>0</v>
      </c>
      <c r="T17" s="52">
        <f t="shared" ref="T17" si="14">(Q17+R17+S17)/3</f>
        <v>0</v>
      </c>
      <c r="U17" s="46">
        <f>中国Ｒ!U17+中国汽!U17</f>
        <v>0</v>
      </c>
      <c r="V17" s="46">
        <f>中国Ｒ!V17+中国汽!V17</f>
        <v>0</v>
      </c>
      <c r="W17" s="46">
        <f>中国Ｒ!W17+中国汽!W17</f>
        <v>0</v>
      </c>
      <c r="X17" s="52">
        <f>(U17+V17+W17)/3</f>
        <v>0</v>
      </c>
      <c r="Y17" s="52">
        <f>(T17+X17)/2</f>
        <v>0</v>
      </c>
      <c r="Z17" s="52">
        <f t="shared" si="12"/>
        <v>6.666666666666667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58</v>
      </c>
      <c r="H18" s="53">
        <f t="shared" si="15"/>
        <v>55</v>
      </c>
      <c r="I18" s="53">
        <f t="shared" si="15"/>
        <v>0</v>
      </c>
      <c r="J18" s="54">
        <f t="shared" si="15"/>
        <v>37.666666666666671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18.833333333333336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9.4166666666666679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中国Ｒ!G19+中国汽!G19</f>
        <v>846.10838999999999</v>
      </c>
      <c r="H19" s="50">
        <f>中国Ｒ!H19+中国汽!H19</f>
        <v>741.40725999999995</v>
      </c>
      <c r="I19" s="50">
        <f>中国Ｒ!I19+中国汽!I19</f>
        <v>0</v>
      </c>
      <c r="J19" s="55">
        <f t="shared" ref="J19:J20" si="16">(G19+H19+I19)/3</f>
        <v>529.17188333333331</v>
      </c>
      <c r="K19" s="50">
        <f>中国Ｒ!K19+中国汽!K19</f>
        <v>0</v>
      </c>
      <c r="L19" s="50">
        <f>中国Ｒ!L19+中国汽!L19</f>
        <v>0</v>
      </c>
      <c r="M19" s="50">
        <f>中国Ｒ!M19+中国汽!M19</f>
        <v>0</v>
      </c>
      <c r="N19" s="55">
        <f>(K19+L19+M19)/3</f>
        <v>0</v>
      </c>
      <c r="O19" s="55">
        <f>(J19+N19)/2</f>
        <v>264.58594166666666</v>
      </c>
      <c r="Q19" s="50">
        <f>中国Ｒ!Q19+中国汽!Q19</f>
        <v>0</v>
      </c>
      <c r="R19" s="50">
        <f>中国Ｒ!R19+中国汽!R19</f>
        <v>0</v>
      </c>
      <c r="S19" s="50">
        <f>中国Ｒ!S19+中国汽!S19</f>
        <v>0</v>
      </c>
      <c r="T19" s="55">
        <f t="shared" ref="T19:T20" si="17">(Q19+R19+S19)/3</f>
        <v>0</v>
      </c>
      <c r="U19" s="50">
        <f>中国Ｒ!U19+中国汽!U19</f>
        <v>0</v>
      </c>
      <c r="V19" s="50">
        <f>中国Ｒ!V19+中国汽!V19</f>
        <v>0</v>
      </c>
      <c r="W19" s="50">
        <f>中国Ｒ!W19+中国汽!W19</f>
        <v>0</v>
      </c>
      <c r="X19" s="55">
        <f>(U19+V19+W19)/3</f>
        <v>0</v>
      </c>
      <c r="Y19" s="55">
        <f>(T19+X19)/2</f>
        <v>0</v>
      </c>
      <c r="Z19" s="55">
        <f>(O19+Y19)/2</f>
        <v>132.29297083333333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中国Ｒ!G20+中国汽!G20</f>
        <v>342.40800000000002</v>
      </c>
      <c r="H20" s="46">
        <f>中国Ｒ!H20+中国汽!H20</f>
        <v>341.58199999999999</v>
      </c>
      <c r="I20" s="46">
        <f>中国Ｒ!I20+中国汽!I20</f>
        <v>0</v>
      </c>
      <c r="J20" s="56">
        <f t="shared" si="16"/>
        <v>227.99666666666667</v>
      </c>
      <c r="K20" s="46">
        <f>中国Ｒ!K20+中国汽!K20</f>
        <v>0</v>
      </c>
      <c r="L20" s="46">
        <f>中国Ｒ!L20+中国汽!L20</f>
        <v>0</v>
      </c>
      <c r="M20" s="46">
        <f>中国Ｒ!M20+中国汽!M20</f>
        <v>0</v>
      </c>
      <c r="N20" s="56">
        <f>(K20+L20+M20)/3</f>
        <v>0</v>
      </c>
      <c r="O20" s="56">
        <f>(J20+N20)/2</f>
        <v>113.99833333333333</v>
      </c>
      <c r="Q20" s="46">
        <f>中国Ｒ!Q20+中国汽!Q20</f>
        <v>0</v>
      </c>
      <c r="R20" s="46">
        <f>中国Ｒ!R20+中国汽!R20</f>
        <v>0</v>
      </c>
      <c r="S20" s="46">
        <f>中国Ｒ!S20+中国汽!S20</f>
        <v>0</v>
      </c>
      <c r="T20" s="56">
        <f t="shared" si="17"/>
        <v>0</v>
      </c>
      <c r="U20" s="46">
        <f>中国Ｒ!U20+中国汽!U20</f>
        <v>0</v>
      </c>
      <c r="V20" s="46">
        <f>中国Ｒ!V20+中国汽!V20</f>
        <v>0</v>
      </c>
      <c r="W20" s="46">
        <f>中国Ｒ!W20+中国汽!W20</f>
        <v>0</v>
      </c>
      <c r="X20" s="56">
        <f>(U20+V20+W20)/3</f>
        <v>0</v>
      </c>
      <c r="Y20" s="56">
        <f>(T20+X20)/2</f>
        <v>0</v>
      </c>
      <c r="Z20" s="56">
        <f>(O20+Y20)/2</f>
        <v>56.999166666666667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1188.51639</v>
      </c>
      <c r="H21" s="46">
        <f t="shared" si="18"/>
        <v>1082.9892599999998</v>
      </c>
      <c r="I21" s="46">
        <f t="shared" si="18"/>
        <v>0</v>
      </c>
      <c r="J21" s="47">
        <f t="shared" si="18"/>
        <v>757.16854999999998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378.58427499999999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189.2921375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中国Ｒ!G22+中国汽!G22</f>
        <v>7.8290000000000006</v>
      </c>
      <c r="H22" s="46">
        <f>中国Ｒ!H22+中国汽!H22</f>
        <v>1.2</v>
      </c>
      <c r="I22" s="46">
        <f>中国Ｒ!I22+中国汽!I22</f>
        <v>0</v>
      </c>
      <c r="J22" s="47">
        <f t="shared" ref="J22:J27" si="19">(G22+H22+I22)/3</f>
        <v>3.0096666666666665</v>
      </c>
      <c r="K22" s="46">
        <f>中国Ｒ!K22+中国汽!K22</f>
        <v>0</v>
      </c>
      <c r="L22" s="46">
        <f>中国Ｒ!L22+中国汽!L22</f>
        <v>0</v>
      </c>
      <c r="M22" s="46">
        <f>中国Ｒ!M22+中国汽!M22</f>
        <v>0</v>
      </c>
      <c r="N22" s="47">
        <f t="shared" ref="N22:N27" si="20">(K22+L22+M22)/3</f>
        <v>0</v>
      </c>
      <c r="O22" s="47">
        <f t="shared" ref="O22:O27" si="21">(J22+N22)/2</f>
        <v>1.5048333333333332</v>
      </c>
      <c r="Q22" s="46">
        <f>中国Ｒ!Q22+中国汽!Q22</f>
        <v>0</v>
      </c>
      <c r="R22" s="46">
        <f>中国Ｒ!R22+中国汽!R22</f>
        <v>0</v>
      </c>
      <c r="S22" s="46">
        <f>中国Ｒ!S22+中国汽!S22</f>
        <v>0</v>
      </c>
      <c r="T22" s="47">
        <f t="shared" ref="T22:T27" si="22">(Q22+R22+S22)/3</f>
        <v>0</v>
      </c>
      <c r="U22" s="46">
        <f>中国Ｒ!U22+中国汽!U22</f>
        <v>0</v>
      </c>
      <c r="V22" s="46">
        <f>中国Ｒ!V22+中国汽!V22</f>
        <v>0</v>
      </c>
      <c r="W22" s="46">
        <f>中国Ｒ!W22+中国汽!W22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0.75241666666666662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中国Ｒ!G23+中国汽!G23</f>
        <v>61.625619999999998</v>
      </c>
      <c r="H23" s="50">
        <f>中国Ｒ!H23+中国汽!H23</f>
        <v>70.017870000000002</v>
      </c>
      <c r="I23" s="50">
        <f>中国Ｒ!I23+中国汽!I23</f>
        <v>0</v>
      </c>
      <c r="J23" s="55">
        <f t="shared" si="19"/>
        <v>43.881163333333326</v>
      </c>
      <c r="K23" s="50">
        <f>中国Ｒ!K23+中国汽!K23</f>
        <v>0</v>
      </c>
      <c r="L23" s="50">
        <f>中国Ｒ!L23+中国汽!L23</f>
        <v>0</v>
      </c>
      <c r="M23" s="50">
        <f>中国Ｒ!M23+中国汽!M23</f>
        <v>0</v>
      </c>
      <c r="N23" s="55">
        <f t="shared" si="20"/>
        <v>0</v>
      </c>
      <c r="O23" s="55">
        <f t="shared" si="21"/>
        <v>21.940581666666663</v>
      </c>
      <c r="Q23" s="50">
        <f>中国Ｒ!Q23+中国汽!Q23</f>
        <v>0</v>
      </c>
      <c r="R23" s="50">
        <f>中国Ｒ!R23+中国汽!R23</f>
        <v>0</v>
      </c>
      <c r="S23" s="50">
        <f>中国Ｒ!S23+中国汽!S23</f>
        <v>0</v>
      </c>
      <c r="T23" s="55">
        <f t="shared" si="22"/>
        <v>0</v>
      </c>
      <c r="U23" s="50">
        <f>中国Ｒ!U23+中国汽!U23</f>
        <v>0</v>
      </c>
      <c r="V23" s="50">
        <f>中国Ｒ!V23+中国汽!V23</f>
        <v>0</v>
      </c>
      <c r="W23" s="50">
        <f>中国Ｒ!W23+中国汽!W23</f>
        <v>0</v>
      </c>
      <c r="X23" s="55">
        <f t="shared" si="23"/>
        <v>0</v>
      </c>
      <c r="Y23" s="55">
        <f t="shared" si="24"/>
        <v>0</v>
      </c>
      <c r="Z23" s="55">
        <f t="shared" si="25"/>
        <v>10.970290833333332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中国Ｒ!G24+中国汽!G24</f>
        <v>354.53579000000002</v>
      </c>
      <c r="H24" s="46">
        <f>中国Ｒ!H24+中国汽!H24</f>
        <v>400.57286000000005</v>
      </c>
      <c r="I24" s="46">
        <f>中国Ｒ!I24+中国汽!I24</f>
        <v>0</v>
      </c>
      <c r="J24" s="47">
        <f t="shared" si="19"/>
        <v>251.70288333333338</v>
      </c>
      <c r="K24" s="46">
        <f>中国Ｒ!K24+中国汽!K24</f>
        <v>0</v>
      </c>
      <c r="L24" s="46">
        <f>中国Ｒ!L24+中国汽!L24</f>
        <v>0</v>
      </c>
      <c r="M24" s="46">
        <f>中国Ｒ!M24+中国汽!M24</f>
        <v>0</v>
      </c>
      <c r="N24" s="47">
        <f t="shared" si="20"/>
        <v>0</v>
      </c>
      <c r="O24" s="47">
        <f t="shared" si="21"/>
        <v>125.85144166666669</v>
      </c>
      <c r="Q24" s="46">
        <f>中国Ｒ!Q24+中国汽!Q24</f>
        <v>0</v>
      </c>
      <c r="R24" s="46">
        <f>中国Ｒ!R24+中国汽!R24</f>
        <v>0</v>
      </c>
      <c r="S24" s="46">
        <f>中国Ｒ!S24+中国汽!S24</f>
        <v>0</v>
      </c>
      <c r="T24" s="47">
        <f t="shared" si="22"/>
        <v>0</v>
      </c>
      <c r="U24" s="46">
        <f>中国Ｒ!U24+中国汽!U24</f>
        <v>0</v>
      </c>
      <c r="V24" s="46">
        <f>中国Ｒ!V24+中国汽!V24</f>
        <v>0</v>
      </c>
      <c r="W24" s="46">
        <f>中国Ｒ!W24+中国汽!W24</f>
        <v>0</v>
      </c>
      <c r="X24" s="47">
        <f t="shared" si="23"/>
        <v>0</v>
      </c>
      <c r="Y24" s="47">
        <f t="shared" si="24"/>
        <v>0</v>
      </c>
      <c r="Z24" s="47">
        <f t="shared" si="25"/>
        <v>62.925720833333344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中国Ｒ!G25+中国汽!G25</f>
        <v>0.54</v>
      </c>
      <c r="H25" s="46">
        <f>中国Ｒ!H25+中国汽!H25</f>
        <v>0</v>
      </c>
      <c r="I25" s="46">
        <f>中国Ｒ!I25+中国汽!I25</f>
        <v>0</v>
      </c>
      <c r="J25" s="47">
        <f t="shared" si="19"/>
        <v>0.18000000000000002</v>
      </c>
      <c r="K25" s="46">
        <f>中国Ｒ!K25+中国汽!K25</f>
        <v>0</v>
      </c>
      <c r="L25" s="46">
        <f>中国Ｒ!L25+中国汽!L25</f>
        <v>0</v>
      </c>
      <c r="M25" s="46">
        <f>中国Ｒ!M25+中国汽!M25</f>
        <v>0</v>
      </c>
      <c r="N25" s="47">
        <f t="shared" si="20"/>
        <v>0</v>
      </c>
      <c r="O25" s="47">
        <f t="shared" si="21"/>
        <v>9.0000000000000011E-2</v>
      </c>
      <c r="Q25" s="46">
        <f>中国Ｒ!Q25+中国汽!Q25</f>
        <v>0</v>
      </c>
      <c r="R25" s="46">
        <f>中国Ｒ!R25+中国汽!R25</f>
        <v>0</v>
      </c>
      <c r="S25" s="46">
        <f>中国Ｒ!S25+中国汽!S25</f>
        <v>0</v>
      </c>
      <c r="T25" s="47">
        <f t="shared" si="22"/>
        <v>0</v>
      </c>
      <c r="U25" s="46">
        <f>中国Ｒ!U25+中国汽!U25</f>
        <v>0</v>
      </c>
      <c r="V25" s="46">
        <f>中国Ｒ!V25+中国汽!V25</f>
        <v>0</v>
      </c>
      <c r="W25" s="46">
        <f>中国Ｒ!W25+中国汽!W25</f>
        <v>0</v>
      </c>
      <c r="X25" s="47">
        <f t="shared" si="23"/>
        <v>0</v>
      </c>
      <c r="Y25" s="47">
        <f t="shared" si="24"/>
        <v>0</v>
      </c>
      <c r="Z25" s="47">
        <f t="shared" si="25"/>
        <v>4.5000000000000005E-2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中国Ｒ!G26+中国汽!G26</f>
        <v>367</v>
      </c>
      <c r="H26" s="50">
        <f>中国Ｒ!H26+中国汽!H26</f>
        <v>334</v>
      </c>
      <c r="I26" s="50">
        <f>中国Ｒ!I26+中国汽!I26</f>
        <v>0</v>
      </c>
      <c r="J26" s="55">
        <f t="shared" si="19"/>
        <v>233.66666666666666</v>
      </c>
      <c r="K26" s="50">
        <f>中国Ｒ!K26+中国汽!K26</f>
        <v>0</v>
      </c>
      <c r="L26" s="50">
        <f>中国Ｒ!L26+中国汽!L26</f>
        <v>0</v>
      </c>
      <c r="M26" s="50">
        <f>中国Ｒ!M26+中国汽!M26</f>
        <v>0</v>
      </c>
      <c r="N26" s="55">
        <f t="shared" si="20"/>
        <v>0</v>
      </c>
      <c r="O26" s="55">
        <f t="shared" si="21"/>
        <v>116.83333333333333</v>
      </c>
      <c r="Q26" s="50">
        <f>中国Ｒ!Q26+中国汽!Q26</f>
        <v>0</v>
      </c>
      <c r="R26" s="50">
        <f>中国Ｒ!R26+中国汽!R26</f>
        <v>0</v>
      </c>
      <c r="S26" s="50">
        <f>中国Ｒ!S26+中国汽!S26</f>
        <v>0</v>
      </c>
      <c r="T26" s="55">
        <f t="shared" si="22"/>
        <v>0</v>
      </c>
      <c r="U26" s="50">
        <f>中国Ｒ!U26+中国汽!U26</f>
        <v>0</v>
      </c>
      <c r="V26" s="50">
        <f>中国Ｒ!V26+中国汽!V26</f>
        <v>0</v>
      </c>
      <c r="W26" s="50">
        <f>中国Ｒ!W26+中国汽!W26</f>
        <v>0</v>
      </c>
      <c r="X26" s="55">
        <f t="shared" si="23"/>
        <v>0</v>
      </c>
      <c r="Y26" s="55">
        <f t="shared" si="24"/>
        <v>0</v>
      </c>
      <c r="Z26" s="55">
        <f t="shared" si="25"/>
        <v>58.416666666666664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中国Ｒ!G27+中国汽!G27</f>
        <v>53.557799999999993</v>
      </c>
      <c r="H27" s="46">
        <f>中国Ｒ!H27+中国汽!H27</f>
        <v>162</v>
      </c>
      <c r="I27" s="46">
        <f>中国Ｒ!I27+中国汽!I27</f>
        <v>0</v>
      </c>
      <c r="J27" s="56">
        <f t="shared" si="19"/>
        <v>71.852599999999995</v>
      </c>
      <c r="K27" s="46">
        <f>中国Ｒ!K27+中国汽!K27</f>
        <v>0</v>
      </c>
      <c r="L27" s="46">
        <f>中国Ｒ!L27+中国汽!L27</f>
        <v>0</v>
      </c>
      <c r="M27" s="46">
        <f>中国Ｒ!M27+中国汽!M27</f>
        <v>0</v>
      </c>
      <c r="N27" s="56">
        <f t="shared" si="20"/>
        <v>0</v>
      </c>
      <c r="O27" s="56">
        <f t="shared" si="21"/>
        <v>35.926299999999998</v>
      </c>
      <c r="Q27" s="46">
        <f>中国Ｒ!Q27+中国汽!Q27</f>
        <v>0</v>
      </c>
      <c r="R27" s="46">
        <f>中国Ｒ!R27+中国汽!R27</f>
        <v>0</v>
      </c>
      <c r="S27" s="46">
        <f>中国Ｒ!S27+中国汽!S27</f>
        <v>0</v>
      </c>
      <c r="T27" s="56">
        <f t="shared" si="22"/>
        <v>0</v>
      </c>
      <c r="U27" s="46">
        <f>中国Ｒ!U27+中国汽!U27</f>
        <v>0</v>
      </c>
      <c r="V27" s="46">
        <f>中国Ｒ!V27+中国汽!V27</f>
        <v>0</v>
      </c>
      <c r="W27" s="46">
        <f>中国Ｒ!W27+中国汽!W27</f>
        <v>0</v>
      </c>
      <c r="X27" s="56">
        <f t="shared" si="23"/>
        <v>0</v>
      </c>
      <c r="Y27" s="56">
        <f t="shared" si="24"/>
        <v>0</v>
      </c>
      <c r="Z27" s="56">
        <f t="shared" si="25"/>
        <v>17.963149999999999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420.55779999999999</v>
      </c>
      <c r="H28" s="46">
        <f t="shared" ref="H28:Z28" si="26">H26+H27</f>
        <v>496</v>
      </c>
      <c r="I28" s="46">
        <f t="shared" si="26"/>
        <v>0</v>
      </c>
      <c r="J28" s="54">
        <f t="shared" si="26"/>
        <v>305.51926666666668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152.75963333333334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76.37981666666667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中国Ｒ!G29+中国汽!G29</f>
        <v>348</v>
      </c>
      <c r="H29" s="50">
        <f>中国Ｒ!H29+中国汽!H29</f>
        <v>323</v>
      </c>
      <c r="I29" s="50">
        <f>中国Ｒ!I29+中国汽!I29</f>
        <v>0</v>
      </c>
      <c r="J29" s="55">
        <f t="shared" ref="J29:J30" si="27">(G29+H29+I29)/3</f>
        <v>223.66666666666666</v>
      </c>
      <c r="K29" s="50">
        <f>中国Ｒ!K29+中国汽!K29</f>
        <v>0</v>
      </c>
      <c r="L29" s="50">
        <f>中国Ｒ!L29+中国汽!L29</f>
        <v>0</v>
      </c>
      <c r="M29" s="50">
        <f>中国Ｒ!M29+中国汽!M29</f>
        <v>0</v>
      </c>
      <c r="N29" s="55">
        <f>(K29+L29+M29)/3</f>
        <v>0</v>
      </c>
      <c r="O29" s="55">
        <f>(J29+N29)/2</f>
        <v>111.83333333333333</v>
      </c>
      <c r="Q29" s="50">
        <f>中国Ｒ!Q29+中国汽!Q29</f>
        <v>0</v>
      </c>
      <c r="R29" s="50">
        <f>中国Ｒ!R29+中国汽!R29</f>
        <v>0</v>
      </c>
      <c r="S29" s="50">
        <f>中国Ｒ!S29+中国汽!S29</f>
        <v>0</v>
      </c>
      <c r="T29" s="55">
        <f t="shared" ref="T29:T30" si="28">(Q29+R29+S29)/3</f>
        <v>0</v>
      </c>
      <c r="U29" s="50">
        <f>中国Ｒ!U29+中国汽!U29</f>
        <v>0</v>
      </c>
      <c r="V29" s="50">
        <f>中国Ｒ!V29+中国汽!V29</f>
        <v>0</v>
      </c>
      <c r="W29" s="50">
        <f>中国Ｒ!W29+中国汽!W29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55.916666666666664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中国Ｒ!G30+中国汽!G30</f>
        <v>-55.847569999999997</v>
      </c>
      <c r="H30" s="46">
        <f>中国Ｒ!H30+中国汽!H30</f>
        <v>10.01</v>
      </c>
      <c r="I30" s="46">
        <f>中国Ｒ!I30+中国汽!I30</f>
        <v>0</v>
      </c>
      <c r="J30" s="47">
        <f t="shared" si="27"/>
        <v>-15.27919</v>
      </c>
      <c r="K30" s="46">
        <f>中国Ｒ!K30+中国汽!K30</f>
        <v>0</v>
      </c>
      <c r="L30" s="46">
        <f>中国Ｒ!L30+中国汽!L30</f>
        <v>0</v>
      </c>
      <c r="M30" s="46">
        <f>中国Ｒ!M30+中国汽!M30</f>
        <v>0</v>
      </c>
      <c r="N30" s="47">
        <f>(K30+L30+M30)/3</f>
        <v>0</v>
      </c>
      <c r="O30" s="47">
        <f>(J30+N30)/2</f>
        <v>-7.6395949999999999</v>
      </c>
      <c r="Q30" s="46">
        <f>中国Ｒ!Q30+中国汽!Q30</f>
        <v>0</v>
      </c>
      <c r="R30" s="46">
        <f>中国Ｒ!R30+中国汽!R30</f>
        <v>0</v>
      </c>
      <c r="S30" s="46">
        <f>中国Ｒ!S30+中国汽!S30</f>
        <v>0</v>
      </c>
      <c r="T30" s="47">
        <f t="shared" si="28"/>
        <v>0</v>
      </c>
      <c r="U30" s="46">
        <f>中国Ｒ!U30+中国汽!U30</f>
        <v>0</v>
      </c>
      <c r="V30" s="46">
        <f>中国Ｒ!V30+中国汽!V30</f>
        <v>0</v>
      </c>
      <c r="W30" s="46">
        <f>中国Ｒ!W30+中国汽!W30</f>
        <v>0</v>
      </c>
      <c r="X30" s="47">
        <f>(U30+V30+W30)/3</f>
        <v>0</v>
      </c>
      <c r="Y30" s="47">
        <f>(T30+X30)/2</f>
        <v>0</v>
      </c>
      <c r="Z30" s="47">
        <f t="shared" si="29"/>
        <v>-3.8197975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292.15242999999998</v>
      </c>
      <c r="H31" s="53">
        <f t="shared" ref="H31:Z31" si="30">H29+H30</f>
        <v>333.01</v>
      </c>
      <c r="I31" s="53">
        <f t="shared" si="30"/>
        <v>0</v>
      </c>
      <c r="J31" s="68">
        <f t="shared" si="30"/>
        <v>208.38747666666666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104.19373833333333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52.096869166666664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2325.7570300000002</v>
      </c>
      <c r="H32" s="46">
        <f t="shared" ref="H32:Z32" si="31">+H21+H22+H23+H24+H25+H28+H31</f>
        <v>2383.7899900000002</v>
      </c>
      <c r="I32" s="46">
        <f t="shared" si="31"/>
        <v>0</v>
      </c>
      <c r="J32" s="47">
        <f t="shared" si="31"/>
        <v>1569.8490066666668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784.9245033333334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392.4622516666667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中国Ｒ!G33+中国汽!G33</f>
        <v>0</v>
      </c>
      <c r="H33" s="46">
        <f>中国Ｒ!H33+中国汽!H33</f>
        <v>3.32741</v>
      </c>
      <c r="I33" s="46">
        <f>中国Ｒ!I33+中国汽!I33</f>
        <v>0</v>
      </c>
      <c r="J33" s="47">
        <f t="shared" ref="J33:J45" si="32">(G33+H33+I33)/3</f>
        <v>1.1091366666666667</v>
      </c>
      <c r="K33" s="46">
        <f>中国Ｒ!K33+中国汽!K33</f>
        <v>0</v>
      </c>
      <c r="L33" s="46">
        <f>中国Ｒ!L33+中国汽!L33</f>
        <v>0</v>
      </c>
      <c r="M33" s="46">
        <f>中国Ｒ!M33+中国汽!M33</f>
        <v>0</v>
      </c>
      <c r="N33" s="47">
        <f t="shared" ref="N33:N45" si="33">(K33+L33+M33)/3</f>
        <v>0</v>
      </c>
      <c r="O33" s="47">
        <f t="shared" ref="O33:O52" si="34">(J33+N33)/2</f>
        <v>0.55456833333333333</v>
      </c>
      <c r="Q33" s="46">
        <f>中国Ｒ!Q33+中国汽!Q33</f>
        <v>0</v>
      </c>
      <c r="R33" s="46">
        <f>中国Ｒ!R33+中国汽!R33</f>
        <v>0</v>
      </c>
      <c r="S33" s="46">
        <f>中国Ｒ!S33+中国汽!S33</f>
        <v>0</v>
      </c>
      <c r="T33" s="47">
        <f t="shared" ref="T33:T45" si="35">(Q33+R33+S33)/3</f>
        <v>0</v>
      </c>
      <c r="U33" s="46">
        <f>中国Ｒ!U33+中国汽!U33</f>
        <v>0</v>
      </c>
      <c r="V33" s="46">
        <f>中国Ｒ!V33+中国汽!V33</f>
        <v>0</v>
      </c>
      <c r="W33" s="46">
        <f>中国Ｒ!W33+中国汽!W33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0.27728416666666666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中国Ｒ!G34+中国汽!G34</f>
        <v>0</v>
      </c>
      <c r="H34" s="46">
        <f>中国Ｒ!H34+中国汽!H34</f>
        <v>0</v>
      </c>
      <c r="I34" s="46">
        <f>中国Ｒ!I34+中国汽!I34</f>
        <v>0</v>
      </c>
      <c r="J34" s="47">
        <f t="shared" si="32"/>
        <v>0</v>
      </c>
      <c r="K34" s="46">
        <f>中国Ｒ!K34+中国汽!K34</f>
        <v>0</v>
      </c>
      <c r="L34" s="46">
        <f>中国Ｒ!L34+中国汽!L34</f>
        <v>0</v>
      </c>
      <c r="M34" s="46">
        <f>中国Ｒ!M34+中国汽!M34</f>
        <v>0</v>
      </c>
      <c r="N34" s="47">
        <f t="shared" si="33"/>
        <v>0</v>
      </c>
      <c r="O34" s="47">
        <f t="shared" si="34"/>
        <v>0</v>
      </c>
      <c r="Q34" s="46">
        <f>中国Ｒ!Q34+中国汽!Q34</f>
        <v>0</v>
      </c>
      <c r="R34" s="46">
        <f>中国Ｒ!R34+中国汽!R34</f>
        <v>0</v>
      </c>
      <c r="S34" s="46">
        <f>中国Ｒ!S34+中国汽!S34</f>
        <v>0</v>
      </c>
      <c r="T34" s="47">
        <f t="shared" si="35"/>
        <v>0</v>
      </c>
      <c r="U34" s="46">
        <f>中国Ｒ!U34+中国汽!U34</f>
        <v>0</v>
      </c>
      <c r="V34" s="46">
        <f>中国Ｒ!V34+中国汽!V34</f>
        <v>0</v>
      </c>
      <c r="W34" s="46">
        <f>中国Ｒ!W34+中国汽!W34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中国Ｒ!G35+中国汽!G35</f>
        <v>0</v>
      </c>
      <c r="H35" s="46">
        <f>中国Ｒ!H35+中国汽!H35</f>
        <v>0</v>
      </c>
      <c r="I35" s="46">
        <f>中国Ｒ!I35+中国汽!I35</f>
        <v>0</v>
      </c>
      <c r="J35" s="47">
        <f t="shared" si="32"/>
        <v>0</v>
      </c>
      <c r="K35" s="46">
        <f>中国Ｒ!K35+中国汽!K35</f>
        <v>0</v>
      </c>
      <c r="L35" s="46">
        <f>中国Ｒ!L35+中国汽!L35</f>
        <v>0</v>
      </c>
      <c r="M35" s="46">
        <f>中国Ｒ!M35+中国汽!M35</f>
        <v>0</v>
      </c>
      <c r="N35" s="47">
        <f t="shared" si="33"/>
        <v>0</v>
      </c>
      <c r="O35" s="47">
        <f t="shared" si="34"/>
        <v>0</v>
      </c>
      <c r="Q35" s="46">
        <f>中国Ｒ!Q35+中国汽!Q35</f>
        <v>0</v>
      </c>
      <c r="R35" s="46">
        <f>中国Ｒ!R35+中国汽!R35</f>
        <v>0</v>
      </c>
      <c r="S35" s="46">
        <f>中国Ｒ!S35+中国汽!S35</f>
        <v>0</v>
      </c>
      <c r="T35" s="47">
        <f t="shared" si="35"/>
        <v>0</v>
      </c>
      <c r="U35" s="46">
        <f>中国Ｒ!U35+中国汽!U35</f>
        <v>0</v>
      </c>
      <c r="V35" s="46">
        <f>中国Ｒ!V35+中国汽!V35</f>
        <v>0</v>
      </c>
      <c r="W35" s="46">
        <f>中国Ｒ!W35+中国汽!W35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中国Ｒ!G36+中国汽!G36</f>
        <v>0</v>
      </c>
      <c r="H36" s="46">
        <f>中国Ｒ!H36+中国汽!H36</f>
        <v>0</v>
      </c>
      <c r="I36" s="46">
        <f>中国Ｒ!I36+中国汽!I36</f>
        <v>0</v>
      </c>
      <c r="J36" s="47">
        <f t="shared" si="32"/>
        <v>0</v>
      </c>
      <c r="K36" s="46">
        <f>中国Ｒ!K36+中国汽!K36</f>
        <v>0</v>
      </c>
      <c r="L36" s="46">
        <f>中国Ｒ!L36+中国汽!L36</f>
        <v>0</v>
      </c>
      <c r="M36" s="46">
        <f>中国Ｒ!M36+中国汽!M36</f>
        <v>0</v>
      </c>
      <c r="N36" s="47">
        <f t="shared" si="33"/>
        <v>0</v>
      </c>
      <c r="O36" s="47">
        <f t="shared" si="34"/>
        <v>0</v>
      </c>
      <c r="Q36" s="46">
        <f>中国Ｒ!Q36+中国汽!Q36</f>
        <v>0</v>
      </c>
      <c r="R36" s="46">
        <f>中国Ｒ!R36+中国汽!R36</f>
        <v>0</v>
      </c>
      <c r="S36" s="46">
        <f>中国Ｒ!S36+中国汽!S36</f>
        <v>0</v>
      </c>
      <c r="T36" s="47">
        <f t="shared" si="35"/>
        <v>0</v>
      </c>
      <c r="U36" s="46">
        <f>中国Ｒ!U36+中国汽!U36</f>
        <v>0</v>
      </c>
      <c r="V36" s="46">
        <f>中国Ｒ!V36+中国汽!V36</f>
        <v>0</v>
      </c>
      <c r="W36" s="46">
        <f>中国Ｒ!W36+中国汽!W36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中国Ｒ!G37+中国汽!G37</f>
        <v>188.06643</v>
      </c>
      <c r="H37" s="46">
        <f>中国Ｒ!H37+中国汽!H37</f>
        <v>335.48208</v>
      </c>
      <c r="I37" s="46">
        <f>中国Ｒ!I37+中国汽!I37</f>
        <v>0</v>
      </c>
      <c r="J37" s="47">
        <f t="shared" si="32"/>
        <v>174.51616999999999</v>
      </c>
      <c r="K37" s="46">
        <f>中国Ｒ!K37+中国汽!K37</f>
        <v>0</v>
      </c>
      <c r="L37" s="46">
        <f>中国Ｒ!L37+中国汽!L37</f>
        <v>0</v>
      </c>
      <c r="M37" s="46">
        <f>中国Ｒ!M37+中国汽!M37</f>
        <v>0</v>
      </c>
      <c r="N37" s="47">
        <f t="shared" si="33"/>
        <v>0</v>
      </c>
      <c r="O37" s="47">
        <f t="shared" si="34"/>
        <v>87.258084999999994</v>
      </c>
      <c r="Q37" s="46">
        <f>中国Ｒ!Q37+中国汽!Q37</f>
        <v>0</v>
      </c>
      <c r="R37" s="46">
        <f>中国Ｒ!R37+中国汽!R37</f>
        <v>0</v>
      </c>
      <c r="S37" s="46">
        <f>中国Ｒ!S37+中国汽!S37</f>
        <v>0</v>
      </c>
      <c r="T37" s="47">
        <f t="shared" si="35"/>
        <v>0</v>
      </c>
      <c r="U37" s="46">
        <f>中国Ｒ!U37+中国汽!U37</f>
        <v>0</v>
      </c>
      <c r="V37" s="46">
        <f>中国Ｒ!V37+中国汽!V37</f>
        <v>0</v>
      </c>
      <c r="W37" s="46">
        <f>中国Ｒ!W37+中国汽!W37</f>
        <v>0</v>
      </c>
      <c r="X37" s="47">
        <f t="shared" si="36"/>
        <v>0</v>
      </c>
      <c r="Y37" s="47">
        <f t="shared" si="37"/>
        <v>0</v>
      </c>
      <c r="Z37" s="47">
        <f t="shared" si="38"/>
        <v>43.629042499999997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中国Ｒ!G38+中国汽!G38</f>
        <v>11.219080000000002</v>
      </c>
      <c r="H38" s="46">
        <f>中国Ｒ!H38+中国汽!H38</f>
        <v>26.516550000000002</v>
      </c>
      <c r="I38" s="46">
        <f>中国Ｒ!I38+中国汽!I38</f>
        <v>0</v>
      </c>
      <c r="J38" s="47">
        <f t="shared" si="32"/>
        <v>12.578543333333334</v>
      </c>
      <c r="K38" s="46">
        <f>中国Ｒ!K38+中国汽!K38</f>
        <v>0</v>
      </c>
      <c r="L38" s="46">
        <f>中国Ｒ!L38+中国汽!L38</f>
        <v>0</v>
      </c>
      <c r="M38" s="46">
        <f>中国Ｒ!M38+中国汽!M38</f>
        <v>0</v>
      </c>
      <c r="N38" s="47">
        <f t="shared" si="33"/>
        <v>0</v>
      </c>
      <c r="O38" s="47">
        <f t="shared" si="34"/>
        <v>6.289271666666667</v>
      </c>
      <c r="Q38" s="46">
        <f>中国Ｒ!Q38+中国汽!Q38</f>
        <v>0</v>
      </c>
      <c r="R38" s="46">
        <f>中国Ｒ!R38+中国汽!R38</f>
        <v>0</v>
      </c>
      <c r="S38" s="46">
        <f>中国Ｒ!S38+中国汽!S38</f>
        <v>0</v>
      </c>
      <c r="T38" s="47">
        <f t="shared" si="35"/>
        <v>0</v>
      </c>
      <c r="U38" s="46">
        <f>中国Ｒ!U38+中国汽!U38</f>
        <v>0</v>
      </c>
      <c r="V38" s="46">
        <f>中国Ｒ!V38+中国汽!V38</f>
        <v>0</v>
      </c>
      <c r="W38" s="46">
        <f>中国Ｒ!W38+中国汽!W38</f>
        <v>0</v>
      </c>
      <c r="X38" s="47">
        <f t="shared" si="36"/>
        <v>0</v>
      </c>
      <c r="Y38" s="47">
        <f t="shared" si="37"/>
        <v>0</v>
      </c>
      <c r="Z38" s="47">
        <f t="shared" si="38"/>
        <v>3.1446358333333335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中国Ｒ!G39+中国汽!G39</f>
        <v>75.174980000000005</v>
      </c>
      <c r="H39" s="46">
        <f>中国Ｒ!H39+中国汽!H39</f>
        <v>90.409580000000005</v>
      </c>
      <c r="I39" s="46">
        <f>中国Ｒ!I39+中国汽!I39</f>
        <v>0</v>
      </c>
      <c r="J39" s="47">
        <f t="shared" si="32"/>
        <v>55.194853333333334</v>
      </c>
      <c r="K39" s="46">
        <f>中国Ｒ!K39+中国汽!K39</f>
        <v>0</v>
      </c>
      <c r="L39" s="46">
        <f>中国Ｒ!L39+中国汽!L39</f>
        <v>0</v>
      </c>
      <c r="M39" s="46">
        <f>中国Ｒ!M39+中国汽!M39</f>
        <v>0</v>
      </c>
      <c r="N39" s="47">
        <f t="shared" si="33"/>
        <v>0</v>
      </c>
      <c r="O39" s="47">
        <f t="shared" si="34"/>
        <v>27.597426666666667</v>
      </c>
      <c r="Q39" s="46">
        <f>中国Ｒ!Q39+中国汽!Q39</f>
        <v>0</v>
      </c>
      <c r="R39" s="46">
        <f>中国Ｒ!R39+中国汽!R39</f>
        <v>0</v>
      </c>
      <c r="S39" s="46">
        <f>中国Ｒ!S39+中国汽!S39</f>
        <v>0</v>
      </c>
      <c r="T39" s="47">
        <f t="shared" si="35"/>
        <v>0</v>
      </c>
      <c r="U39" s="46">
        <f>中国Ｒ!U39+中国汽!U39</f>
        <v>0</v>
      </c>
      <c r="V39" s="46">
        <f>中国Ｒ!V39+中国汽!V39</f>
        <v>0</v>
      </c>
      <c r="W39" s="46">
        <f>中国Ｒ!W39+中国汽!W39</f>
        <v>0</v>
      </c>
      <c r="X39" s="47">
        <f t="shared" si="36"/>
        <v>0</v>
      </c>
      <c r="Y39" s="47">
        <f t="shared" si="37"/>
        <v>0</v>
      </c>
      <c r="Z39" s="47">
        <f t="shared" si="38"/>
        <v>13.798713333333334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中国Ｒ!G40+中国汽!G40</f>
        <v>0</v>
      </c>
      <c r="H40" s="46">
        <f>中国Ｒ!H40+中国汽!H40</f>
        <v>0</v>
      </c>
      <c r="I40" s="46">
        <f>中国Ｒ!I40+中国汽!I40</f>
        <v>0</v>
      </c>
      <c r="J40" s="47">
        <f t="shared" si="32"/>
        <v>0</v>
      </c>
      <c r="K40" s="46">
        <f>中国Ｒ!K40+中国汽!K40</f>
        <v>0</v>
      </c>
      <c r="L40" s="46">
        <f>中国Ｒ!L40+中国汽!L40</f>
        <v>0</v>
      </c>
      <c r="M40" s="46">
        <f>中国Ｒ!M40+中国汽!M40</f>
        <v>0</v>
      </c>
      <c r="N40" s="47">
        <f t="shared" si="33"/>
        <v>0</v>
      </c>
      <c r="O40" s="47">
        <f t="shared" si="34"/>
        <v>0</v>
      </c>
      <c r="Q40" s="46">
        <f>中国Ｒ!Q40+中国汽!Q40</f>
        <v>0</v>
      </c>
      <c r="R40" s="46">
        <f>中国Ｒ!R40+中国汽!R40</f>
        <v>0</v>
      </c>
      <c r="S40" s="46">
        <f>中国Ｒ!S40+中国汽!S40</f>
        <v>0</v>
      </c>
      <c r="T40" s="47">
        <f t="shared" si="35"/>
        <v>0</v>
      </c>
      <c r="U40" s="46">
        <f>中国Ｒ!U40+中国汽!U40</f>
        <v>0</v>
      </c>
      <c r="V40" s="46">
        <f>中国Ｒ!V40+中国汽!V40</f>
        <v>0</v>
      </c>
      <c r="W40" s="46">
        <f>中国Ｒ!W40+中国汽!W40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中国Ｒ!G41+中国汽!G41</f>
        <v>0</v>
      </c>
      <c r="H41" s="46">
        <f>中国Ｒ!H41+中国汽!H41</f>
        <v>0</v>
      </c>
      <c r="I41" s="46">
        <f>中国Ｒ!I41+中国汽!I41</f>
        <v>0</v>
      </c>
      <c r="J41" s="47">
        <f t="shared" si="32"/>
        <v>0</v>
      </c>
      <c r="K41" s="46">
        <f>中国Ｒ!K41+中国汽!K41</f>
        <v>0</v>
      </c>
      <c r="L41" s="46">
        <f>中国Ｒ!L41+中国汽!L41</f>
        <v>0</v>
      </c>
      <c r="M41" s="46">
        <f>中国Ｒ!M41+中国汽!M41</f>
        <v>0</v>
      </c>
      <c r="N41" s="47">
        <f t="shared" si="33"/>
        <v>0</v>
      </c>
      <c r="O41" s="47">
        <f t="shared" si="34"/>
        <v>0</v>
      </c>
      <c r="Q41" s="46">
        <f>中国Ｒ!Q41+中国汽!Q41</f>
        <v>0</v>
      </c>
      <c r="R41" s="46">
        <f>中国Ｒ!R41+中国汽!R41</f>
        <v>0</v>
      </c>
      <c r="S41" s="46">
        <f>中国Ｒ!S41+中国汽!S41</f>
        <v>0</v>
      </c>
      <c r="T41" s="47">
        <f t="shared" si="35"/>
        <v>0</v>
      </c>
      <c r="U41" s="46">
        <f>中国Ｒ!U41+中国汽!U41</f>
        <v>0</v>
      </c>
      <c r="V41" s="46">
        <f>中国Ｒ!V41+中国汽!V41</f>
        <v>0</v>
      </c>
      <c r="W41" s="46">
        <f>中国Ｒ!W41+中国汽!W41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中国Ｒ!G42+中国汽!G42</f>
        <v>0</v>
      </c>
      <c r="H42" s="46">
        <f>中国Ｒ!H42+中国汽!H42</f>
        <v>0</v>
      </c>
      <c r="I42" s="46">
        <f>中国Ｒ!I42+中国汽!I42</f>
        <v>0</v>
      </c>
      <c r="J42" s="47">
        <f t="shared" si="32"/>
        <v>0</v>
      </c>
      <c r="K42" s="46">
        <f>中国Ｒ!K42+中国汽!K42</f>
        <v>0</v>
      </c>
      <c r="L42" s="46">
        <f>中国Ｒ!L42+中国汽!L42</f>
        <v>0</v>
      </c>
      <c r="M42" s="46">
        <f>中国Ｒ!M42+中国汽!M42</f>
        <v>0</v>
      </c>
      <c r="N42" s="47">
        <f t="shared" si="33"/>
        <v>0</v>
      </c>
      <c r="O42" s="47">
        <f t="shared" si="34"/>
        <v>0</v>
      </c>
      <c r="Q42" s="46">
        <f>中国Ｒ!Q42+中国汽!Q42</f>
        <v>0</v>
      </c>
      <c r="R42" s="46">
        <f>中国Ｒ!R42+中国汽!R42</f>
        <v>0</v>
      </c>
      <c r="S42" s="46">
        <f>中国Ｒ!S42+中国汽!S42</f>
        <v>0</v>
      </c>
      <c r="T42" s="47">
        <f t="shared" si="35"/>
        <v>0</v>
      </c>
      <c r="U42" s="46">
        <f>中国Ｒ!U42+中国汽!U42</f>
        <v>0</v>
      </c>
      <c r="V42" s="46">
        <f>中国Ｒ!V42+中国汽!V42</f>
        <v>0</v>
      </c>
      <c r="W42" s="46">
        <f>中国Ｒ!W42+中国汽!W42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中国Ｒ!G43+中国汽!G43</f>
        <v>201.80722</v>
      </c>
      <c r="H43" s="46">
        <f>中国Ｒ!H43+中国汽!H43</f>
        <v>144.44481999999999</v>
      </c>
      <c r="I43" s="46">
        <f>中国Ｒ!I43+中国汽!I43</f>
        <v>0</v>
      </c>
      <c r="J43" s="47">
        <f t="shared" si="32"/>
        <v>115.41734666666666</v>
      </c>
      <c r="K43" s="46">
        <f>中国Ｒ!K43+中国汽!K43</f>
        <v>0</v>
      </c>
      <c r="L43" s="46">
        <f>中国Ｒ!L43+中国汽!L43</f>
        <v>0</v>
      </c>
      <c r="M43" s="46">
        <f>中国Ｒ!M43+中国汽!M43</f>
        <v>0</v>
      </c>
      <c r="N43" s="47">
        <f t="shared" si="33"/>
        <v>0</v>
      </c>
      <c r="O43" s="47">
        <f t="shared" si="34"/>
        <v>57.70867333333333</v>
      </c>
      <c r="Q43" s="46">
        <f>中国Ｒ!Q43+中国汽!Q43</f>
        <v>0</v>
      </c>
      <c r="R43" s="46">
        <f>中国Ｒ!R43+中国汽!R43</f>
        <v>0</v>
      </c>
      <c r="S43" s="46">
        <f>中国Ｒ!S43+中国汽!S43</f>
        <v>0</v>
      </c>
      <c r="T43" s="47">
        <f t="shared" si="35"/>
        <v>0</v>
      </c>
      <c r="U43" s="46">
        <f>中国Ｒ!U43+中国汽!U43</f>
        <v>0</v>
      </c>
      <c r="V43" s="46">
        <f>中国Ｒ!V43+中国汽!V43</f>
        <v>0</v>
      </c>
      <c r="W43" s="46">
        <f>中国Ｒ!W43+中国汽!W43</f>
        <v>0</v>
      </c>
      <c r="X43" s="47">
        <f t="shared" si="36"/>
        <v>0</v>
      </c>
      <c r="Y43" s="47">
        <f t="shared" si="37"/>
        <v>0</v>
      </c>
      <c r="Z43" s="47">
        <f t="shared" si="38"/>
        <v>28.854336666666665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中国Ｒ!G44+中国汽!G44</f>
        <v>18.958839999999999</v>
      </c>
      <c r="H44" s="46">
        <f>中国Ｒ!H44+中国汽!H44</f>
        <v>16.55921</v>
      </c>
      <c r="I44" s="46">
        <f>中国Ｒ!I44+中国汽!I44</f>
        <v>0</v>
      </c>
      <c r="J44" s="47">
        <f t="shared" si="32"/>
        <v>11.839350000000001</v>
      </c>
      <c r="K44" s="46">
        <f>中国Ｒ!K44+中国汽!K44</f>
        <v>0</v>
      </c>
      <c r="L44" s="46">
        <f>中国Ｒ!L44+中国汽!L44</f>
        <v>0</v>
      </c>
      <c r="M44" s="46">
        <f>中国Ｒ!M44+中国汽!M44</f>
        <v>0</v>
      </c>
      <c r="N44" s="47">
        <f t="shared" si="33"/>
        <v>0</v>
      </c>
      <c r="O44" s="47">
        <f t="shared" si="34"/>
        <v>5.9196750000000007</v>
      </c>
      <c r="Q44" s="46">
        <f>中国Ｒ!Q44+中国汽!Q44</f>
        <v>0</v>
      </c>
      <c r="R44" s="46">
        <f>中国Ｒ!R44+中国汽!R44</f>
        <v>0</v>
      </c>
      <c r="S44" s="46">
        <f>中国Ｒ!S44+中国汽!S44</f>
        <v>0</v>
      </c>
      <c r="T44" s="47">
        <f t="shared" si="35"/>
        <v>0</v>
      </c>
      <c r="U44" s="46">
        <f>中国Ｒ!U44+中国汽!U44</f>
        <v>0</v>
      </c>
      <c r="V44" s="46">
        <f>中国Ｒ!V44+中国汽!V44</f>
        <v>0</v>
      </c>
      <c r="W44" s="46">
        <f>中国Ｒ!W44+中国汽!W44</f>
        <v>0</v>
      </c>
      <c r="X44" s="47">
        <f t="shared" si="36"/>
        <v>0</v>
      </c>
      <c r="Y44" s="47">
        <f t="shared" si="37"/>
        <v>0</v>
      </c>
      <c r="Z44" s="47">
        <f t="shared" si="38"/>
        <v>2.9598375000000003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中国Ｒ!G45+中国汽!G45</f>
        <v>0.4</v>
      </c>
      <c r="H45" s="46">
        <f>中国Ｒ!H45+中国汽!H45</f>
        <v>0</v>
      </c>
      <c r="I45" s="46">
        <f>中国Ｒ!I45+中国汽!I45</f>
        <v>0</v>
      </c>
      <c r="J45" s="47">
        <f t="shared" si="32"/>
        <v>0.13333333333333333</v>
      </c>
      <c r="K45" s="46">
        <f>中国Ｒ!K45+中国汽!K45</f>
        <v>0</v>
      </c>
      <c r="L45" s="46">
        <f>中国Ｒ!L45+中国汽!L45</f>
        <v>0</v>
      </c>
      <c r="M45" s="46">
        <f>中国Ｒ!M45+中国汽!M45</f>
        <v>0</v>
      </c>
      <c r="N45" s="47">
        <f t="shared" si="33"/>
        <v>0</v>
      </c>
      <c r="O45" s="47">
        <f t="shared" si="34"/>
        <v>6.6666666666666666E-2</v>
      </c>
      <c r="Q45" s="46">
        <f>中国Ｒ!Q45+中国汽!Q45</f>
        <v>0</v>
      </c>
      <c r="R45" s="46">
        <f>中国Ｒ!R45+中国汽!R45</f>
        <v>0</v>
      </c>
      <c r="S45" s="46">
        <f>中国Ｒ!S45+中国汽!S45</f>
        <v>0</v>
      </c>
      <c r="T45" s="47">
        <f t="shared" si="35"/>
        <v>0</v>
      </c>
      <c r="U45" s="46">
        <f>中国Ｒ!U45+中国汽!U45</f>
        <v>0</v>
      </c>
      <c r="V45" s="46">
        <f>中国Ｒ!V45+中国汽!V45</f>
        <v>0</v>
      </c>
      <c r="W45" s="46">
        <f>中国Ｒ!W45+中国汽!W45</f>
        <v>0</v>
      </c>
      <c r="X45" s="47">
        <f t="shared" si="36"/>
        <v>0</v>
      </c>
      <c r="Y45" s="47">
        <f t="shared" si="37"/>
        <v>0</v>
      </c>
      <c r="Z45" s="47">
        <f t="shared" si="38"/>
        <v>3.3333333333333333E-2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495.62654999999995</v>
      </c>
      <c r="H46" s="46">
        <f t="shared" si="39"/>
        <v>616.73964999999998</v>
      </c>
      <c r="I46" s="46">
        <f t="shared" si="39"/>
        <v>0</v>
      </c>
      <c r="J46" s="47">
        <f t="shared" si="39"/>
        <v>370.78873333333331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185.39436666666666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92.697183333333328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中国Ｒ!G47+中国汽!G47</f>
        <v>0</v>
      </c>
      <c r="H47" s="46">
        <f>中国Ｒ!H47+中国汽!H47</f>
        <v>0</v>
      </c>
      <c r="I47" s="46">
        <f>中国Ｒ!I47+中国汽!I47</f>
        <v>0</v>
      </c>
      <c r="J47" s="47">
        <f t="shared" ref="J47:J52" si="40">(G47+H47+I47)/3</f>
        <v>0</v>
      </c>
      <c r="K47" s="46">
        <f>中国Ｒ!K47+中国汽!K47</f>
        <v>0</v>
      </c>
      <c r="L47" s="46">
        <f>中国Ｒ!L47+中国汽!L47</f>
        <v>0</v>
      </c>
      <c r="M47" s="46">
        <f>中国Ｒ!M47+中国汽!M47</f>
        <v>0</v>
      </c>
      <c r="N47" s="47">
        <f t="shared" ref="N47:N52" si="41">(K47+L47+M47)/3</f>
        <v>0</v>
      </c>
      <c r="O47" s="47">
        <f t="shared" si="34"/>
        <v>0</v>
      </c>
      <c r="Q47" s="46">
        <f>中国Ｒ!Q47+中国汽!Q47</f>
        <v>0</v>
      </c>
      <c r="R47" s="46">
        <f>中国Ｒ!R47+中国汽!R47</f>
        <v>0</v>
      </c>
      <c r="S47" s="46">
        <f>中国Ｒ!S47+中国汽!S47</f>
        <v>0</v>
      </c>
      <c r="T47" s="47">
        <f t="shared" ref="T47:T52" si="42">(Q47+R47+S47)/3</f>
        <v>0</v>
      </c>
      <c r="U47" s="46">
        <f>中国Ｒ!U47+中国汽!U47</f>
        <v>0</v>
      </c>
      <c r="V47" s="46">
        <f>中国Ｒ!V47+中国汽!V47</f>
        <v>0</v>
      </c>
      <c r="W47" s="46">
        <f>中国Ｒ!W47+中国汽!W47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中国Ｒ!G48+中国汽!G48</f>
        <v>0</v>
      </c>
      <c r="H48" s="46">
        <f>中国Ｒ!H48+中国汽!H48</f>
        <v>0</v>
      </c>
      <c r="I48" s="46">
        <f>中国Ｒ!I48+中国汽!I48</f>
        <v>0</v>
      </c>
      <c r="J48" s="47">
        <f t="shared" si="40"/>
        <v>0</v>
      </c>
      <c r="K48" s="46">
        <f>中国Ｒ!K48+中国汽!K48</f>
        <v>0</v>
      </c>
      <c r="L48" s="46">
        <f>中国Ｒ!L48+中国汽!L48</f>
        <v>0</v>
      </c>
      <c r="M48" s="46">
        <f>中国Ｒ!M48+中国汽!M48</f>
        <v>0</v>
      </c>
      <c r="N48" s="47">
        <f t="shared" si="41"/>
        <v>0</v>
      </c>
      <c r="O48" s="47">
        <f t="shared" si="34"/>
        <v>0</v>
      </c>
      <c r="Q48" s="46">
        <f>中国Ｒ!Q48+中国汽!Q48</f>
        <v>0</v>
      </c>
      <c r="R48" s="46">
        <f>中国Ｒ!R48+中国汽!R48</f>
        <v>0</v>
      </c>
      <c r="S48" s="46">
        <f>中国Ｒ!S48+中国汽!S48</f>
        <v>0</v>
      </c>
      <c r="T48" s="47">
        <f t="shared" si="42"/>
        <v>0</v>
      </c>
      <c r="U48" s="46">
        <f>中国Ｒ!U48+中国汽!U48</f>
        <v>0</v>
      </c>
      <c r="V48" s="46">
        <f>中国Ｒ!V48+中国汽!V48</f>
        <v>0</v>
      </c>
      <c r="W48" s="46">
        <f>中国Ｒ!W48+中国汽!W48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中国Ｒ!G49+中国汽!G49</f>
        <v>0</v>
      </c>
      <c r="H49" s="46">
        <f>中国Ｒ!H49+中国汽!H49</f>
        <v>0</v>
      </c>
      <c r="I49" s="46">
        <f>中国Ｒ!I49+中国汽!I49</f>
        <v>0</v>
      </c>
      <c r="J49" s="47">
        <f t="shared" si="40"/>
        <v>0</v>
      </c>
      <c r="K49" s="46">
        <f>中国Ｒ!K49+中国汽!K49</f>
        <v>0</v>
      </c>
      <c r="L49" s="46">
        <f>中国Ｒ!L49+中国汽!L49</f>
        <v>0</v>
      </c>
      <c r="M49" s="46">
        <f>中国Ｒ!M49+中国汽!M49</f>
        <v>0</v>
      </c>
      <c r="N49" s="47">
        <f t="shared" si="41"/>
        <v>0</v>
      </c>
      <c r="O49" s="47">
        <f t="shared" si="34"/>
        <v>0</v>
      </c>
      <c r="Q49" s="46">
        <f>中国Ｒ!Q49+中国汽!Q49</f>
        <v>0</v>
      </c>
      <c r="R49" s="46">
        <f>中国Ｒ!R49+中国汽!R49</f>
        <v>0</v>
      </c>
      <c r="S49" s="46">
        <f>中国Ｒ!S49+中国汽!S49</f>
        <v>0</v>
      </c>
      <c r="T49" s="47">
        <f t="shared" si="42"/>
        <v>0</v>
      </c>
      <c r="U49" s="46">
        <f>中国Ｒ!U49+中国汽!U49</f>
        <v>0</v>
      </c>
      <c r="V49" s="46">
        <f>中国Ｒ!V49+中国汽!V49</f>
        <v>0</v>
      </c>
      <c r="W49" s="46">
        <f>中国Ｒ!W49+中国汽!W49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中国Ｒ!G50+中国汽!G50</f>
        <v>0</v>
      </c>
      <c r="H50" s="46">
        <f>中国Ｒ!H50+中国汽!H50</f>
        <v>0</v>
      </c>
      <c r="I50" s="46">
        <f>中国Ｒ!I50+中国汽!I50</f>
        <v>0</v>
      </c>
      <c r="J50" s="47">
        <f t="shared" si="40"/>
        <v>0</v>
      </c>
      <c r="K50" s="46">
        <f>中国Ｒ!K50+中国汽!K50</f>
        <v>0</v>
      </c>
      <c r="L50" s="46">
        <f>中国Ｒ!L50+中国汽!L50</f>
        <v>0</v>
      </c>
      <c r="M50" s="46">
        <f>中国Ｒ!M50+中国汽!M50</f>
        <v>0</v>
      </c>
      <c r="N50" s="47">
        <f t="shared" si="41"/>
        <v>0</v>
      </c>
      <c r="O50" s="47">
        <f t="shared" si="34"/>
        <v>0</v>
      </c>
      <c r="Q50" s="46">
        <f>中国Ｒ!Q50+中国汽!Q50</f>
        <v>0</v>
      </c>
      <c r="R50" s="46">
        <f>中国Ｒ!R50+中国汽!R50</f>
        <v>0</v>
      </c>
      <c r="S50" s="46">
        <f>中国Ｒ!S50+中国汽!S50</f>
        <v>0</v>
      </c>
      <c r="T50" s="47">
        <f t="shared" si="42"/>
        <v>0</v>
      </c>
      <c r="U50" s="46">
        <f>中国Ｒ!U50+中国汽!U50</f>
        <v>0</v>
      </c>
      <c r="V50" s="46">
        <f>中国Ｒ!V50+中国汽!V50</f>
        <v>0</v>
      </c>
      <c r="W50" s="46">
        <f>中国Ｒ!W50+中国汽!W50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中国Ｒ!G51+中国汽!G51</f>
        <v>166.03773000000001</v>
      </c>
      <c r="H51" s="46">
        <f>中国Ｒ!H51+中国汽!H51</f>
        <v>171.69810999999999</v>
      </c>
      <c r="I51" s="46">
        <f>中国Ｒ!I51+中国汽!I51</f>
        <v>0</v>
      </c>
      <c r="J51" s="47">
        <f t="shared" si="40"/>
        <v>112.57861333333334</v>
      </c>
      <c r="K51" s="46">
        <f>中国Ｒ!K51+中国汽!K51</f>
        <v>0</v>
      </c>
      <c r="L51" s="46">
        <f>中国Ｒ!L51+中国汽!L51</f>
        <v>0</v>
      </c>
      <c r="M51" s="46">
        <f>中国Ｒ!M51+中国汽!M51</f>
        <v>0</v>
      </c>
      <c r="N51" s="47">
        <f t="shared" si="41"/>
        <v>0</v>
      </c>
      <c r="O51" s="47">
        <f t="shared" si="34"/>
        <v>56.289306666666668</v>
      </c>
      <c r="Q51" s="46">
        <f>中国Ｒ!Q51+中国汽!Q51</f>
        <v>0</v>
      </c>
      <c r="R51" s="46">
        <f>中国Ｒ!R51+中国汽!R51</f>
        <v>0</v>
      </c>
      <c r="S51" s="46">
        <f>中国Ｒ!S51+中国汽!S51</f>
        <v>0</v>
      </c>
      <c r="T51" s="47">
        <f t="shared" si="42"/>
        <v>0</v>
      </c>
      <c r="U51" s="46">
        <f>中国Ｒ!U51+中国汽!U51</f>
        <v>0</v>
      </c>
      <c r="V51" s="46">
        <f>中国Ｒ!V51+中国汽!V51</f>
        <v>0</v>
      </c>
      <c r="W51" s="46">
        <f>中国Ｒ!W51+中国汽!W51</f>
        <v>0</v>
      </c>
      <c r="X51" s="47">
        <f t="shared" si="43"/>
        <v>0</v>
      </c>
      <c r="Y51" s="47">
        <f t="shared" si="37"/>
        <v>0</v>
      </c>
      <c r="Z51" s="47">
        <f t="shared" si="44"/>
        <v>28.144653333333334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中国Ｒ!G52+中国汽!G52</f>
        <v>14.490569999999991</v>
      </c>
      <c r="H52" s="46">
        <f>中国Ｒ!H52+中国汽!H52</f>
        <v>0</v>
      </c>
      <c r="I52" s="46">
        <f>中国Ｒ!I52+中国汽!I52</f>
        <v>0</v>
      </c>
      <c r="J52" s="47">
        <f t="shared" si="40"/>
        <v>4.8301899999999973</v>
      </c>
      <c r="K52" s="46">
        <f>中国Ｒ!K52+中国汽!K52</f>
        <v>0</v>
      </c>
      <c r="L52" s="46">
        <f>中国Ｒ!L52+中国汽!L52</f>
        <v>0</v>
      </c>
      <c r="M52" s="46">
        <f>中国Ｒ!M52+中国汽!M52</f>
        <v>0</v>
      </c>
      <c r="N52" s="47">
        <f t="shared" si="41"/>
        <v>0</v>
      </c>
      <c r="O52" s="47">
        <f t="shared" si="34"/>
        <v>2.4150949999999987</v>
      </c>
      <c r="Q52" s="46">
        <f>中国Ｒ!Q52+中国汽!Q52</f>
        <v>0</v>
      </c>
      <c r="R52" s="46">
        <f>中国Ｒ!R52+中国汽!R52</f>
        <v>0</v>
      </c>
      <c r="S52" s="46">
        <f>中国Ｒ!S52+中国汽!S52</f>
        <v>0</v>
      </c>
      <c r="T52" s="47">
        <f t="shared" si="42"/>
        <v>0</v>
      </c>
      <c r="U52" s="46">
        <f>中国Ｒ!U52+中国汽!U52</f>
        <v>0</v>
      </c>
      <c r="V52" s="46">
        <f>中国Ｒ!V52+中国汽!V52</f>
        <v>0</v>
      </c>
      <c r="W52" s="46">
        <f>中国Ｒ!W52+中国汽!W52</f>
        <v>0</v>
      </c>
      <c r="X52" s="47">
        <f t="shared" si="43"/>
        <v>0</v>
      </c>
      <c r="Y52" s="47">
        <f t="shared" si="37"/>
        <v>0</v>
      </c>
      <c r="Z52" s="47">
        <f t="shared" si="44"/>
        <v>1.2075474999999993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180.5283</v>
      </c>
      <c r="H53" s="46">
        <f t="shared" si="45"/>
        <v>171.69810999999999</v>
      </c>
      <c r="I53" s="46">
        <f t="shared" si="45"/>
        <v>0</v>
      </c>
      <c r="J53" s="47">
        <f t="shared" si="45"/>
        <v>117.40880333333334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58.704401666666669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29.352200833333335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中国Ｒ!G54+中国汽!G54</f>
        <v>203.22420000000005</v>
      </c>
      <c r="H54" s="46">
        <f>中国Ｒ!H54+中国汽!H54</f>
        <v>203.22430000000003</v>
      </c>
      <c r="I54" s="46">
        <f>中国Ｒ!I54+中国汽!I54</f>
        <v>0</v>
      </c>
      <c r="J54" s="47">
        <f t="shared" ref="J54:J57" si="46">(G54+H54+I54)/3</f>
        <v>135.48283333333336</v>
      </c>
      <c r="K54" s="46">
        <f>中国Ｒ!K54+中国汽!K54</f>
        <v>0</v>
      </c>
      <c r="L54" s="46">
        <f>中国Ｒ!L54+中国汽!L54</f>
        <v>0</v>
      </c>
      <c r="M54" s="46">
        <f>中国Ｒ!M54+中国汽!M54</f>
        <v>0</v>
      </c>
      <c r="N54" s="47">
        <f>(K54+L54+M54)/3</f>
        <v>0</v>
      </c>
      <c r="O54" s="47">
        <f>(J54+N54)/2</f>
        <v>67.74141666666668</v>
      </c>
      <c r="Q54" s="46">
        <f>中国Ｒ!Q54+中国汽!Q54</f>
        <v>0</v>
      </c>
      <c r="R54" s="46">
        <f>中国Ｒ!R54+中国汽!R54</f>
        <v>0</v>
      </c>
      <c r="S54" s="46">
        <f>中国Ｒ!S54+中国汽!S54</f>
        <v>0</v>
      </c>
      <c r="T54" s="47">
        <f t="shared" ref="T54:T57" si="47">(Q54+R54+S54)/3</f>
        <v>0</v>
      </c>
      <c r="U54" s="46">
        <f>中国Ｒ!U54+中国汽!U54</f>
        <v>0</v>
      </c>
      <c r="V54" s="46">
        <f>中国Ｒ!V54+中国汽!V54</f>
        <v>0</v>
      </c>
      <c r="W54" s="46">
        <f>中国Ｒ!W54+中国汽!W54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33.87070833333334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中国Ｒ!G55+中国汽!G55</f>
        <v>210.03</v>
      </c>
      <c r="H55" s="46">
        <f>中国Ｒ!H55+中国汽!H55</f>
        <v>203.47476</v>
      </c>
      <c r="I55" s="46">
        <f>中国Ｒ!I55+中国汽!I55</f>
        <v>0</v>
      </c>
      <c r="J55" s="47">
        <f t="shared" si="46"/>
        <v>137.83492000000001</v>
      </c>
      <c r="K55" s="46">
        <f>中国Ｒ!K55+中国汽!K55</f>
        <v>0</v>
      </c>
      <c r="L55" s="46">
        <f>中国Ｒ!L55+中国汽!L55</f>
        <v>0</v>
      </c>
      <c r="M55" s="46">
        <f>中国Ｒ!M55+中国汽!M55</f>
        <v>0</v>
      </c>
      <c r="N55" s="47">
        <f>(K55+L55+M55)/3</f>
        <v>0</v>
      </c>
      <c r="O55" s="47">
        <f>(J55+N55)/2</f>
        <v>68.917460000000005</v>
      </c>
      <c r="Q55" s="46">
        <f>中国Ｒ!Q55+中国汽!Q55</f>
        <v>0</v>
      </c>
      <c r="R55" s="46">
        <f>中国Ｒ!R55+中国汽!R55</f>
        <v>0</v>
      </c>
      <c r="S55" s="46">
        <f>中国Ｒ!S55+中国汽!S55</f>
        <v>0</v>
      </c>
      <c r="T55" s="47">
        <f t="shared" si="47"/>
        <v>0</v>
      </c>
      <c r="U55" s="46">
        <f>中国Ｒ!U55+中国汽!U55</f>
        <v>0</v>
      </c>
      <c r="V55" s="46">
        <f>中国Ｒ!V55+中国汽!V55</f>
        <v>0</v>
      </c>
      <c r="W55" s="46">
        <f>中国Ｒ!W55+中国汽!W55</f>
        <v>0</v>
      </c>
      <c r="X55" s="47">
        <f>(U55+V55+W55)/3</f>
        <v>0</v>
      </c>
      <c r="Y55" s="47">
        <f>(T55+X55)/2</f>
        <v>0</v>
      </c>
      <c r="Z55" s="47">
        <f t="shared" si="48"/>
        <v>34.458730000000003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中国Ｒ!G56+中国汽!G56</f>
        <v>18.600000000000001</v>
      </c>
      <c r="H56" s="46">
        <f>中国Ｒ!H56+中国汽!H56</f>
        <v>21.564499999999999</v>
      </c>
      <c r="I56" s="46">
        <f>中国Ｒ!I56+中国汽!I56</f>
        <v>0</v>
      </c>
      <c r="J56" s="47">
        <f t="shared" si="46"/>
        <v>13.388166666666669</v>
      </c>
      <c r="K56" s="46">
        <f>中国Ｒ!K56+中国汽!K56</f>
        <v>0</v>
      </c>
      <c r="L56" s="46">
        <f>中国Ｒ!L56+中国汽!L56</f>
        <v>0</v>
      </c>
      <c r="M56" s="46">
        <f>中国Ｒ!M56+中国汽!M56</f>
        <v>0</v>
      </c>
      <c r="N56" s="47">
        <f>(K56+L56+M56)/3</f>
        <v>0</v>
      </c>
      <c r="O56" s="47">
        <f>(J56+N56)/2</f>
        <v>6.6940833333333343</v>
      </c>
      <c r="Q56" s="46">
        <f>中国Ｒ!Q56+中国汽!Q56</f>
        <v>0</v>
      </c>
      <c r="R56" s="46">
        <f>中国Ｒ!R56+中国汽!R56</f>
        <v>0</v>
      </c>
      <c r="S56" s="46">
        <f>中国Ｒ!S56+中国汽!S56</f>
        <v>0</v>
      </c>
      <c r="T56" s="47">
        <f t="shared" si="47"/>
        <v>0</v>
      </c>
      <c r="U56" s="46">
        <f>中国Ｒ!U56+中国汽!U56</f>
        <v>0</v>
      </c>
      <c r="V56" s="46">
        <f>中国Ｒ!V56+中国汽!V56</f>
        <v>0</v>
      </c>
      <c r="W56" s="46">
        <f>中国Ｒ!W56+中国汽!W56</f>
        <v>0</v>
      </c>
      <c r="X56" s="47">
        <f>(U56+V56+W56)/3</f>
        <v>0</v>
      </c>
      <c r="Y56" s="47">
        <f>(T56+X56)/2</f>
        <v>0</v>
      </c>
      <c r="Z56" s="47">
        <f t="shared" si="48"/>
        <v>3.3470416666666671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中国Ｒ!G57+中国汽!G57</f>
        <v>0</v>
      </c>
      <c r="H57" s="46">
        <f>中国Ｒ!H57+中国汽!H57</f>
        <v>0</v>
      </c>
      <c r="I57" s="46">
        <f>中国Ｒ!I57+中国汽!I57</f>
        <v>0</v>
      </c>
      <c r="J57" s="47">
        <f t="shared" si="46"/>
        <v>0</v>
      </c>
      <c r="K57" s="46">
        <f>中国Ｒ!K57+中国汽!K57</f>
        <v>0</v>
      </c>
      <c r="L57" s="46">
        <f>中国Ｒ!L57+中国汽!L57</f>
        <v>0</v>
      </c>
      <c r="M57" s="46">
        <f>中国Ｒ!M57+中国汽!M57</f>
        <v>0</v>
      </c>
      <c r="N57" s="47">
        <f>(K57+L57+M57)/3</f>
        <v>0</v>
      </c>
      <c r="O57" s="47">
        <f>(J57+N57)/2</f>
        <v>0</v>
      </c>
      <c r="Q57" s="46">
        <f>中国Ｒ!Q57+中国汽!Q57</f>
        <v>0</v>
      </c>
      <c r="R57" s="46">
        <f>中国Ｒ!R57+中国汽!R57</f>
        <v>0</v>
      </c>
      <c r="S57" s="46">
        <f>中国Ｒ!S57+中国汽!S57</f>
        <v>0</v>
      </c>
      <c r="T57" s="47">
        <f t="shared" si="47"/>
        <v>0</v>
      </c>
      <c r="U57" s="46">
        <f>中国Ｒ!U57+中国汽!U57</f>
        <v>0</v>
      </c>
      <c r="V57" s="46">
        <f>中国Ｒ!V57+中国汽!V57</f>
        <v>0</v>
      </c>
      <c r="W57" s="46">
        <f>中国Ｒ!W57+中国汽!W57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431.85420000000011</v>
      </c>
      <c r="H58" s="46">
        <f t="shared" si="49"/>
        <v>428.26356000000004</v>
      </c>
      <c r="I58" s="46">
        <f t="shared" si="49"/>
        <v>0</v>
      </c>
      <c r="J58" s="47">
        <f t="shared" si="49"/>
        <v>286.70592000000005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143.35296000000002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71.676480000000012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中国Ｒ!G59+中国汽!G59</f>
        <v>0</v>
      </c>
      <c r="H59" s="46">
        <f>中国Ｒ!H59+中国汽!H59</f>
        <v>0</v>
      </c>
      <c r="I59" s="46">
        <f>中国Ｒ!I59+中国汽!I59</f>
        <v>0</v>
      </c>
      <c r="J59" s="47">
        <f t="shared" ref="J59:J67" si="50">(G59+H59+I59)/3</f>
        <v>0</v>
      </c>
      <c r="K59" s="46">
        <f>中国Ｒ!K59+中国汽!K59</f>
        <v>0</v>
      </c>
      <c r="L59" s="46">
        <f>中国Ｒ!L59+中国汽!L59</f>
        <v>0</v>
      </c>
      <c r="M59" s="46">
        <f>中国Ｒ!M59+中国汽!M59</f>
        <v>0</v>
      </c>
      <c r="N59" s="47">
        <f>(K59+L59+M59)/3</f>
        <v>0</v>
      </c>
      <c r="O59" s="47">
        <f t="shared" ref="O59:O66" si="51">(J59+N59)/2</f>
        <v>0</v>
      </c>
      <c r="Q59" s="46">
        <f>中国Ｒ!Q59+中国汽!Q59</f>
        <v>0</v>
      </c>
      <c r="R59" s="46">
        <f>中国Ｒ!R59+中国汽!R59</f>
        <v>0</v>
      </c>
      <c r="S59" s="46">
        <f>中国Ｒ!S59+中国汽!S59</f>
        <v>0</v>
      </c>
      <c r="T59" s="47">
        <f t="shared" ref="T59:T67" si="52">(Q59+R59+S59)/3</f>
        <v>0</v>
      </c>
      <c r="U59" s="46">
        <f>中国Ｒ!U59+中国汽!U59</f>
        <v>0</v>
      </c>
      <c r="V59" s="46">
        <f>中国Ｒ!V59+中国汽!V59</f>
        <v>0</v>
      </c>
      <c r="W59" s="46">
        <f>中国Ｒ!W59+中国汽!W59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中国Ｒ!G60+中国汽!G60</f>
        <v>0</v>
      </c>
      <c r="H60" s="46">
        <f>中国Ｒ!H60+中国汽!H60</f>
        <v>0</v>
      </c>
      <c r="I60" s="46">
        <f>中国Ｒ!I60+中国汽!I60</f>
        <v>0</v>
      </c>
      <c r="J60" s="47">
        <f t="shared" si="50"/>
        <v>0</v>
      </c>
      <c r="K60" s="46">
        <f>中国Ｒ!K60+中国汽!K60</f>
        <v>0</v>
      </c>
      <c r="L60" s="46">
        <f>中国Ｒ!L60+中国汽!L60</f>
        <v>0</v>
      </c>
      <c r="M60" s="46">
        <f>中国Ｒ!M60+中国汽!M60</f>
        <v>0</v>
      </c>
      <c r="N60" s="47">
        <f>(K60+L60+M60)/3</f>
        <v>0</v>
      </c>
      <c r="O60" s="47">
        <f t="shared" si="51"/>
        <v>0</v>
      </c>
      <c r="Q60" s="46">
        <f>中国Ｒ!Q60+中国汽!Q60</f>
        <v>0</v>
      </c>
      <c r="R60" s="46">
        <f>中国Ｒ!R60+中国汽!R60</f>
        <v>0</v>
      </c>
      <c r="S60" s="46">
        <f>中国Ｒ!S60+中国汽!S60</f>
        <v>0</v>
      </c>
      <c r="T60" s="47">
        <f t="shared" si="52"/>
        <v>0</v>
      </c>
      <c r="U60" s="46">
        <f>中国Ｒ!U60+中国汽!U60</f>
        <v>0</v>
      </c>
      <c r="V60" s="46">
        <f>中国Ｒ!V60+中国汽!V60</f>
        <v>0</v>
      </c>
      <c r="W60" s="46">
        <f>中国Ｒ!W60+中国汽!W60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中国Ｒ!G61+中国汽!G61</f>
        <v>0</v>
      </c>
      <c r="H61" s="46">
        <f>中国Ｒ!H61+中国汽!H61</f>
        <v>0</v>
      </c>
      <c r="I61" s="46">
        <f>中国Ｒ!I61+中国汽!I61</f>
        <v>0</v>
      </c>
      <c r="J61" s="47">
        <f t="shared" si="50"/>
        <v>0</v>
      </c>
      <c r="K61" s="46">
        <f>中国Ｒ!K61+中国汽!K61</f>
        <v>0</v>
      </c>
      <c r="L61" s="46">
        <f>中国Ｒ!L61+中国汽!L61</f>
        <v>0</v>
      </c>
      <c r="M61" s="46">
        <f>中国Ｒ!M61+中国汽!M61</f>
        <v>0</v>
      </c>
      <c r="N61" s="47">
        <f>(K61+L61+M61)/3</f>
        <v>0</v>
      </c>
      <c r="O61" s="47">
        <f t="shared" si="51"/>
        <v>0</v>
      </c>
      <c r="Q61" s="46">
        <f>中国Ｒ!Q61+中国汽!Q61</f>
        <v>0</v>
      </c>
      <c r="R61" s="46">
        <f>中国Ｒ!R61+中国汽!R61</f>
        <v>0</v>
      </c>
      <c r="S61" s="46">
        <f>中国Ｒ!S61+中国汽!S61</f>
        <v>0</v>
      </c>
      <c r="T61" s="47">
        <f t="shared" si="52"/>
        <v>0</v>
      </c>
      <c r="U61" s="46">
        <f>中国Ｒ!U61+中国汽!U61</f>
        <v>0</v>
      </c>
      <c r="V61" s="46">
        <f>中国Ｒ!V61+中国汽!V61</f>
        <v>0</v>
      </c>
      <c r="W61" s="46">
        <f>中国Ｒ!W61+中国汽!W61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中国Ｒ!G62+中国汽!G62</f>
        <v>0</v>
      </c>
      <c r="H62" s="46">
        <f>中国Ｒ!H62+中国汽!H62</f>
        <v>0</v>
      </c>
      <c r="I62" s="46">
        <f>中国Ｒ!I62+中国汽!I62</f>
        <v>0</v>
      </c>
      <c r="J62" s="47">
        <f t="shared" si="50"/>
        <v>0</v>
      </c>
      <c r="K62" s="46">
        <f>中国Ｒ!K62+中国汽!K62</f>
        <v>0</v>
      </c>
      <c r="L62" s="46">
        <f>中国Ｒ!L62+中国汽!L62</f>
        <v>0</v>
      </c>
      <c r="M62" s="46">
        <f>中国Ｒ!M62+中国汽!M62</f>
        <v>0</v>
      </c>
      <c r="N62" s="47">
        <f>(K62+L62+M62)/3</f>
        <v>0</v>
      </c>
      <c r="O62" s="47">
        <f t="shared" si="51"/>
        <v>0</v>
      </c>
      <c r="Q62" s="46">
        <f>中国Ｒ!Q62+中国汽!Q62</f>
        <v>0</v>
      </c>
      <c r="R62" s="46">
        <f>中国Ｒ!R62+中国汽!R62</f>
        <v>0</v>
      </c>
      <c r="S62" s="46">
        <f>中国Ｒ!S62+中国汽!S62</f>
        <v>0</v>
      </c>
      <c r="T62" s="47">
        <f t="shared" si="52"/>
        <v>0</v>
      </c>
      <c r="U62" s="46">
        <f>中国Ｒ!U62+中国汽!U62</f>
        <v>0</v>
      </c>
      <c r="V62" s="46">
        <f>中国Ｒ!V62+中国汽!V62</f>
        <v>0</v>
      </c>
      <c r="W62" s="46">
        <f>中国Ｒ!W62+中国汽!W62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中国Ｒ!G63+中国汽!G63</f>
        <v>2286.7478799999999</v>
      </c>
      <c r="H63" s="46">
        <f>中国Ｒ!H63+中国汽!H63</f>
        <v>1367.0749999999998</v>
      </c>
      <c r="I63" s="46">
        <f>中国Ｒ!I63+中国汽!I63</f>
        <v>0</v>
      </c>
      <c r="J63" s="47">
        <f t="shared" si="50"/>
        <v>1217.9409599999999</v>
      </c>
      <c r="K63" s="46">
        <f>中国Ｒ!K63+中国汽!K63</f>
        <v>0</v>
      </c>
      <c r="L63" s="46">
        <f>中国Ｒ!L63+中国汽!L63</f>
        <v>0</v>
      </c>
      <c r="M63" s="46">
        <f>中国Ｒ!M63+中国汽!M63</f>
        <v>0</v>
      </c>
      <c r="N63" s="47">
        <f t="shared" ref="N63:N66" si="55">(K63+L63+M63)/3</f>
        <v>0</v>
      </c>
      <c r="O63" s="47">
        <f t="shared" si="51"/>
        <v>608.97047999999995</v>
      </c>
      <c r="Q63" s="46">
        <f>中国Ｒ!Q63+中国汽!Q63</f>
        <v>0</v>
      </c>
      <c r="R63" s="46">
        <f>中国Ｒ!R63+中国汽!R63</f>
        <v>0</v>
      </c>
      <c r="S63" s="46">
        <f>中国Ｒ!S63+中国汽!S63</f>
        <v>0</v>
      </c>
      <c r="T63" s="47">
        <f t="shared" si="52"/>
        <v>0</v>
      </c>
      <c r="U63" s="46">
        <f>中国Ｒ!U63+中国汽!U63</f>
        <v>0</v>
      </c>
      <c r="V63" s="46">
        <f>中国Ｒ!V63+中国汽!V63</f>
        <v>0</v>
      </c>
      <c r="W63" s="46">
        <f>中国Ｒ!W63+中国汽!W63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304.48523999999998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中国Ｒ!G64+中国汽!G64</f>
        <v>0</v>
      </c>
      <c r="H64" s="46">
        <f>中国Ｒ!H64+中国汽!H64</f>
        <v>0</v>
      </c>
      <c r="I64" s="46">
        <f>中国Ｒ!I64+中国汽!I64</f>
        <v>0</v>
      </c>
      <c r="J64" s="47">
        <f t="shared" si="50"/>
        <v>0</v>
      </c>
      <c r="K64" s="46">
        <f>中国Ｒ!K64+中国汽!K64</f>
        <v>0</v>
      </c>
      <c r="L64" s="46">
        <f>中国Ｒ!L64+中国汽!L64</f>
        <v>0</v>
      </c>
      <c r="M64" s="46">
        <f>中国Ｒ!M64+中国汽!M64</f>
        <v>0</v>
      </c>
      <c r="N64" s="47">
        <f t="shared" si="55"/>
        <v>0</v>
      </c>
      <c r="O64" s="47">
        <f t="shared" si="51"/>
        <v>0</v>
      </c>
      <c r="Q64" s="46">
        <f>中国Ｒ!Q64+中国汽!Q64</f>
        <v>0</v>
      </c>
      <c r="R64" s="46">
        <f>中国Ｒ!R64+中国汽!R64</f>
        <v>0</v>
      </c>
      <c r="S64" s="46">
        <f>中国Ｒ!S64+中国汽!S64</f>
        <v>0</v>
      </c>
      <c r="T64" s="47">
        <f t="shared" si="52"/>
        <v>0</v>
      </c>
      <c r="U64" s="46">
        <f>中国Ｒ!U64+中国汽!U64</f>
        <v>0</v>
      </c>
      <c r="V64" s="46">
        <f>中国Ｒ!V64+中国汽!V64</f>
        <v>0</v>
      </c>
      <c r="W64" s="46">
        <f>中国Ｒ!W64+中国汽!W64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中国Ｒ!G65+中国汽!G65</f>
        <v>0</v>
      </c>
      <c r="H65" s="46">
        <f>中国Ｒ!H65+中国汽!H65</f>
        <v>0</v>
      </c>
      <c r="I65" s="46">
        <f>中国Ｒ!I65+中国汽!I65</f>
        <v>0</v>
      </c>
      <c r="J65" s="47">
        <f t="shared" si="50"/>
        <v>0</v>
      </c>
      <c r="K65" s="46">
        <f>中国Ｒ!K65+中国汽!K65</f>
        <v>0</v>
      </c>
      <c r="L65" s="46">
        <f>中国Ｒ!L65+中国汽!L65</f>
        <v>0</v>
      </c>
      <c r="M65" s="46">
        <f>中国Ｒ!M65+中国汽!M65</f>
        <v>0</v>
      </c>
      <c r="N65" s="47">
        <f t="shared" si="55"/>
        <v>0</v>
      </c>
      <c r="O65" s="47">
        <f t="shared" si="51"/>
        <v>0</v>
      </c>
      <c r="Q65" s="46">
        <f>中国Ｒ!Q65+中国汽!Q65</f>
        <v>0</v>
      </c>
      <c r="R65" s="46">
        <f>中国Ｒ!R65+中国汽!R65</f>
        <v>0</v>
      </c>
      <c r="S65" s="46">
        <f>中国Ｒ!S65+中国汽!S65</f>
        <v>0</v>
      </c>
      <c r="T65" s="47">
        <f t="shared" si="52"/>
        <v>0</v>
      </c>
      <c r="U65" s="46">
        <f>中国Ｒ!U65+中国汽!U65</f>
        <v>0</v>
      </c>
      <c r="V65" s="46">
        <f>中国Ｒ!V65+中国汽!V65</f>
        <v>0</v>
      </c>
      <c r="W65" s="46">
        <f>中国Ｒ!W65+中国汽!W65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中国Ｒ!G66+中国汽!G66</f>
        <v>-124.52827000000001</v>
      </c>
      <c r="H66" s="46">
        <f>中国Ｒ!H66+中国汽!H66</f>
        <v>-145.28298000000001</v>
      </c>
      <c r="I66" s="46">
        <f>中国Ｒ!I66+中国汽!I66</f>
        <v>0</v>
      </c>
      <c r="J66" s="47">
        <f t="shared" si="50"/>
        <v>-89.937083333333348</v>
      </c>
      <c r="K66" s="46">
        <f>中国Ｒ!K66+中国汽!K66</f>
        <v>0</v>
      </c>
      <c r="L66" s="46">
        <f>中国Ｒ!L66+中国汽!L66</f>
        <v>0</v>
      </c>
      <c r="M66" s="46">
        <f>中国Ｒ!M66+中国汽!M66</f>
        <v>0</v>
      </c>
      <c r="N66" s="47">
        <f t="shared" si="55"/>
        <v>0</v>
      </c>
      <c r="O66" s="47">
        <f t="shared" si="51"/>
        <v>-44.968541666666674</v>
      </c>
      <c r="Q66" s="46">
        <f>中国Ｒ!Q66+中国汽!Q66</f>
        <v>0</v>
      </c>
      <c r="R66" s="46">
        <f>中国Ｒ!R66+中国汽!R66</f>
        <v>0</v>
      </c>
      <c r="S66" s="46">
        <f>中国Ｒ!S66+中国汽!S66</f>
        <v>0</v>
      </c>
      <c r="T66" s="47">
        <f t="shared" si="52"/>
        <v>0</v>
      </c>
      <c r="U66" s="46">
        <f>中国Ｒ!U66+中国汽!U66</f>
        <v>0</v>
      </c>
      <c r="V66" s="46">
        <f>中国Ｒ!V66+中国汽!V66</f>
        <v>0</v>
      </c>
      <c r="W66" s="46">
        <f>中国Ｒ!W66+中国汽!W66</f>
        <v>0</v>
      </c>
      <c r="X66" s="47">
        <f t="shared" si="56"/>
        <v>0</v>
      </c>
      <c r="Y66" s="47">
        <f t="shared" si="53"/>
        <v>0</v>
      </c>
      <c r="Z66" s="47">
        <f t="shared" si="54"/>
        <v>-22.484270833333337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中国Ｒ!G67+中国汽!G67</f>
        <v>173.9041</v>
      </c>
      <c r="H67" s="46">
        <f>中国Ｒ!H67+中国汽!H67</f>
        <v>85.371700000000004</v>
      </c>
      <c r="I67" s="46">
        <f>中国Ｒ!I67+中国汽!I67</f>
        <v>0</v>
      </c>
      <c r="J67" s="47">
        <f t="shared" si="50"/>
        <v>86.425266666666673</v>
      </c>
      <c r="K67" s="46">
        <f>中国Ｒ!K67+中国汽!K67</f>
        <v>0</v>
      </c>
      <c r="L67" s="46">
        <f>中国Ｒ!L67+中国汽!L67</f>
        <v>0</v>
      </c>
      <c r="M67" s="46">
        <f>中国Ｒ!M67+中国汽!M67</f>
        <v>0</v>
      </c>
      <c r="N67" s="47">
        <f>(K67+L67+M67)/3</f>
        <v>0</v>
      </c>
      <c r="O67" s="47">
        <f>(J67+N67)/2</f>
        <v>43.212633333333336</v>
      </c>
      <c r="Q67" s="46">
        <f>中国Ｒ!Q67+中国汽!Q67</f>
        <v>0</v>
      </c>
      <c r="R67" s="46">
        <f>中国Ｒ!R67+中国汽!R67</f>
        <v>0</v>
      </c>
      <c r="S67" s="46">
        <f>中国Ｒ!S67+中国汽!S67</f>
        <v>0</v>
      </c>
      <c r="T67" s="47">
        <f t="shared" si="52"/>
        <v>0</v>
      </c>
      <c r="U67" s="46">
        <f>中国Ｒ!U67+中国汽!U67</f>
        <v>0</v>
      </c>
      <c r="V67" s="46">
        <f>中国Ｒ!V67+中国汽!V67</f>
        <v>0</v>
      </c>
      <c r="W67" s="46">
        <f>中国Ｒ!W67+中国汽!W67</f>
        <v>0</v>
      </c>
      <c r="X67" s="47">
        <f>(U67+V67+W67)/3</f>
        <v>0</v>
      </c>
      <c r="Y67" s="47">
        <f>(T67+X67)/2</f>
        <v>0</v>
      </c>
      <c r="Z67" s="47">
        <f t="shared" si="54"/>
        <v>21.606316666666668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2336.1237100000003</v>
      </c>
      <c r="H68" s="46">
        <f t="shared" ref="H68:O68" si="57">H59+H60+H61+H62+H63+H64+H65+H66+H67</f>
        <v>1307.1637199999998</v>
      </c>
      <c r="I68" s="46">
        <f t="shared" si="57"/>
        <v>0</v>
      </c>
      <c r="J68" s="47">
        <f t="shared" si="57"/>
        <v>1214.4291433333333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607.21457166666664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303.60728583333332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7750.9916400000002</v>
      </c>
      <c r="H69" s="57">
        <f t="shared" ref="H69:Z69" si="59">H15+H32+H46+H53+H58+H68</f>
        <v>6447.1444099999999</v>
      </c>
      <c r="I69" s="58">
        <f t="shared" si="59"/>
        <v>0</v>
      </c>
      <c r="J69" s="59">
        <f t="shared" si="59"/>
        <v>4732.7120166666664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2366.3560083333332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1183.1780041666666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>
        <f>中国Ｒ!G73+中国汽!G73</f>
        <v>0</v>
      </c>
      <c r="H73" s="61">
        <f>中国Ｒ!H73+中国汽!H73</f>
        <v>0</v>
      </c>
      <c r="I73" s="61">
        <f>中国Ｒ!I73+中国汽!I73</f>
        <v>0</v>
      </c>
      <c r="J73" s="61">
        <f>(G73+H73+I73)/3</f>
        <v>0</v>
      </c>
      <c r="K73" s="61">
        <f>中国Ｒ!K73+中国汽!K73</f>
        <v>0</v>
      </c>
      <c r="L73" s="61">
        <f>中国Ｒ!L73+中国汽!L73</f>
        <v>0</v>
      </c>
      <c r="M73" s="61">
        <f>中国Ｒ!M73+中国汽!M73</f>
        <v>0</v>
      </c>
      <c r="N73" s="61">
        <f>(K73+L73+M73)/3</f>
        <v>0</v>
      </c>
      <c r="O73" s="61">
        <f>(J73+N73)/2</f>
        <v>0</v>
      </c>
      <c r="Q73" s="61">
        <f>中国Ｒ!Q73+中国汽!Q73</f>
        <v>0</v>
      </c>
      <c r="R73" s="61">
        <f>中国Ｒ!R73+中国汽!R73</f>
        <v>0</v>
      </c>
      <c r="S73" s="61">
        <f>中国Ｒ!S73+中国汽!S73</f>
        <v>0</v>
      </c>
      <c r="T73" s="61">
        <f>(Q73+R73+S73)/3</f>
        <v>0</v>
      </c>
      <c r="U73" s="61">
        <f>中国Ｒ!U73+中国汽!U73</f>
        <v>0</v>
      </c>
      <c r="V73" s="61">
        <f>中国Ｒ!V73+中国汽!V73</f>
        <v>0</v>
      </c>
      <c r="W73" s="61">
        <f>中国Ｒ!W73+中国汽!W73</f>
        <v>0</v>
      </c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>
        <f>中国Ｒ!G74+中国汽!G74</f>
        <v>0</v>
      </c>
      <c r="H74" s="61">
        <f>中国Ｒ!H74+中国汽!H74</f>
        <v>0</v>
      </c>
      <c r="I74" s="61">
        <f>中国Ｒ!I74+中国汽!I74</f>
        <v>0</v>
      </c>
      <c r="J74" s="61">
        <f>(G74+H74+I74)/3</f>
        <v>0</v>
      </c>
      <c r="K74" s="61">
        <f>中国Ｒ!K74+中国汽!K74</f>
        <v>0</v>
      </c>
      <c r="L74" s="61">
        <f>中国Ｒ!L74+中国汽!L74</f>
        <v>0</v>
      </c>
      <c r="M74" s="61">
        <f>中国Ｒ!M74+中国汽!M74</f>
        <v>0</v>
      </c>
      <c r="N74" s="61">
        <f>(K74+L74+M74)/3</f>
        <v>0</v>
      </c>
      <c r="O74" s="61">
        <f>(J74+N74)/2</f>
        <v>0</v>
      </c>
      <c r="Q74" s="61">
        <f>中国Ｒ!Q74+中国汽!Q74</f>
        <v>0</v>
      </c>
      <c r="R74" s="61">
        <f>中国Ｒ!R74+中国汽!R74</f>
        <v>0</v>
      </c>
      <c r="S74" s="61">
        <f>中国Ｒ!S74+中国汽!S74</f>
        <v>0</v>
      </c>
      <c r="T74" s="61">
        <f>(Q74+R74+S74)/3</f>
        <v>0</v>
      </c>
      <c r="U74" s="61">
        <f>中国Ｒ!U74+中国汽!U74</f>
        <v>0</v>
      </c>
      <c r="V74" s="61">
        <f>中国Ｒ!V74+中国汽!V74</f>
        <v>0</v>
      </c>
      <c r="W74" s="61">
        <f>中国Ｒ!W74+中国汽!W74</f>
        <v>0</v>
      </c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4"/>
  <sheetViews>
    <sheetView showGridLines="0" topLeftCell="A13" workbookViewId="0">
      <selection activeCell="H69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81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中国Ｒ営!G7+中国Ｒ技!G7+広州Ｒ!G7+成都Ｒ!G7</f>
        <v>297.29340000000002</v>
      </c>
      <c r="H7" s="46">
        <f>中国Ｒ営!H7+中国Ｒ技!H7+広州Ｒ!H7+成都Ｒ!H7</f>
        <v>274.50171999999998</v>
      </c>
      <c r="I7" s="46">
        <f>中国Ｒ営!I7+中国Ｒ技!I7+広州Ｒ!I7+成都Ｒ!I7</f>
        <v>0</v>
      </c>
      <c r="J7" s="47">
        <f>(G7+H7+I7)/3</f>
        <v>190.59837333333334</v>
      </c>
      <c r="K7" s="46">
        <f>中国Ｒ営!K7+中国Ｒ技!K7+広州Ｒ!K7+成都Ｒ!K7</f>
        <v>0</v>
      </c>
      <c r="L7" s="46">
        <f>中国Ｒ営!L7+中国Ｒ技!L7+広州Ｒ!L7+成都Ｒ!L7</f>
        <v>0</v>
      </c>
      <c r="M7" s="46">
        <f>中国Ｒ営!M7+中国Ｒ技!M7+広州Ｒ!M7+成都Ｒ!M7</f>
        <v>0</v>
      </c>
      <c r="N7" s="47">
        <f>(K7+L7+M7)/3</f>
        <v>0</v>
      </c>
      <c r="O7" s="47">
        <f>(J7+N7)/2</f>
        <v>95.299186666666671</v>
      </c>
      <c r="Q7" s="46">
        <f>中国Ｒ営!Q7+中国Ｒ技!Q7+広州Ｒ!Q7+成都Ｒ!Q7</f>
        <v>0</v>
      </c>
      <c r="R7" s="46">
        <f>中国Ｒ営!R7+中国Ｒ技!R7+広州Ｒ!R7+成都Ｒ!R7</f>
        <v>0</v>
      </c>
      <c r="S7" s="46">
        <f>中国Ｒ営!S7+中国Ｒ技!S7+広州Ｒ!S7+成都Ｒ!S7</f>
        <v>0</v>
      </c>
      <c r="T7" s="47">
        <f>(Q7+R7+S7)/3</f>
        <v>0</v>
      </c>
      <c r="U7" s="46">
        <f>中国Ｒ営!U7+中国Ｒ技!U7+広州Ｒ!U7+成都Ｒ!U7</f>
        <v>0</v>
      </c>
      <c r="V7" s="46">
        <f>中国Ｒ営!V7+中国Ｒ技!V7+広州Ｒ!V7+成都Ｒ!V7</f>
        <v>0</v>
      </c>
      <c r="W7" s="46">
        <f>中国Ｒ営!W7+中国Ｒ技!W7+広州Ｒ!W7+成都Ｒ!W7</f>
        <v>0</v>
      </c>
      <c r="X7" s="47">
        <f>(U7+V7+W7)/3</f>
        <v>0</v>
      </c>
      <c r="Y7" s="47">
        <f>(T7+X7)/2</f>
        <v>0</v>
      </c>
      <c r="Z7" s="47">
        <f>(O7+Y7)/2</f>
        <v>47.649593333333335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中国Ｒ営!G9+中国Ｒ技!G9+広州Ｒ!G9+成都Ｒ!G9</f>
        <v>1646.58509</v>
      </c>
      <c r="H9" s="46">
        <f>中国Ｒ営!H9+中国Ｒ技!H9+広州Ｒ!H9+成都Ｒ!H9</f>
        <v>1000.73452</v>
      </c>
      <c r="I9" s="46">
        <f>中国Ｒ営!I9+中国Ｒ技!I9+広州Ｒ!I9+成都Ｒ!I9</f>
        <v>0</v>
      </c>
      <c r="J9" s="47">
        <f>(G9+H9+I9)/3</f>
        <v>882.43987000000004</v>
      </c>
      <c r="K9" s="46">
        <f>中国Ｒ営!K9+中国Ｒ技!K9+広州Ｒ!K9+成都Ｒ!K9</f>
        <v>0</v>
      </c>
      <c r="L9" s="46">
        <f>中国Ｒ営!L9+中国Ｒ技!L9+広州Ｒ!L9+成都Ｒ!L9</f>
        <v>0</v>
      </c>
      <c r="M9" s="46">
        <f>中国Ｒ営!M9+中国Ｒ技!M9+広州Ｒ!M9+成都Ｒ!M9</f>
        <v>0</v>
      </c>
      <c r="N9" s="47">
        <f>(K9+L9+M9)/3</f>
        <v>0</v>
      </c>
      <c r="O9" s="47">
        <f>(J9+N9)/2</f>
        <v>441.21993500000002</v>
      </c>
      <c r="Q9" s="46">
        <f>中国Ｒ営!Q9+中国Ｒ技!Q9+広州Ｒ!Q9+成都Ｒ!Q9</f>
        <v>0</v>
      </c>
      <c r="R9" s="46">
        <f>中国Ｒ営!R9+中国Ｒ技!R9+広州Ｒ!R9+成都Ｒ!R9</f>
        <v>0</v>
      </c>
      <c r="S9" s="46">
        <f>中国Ｒ営!S9+中国Ｒ技!S9+広州Ｒ!S9+成都Ｒ!S9</f>
        <v>0</v>
      </c>
      <c r="T9" s="47">
        <f>(Q9+R9+S9)/3</f>
        <v>0</v>
      </c>
      <c r="U9" s="46">
        <f>中国Ｒ営!U9+中国Ｒ技!U9+広州Ｒ!U9+成都Ｒ!U9</f>
        <v>0</v>
      </c>
      <c r="V9" s="46">
        <f>中国Ｒ営!V9+中国Ｒ技!V9+広州Ｒ!V9+成都Ｒ!V9</f>
        <v>0</v>
      </c>
      <c r="W9" s="46">
        <f>中国Ｒ営!W9+中国Ｒ技!W9+広州Ｒ!W9+成都Ｒ!W9</f>
        <v>0</v>
      </c>
      <c r="X9" s="47">
        <f>(U9+V9+W9)/3</f>
        <v>0</v>
      </c>
      <c r="Y9" s="47">
        <f>(T9+X9)/2</f>
        <v>0</v>
      </c>
      <c r="Z9" s="47">
        <f>(O9+Y9)/2</f>
        <v>220.60996750000001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中国Ｒ営!G11+中国Ｒ技!G11+広州Ｒ!G11+成都Ｒ!G11</f>
        <v>0</v>
      </c>
      <c r="H11" s="46">
        <f>中国Ｒ営!H11+中国Ｒ技!H11+広州Ｒ!H11+成都Ｒ!H11</f>
        <v>0</v>
      </c>
      <c r="I11" s="46">
        <f>中国Ｒ営!I11+中国Ｒ技!I11+広州Ｒ!I11+成都Ｒ!I11</f>
        <v>0</v>
      </c>
      <c r="J11" s="47">
        <f>(G11+H11+I11)/3</f>
        <v>0</v>
      </c>
      <c r="K11" s="46">
        <f>中国Ｒ営!K11+中国Ｒ技!K11+広州Ｒ!K11+成都Ｒ!K11</f>
        <v>0</v>
      </c>
      <c r="L11" s="46">
        <f>中国Ｒ営!L11+中国Ｒ技!L11+広州Ｒ!L11+成都Ｒ!L11</f>
        <v>0</v>
      </c>
      <c r="M11" s="46">
        <f>中国Ｒ営!M11+中国Ｒ技!M11+広州Ｒ!M11+成都Ｒ!M11</f>
        <v>0</v>
      </c>
      <c r="N11" s="47">
        <f>(K11+L11+M11)/3</f>
        <v>0</v>
      </c>
      <c r="O11" s="47">
        <f>(J11+N11)/2</f>
        <v>0</v>
      </c>
      <c r="Q11" s="46">
        <f>中国Ｒ営!Q11+中国Ｒ技!Q11+広州Ｒ!Q11+成都Ｒ!Q11</f>
        <v>0</v>
      </c>
      <c r="R11" s="46">
        <f>中国Ｒ営!R11+中国Ｒ技!R11+広州Ｒ!R11+成都Ｒ!R11</f>
        <v>0</v>
      </c>
      <c r="S11" s="46">
        <f>中国Ｒ営!S11+中国Ｒ技!S11+広州Ｒ!S11+成都Ｒ!S11</f>
        <v>0</v>
      </c>
      <c r="T11" s="47">
        <f>(Q11+R11+S11)/3</f>
        <v>0</v>
      </c>
      <c r="U11" s="46">
        <f>中国Ｒ営!U11+中国Ｒ技!U11+広州Ｒ!U11+成都Ｒ!U11</f>
        <v>0</v>
      </c>
      <c r="V11" s="46">
        <f>中国Ｒ営!V11+中国Ｒ技!V11+広州Ｒ!V11+成都Ｒ!V11</f>
        <v>0</v>
      </c>
      <c r="W11" s="46">
        <f>中国Ｒ営!W11+中国Ｒ技!W11+広州Ｒ!W11+成都Ｒ!W11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中国Ｒ営!G13+中国Ｒ技!G13+広州Ｒ!G13+成都Ｒ!G13</f>
        <v>37.22336</v>
      </c>
      <c r="H13" s="46">
        <f>中国Ｒ営!H13+中国Ｒ技!H13+広州Ｒ!H13+成都Ｒ!H13</f>
        <v>63.009149999999998</v>
      </c>
      <c r="I13" s="46">
        <f>中国Ｒ営!I13+中国Ｒ技!I13+広州Ｒ!I13+成都Ｒ!I13</f>
        <v>0</v>
      </c>
      <c r="J13" s="47">
        <f>(G13+H13+I13)/3</f>
        <v>33.410836666666661</v>
      </c>
      <c r="K13" s="46">
        <f>中国Ｒ営!K13+中国Ｒ技!K13+広州Ｒ!K13+成都Ｒ!K13</f>
        <v>0</v>
      </c>
      <c r="L13" s="46">
        <f>中国Ｒ営!L13+中国Ｒ技!L13+広州Ｒ!L13+成都Ｒ!L13</f>
        <v>0</v>
      </c>
      <c r="M13" s="46">
        <f>中国Ｒ営!M13+中国Ｒ技!M13+広州Ｒ!M13+成都Ｒ!M13</f>
        <v>0</v>
      </c>
      <c r="N13" s="47">
        <f>(K13+L13+M13)/3</f>
        <v>0</v>
      </c>
      <c r="O13" s="47">
        <f>(J13+N13)/2</f>
        <v>16.705418333333331</v>
      </c>
      <c r="Q13" s="46">
        <f>中国Ｒ営!Q13+中国Ｒ技!Q13+広州Ｒ!Q13+成都Ｒ!Q13</f>
        <v>0</v>
      </c>
      <c r="R13" s="46">
        <f>中国Ｒ営!R13+中国Ｒ技!R13+広州Ｒ!R13+成都Ｒ!R13</f>
        <v>0</v>
      </c>
      <c r="S13" s="46">
        <f>中国Ｒ営!S13+中国Ｒ技!S13+広州Ｒ!S13+成都Ｒ!S13</f>
        <v>0</v>
      </c>
      <c r="T13" s="47">
        <f>(Q13+R13+S13)/3</f>
        <v>0</v>
      </c>
      <c r="U13" s="46">
        <f>中国Ｒ営!U13+中国Ｒ技!U13+広州Ｒ!U13+成都Ｒ!U13</f>
        <v>0</v>
      </c>
      <c r="V13" s="46">
        <f>中国Ｒ営!V13+中国Ｒ技!V13+広州Ｒ!V13+成都Ｒ!V13</f>
        <v>0</v>
      </c>
      <c r="W13" s="46">
        <f>中国Ｒ営!W13+中国Ｒ技!W13+広州Ｒ!W13+成都Ｒ!W13</f>
        <v>0</v>
      </c>
      <c r="X13" s="47">
        <f>(U13+V13+W13)/3</f>
        <v>0</v>
      </c>
      <c r="Y13" s="47">
        <f>(T13+X13)/2</f>
        <v>0</v>
      </c>
      <c r="Z13" s="47">
        <f>(O13+Y13)/2</f>
        <v>8.3527091666666653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1981.10185</v>
      </c>
      <c r="H15" s="46">
        <f t="shared" si="11"/>
        <v>1338.24539</v>
      </c>
      <c r="I15" s="46">
        <f t="shared" si="11"/>
        <v>0</v>
      </c>
      <c r="J15" s="47">
        <f t="shared" si="11"/>
        <v>1106.4490800000001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553.22454000000005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276.61227000000002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中国Ｒ営!G16+中国Ｒ技!G16+広州Ｒ!G16+成都Ｒ!G16</f>
        <v>14</v>
      </c>
      <c r="H16" s="50">
        <f>中国Ｒ営!H16+中国Ｒ技!H16+広州Ｒ!H16+成都Ｒ!H16</f>
        <v>11</v>
      </c>
      <c r="I16" s="50">
        <f>中国Ｒ営!I16+中国Ｒ技!I16+広州Ｒ!I16+成都Ｒ!I16</f>
        <v>0</v>
      </c>
      <c r="J16" s="51">
        <f>(G16+H16+I16)/3</f>
        <v>8.3333333333333339</v>
      </c>
      <c r="K16" s="50">
        <f>中国Ｒ営!K16+中国Ｒ技!K16+広州Ｒ!K16+成都Ｒ!K16</f>
        <v>0</v>
      </c>
      <c r="L16" s="50">
        <f>中国Ｒ営!L16+中国Ｒ技!L16+広州Ｒ!L16+成都Ｒ!L16</f>
        <v>0</v>
      </c>
      <c r="M16" s="50">
        <f>中国Ｒ営!M16+中国Ｒ技!M16+広州Ｒ!M16+成都Ｒ!M16</f>
        <v>0</v>
      </c>
      <c r="N16" s="51">
        <f>(K16+L16+M16)/3</f>
        <v>0</v>
      </c>
      <c r="O16" s="51">
        <f>(J16+N16)/2</f>
        <v>4.166666666666667</v>
      </c>
      <c r="Q16" s="50">
        <f>中国Ｒ営!Q16+中国Ｒ技!Q16+広州Ｒ!Q16+成都Ｒ!Q16</f>
        <v>0</v>
      </c>
      <c r="R16" s="50">
        <f>中国Ｒ営!R16+中国Ｒ技!R16+広州Ｒ!R16+成都Ｒ!R16</f>
        <v>0</v>
      </c>
      <c r="S16" s="50">
        <f>中国Ｒ営!S16+中国Ｒ技!S16+広州Ｒ!S16+成都Ｒ!S16</f>
        <v>0</v>
      </c>
      <c r="T16" s="51">
        <f>(Q16+R16+S16)/3</f>
        <v>0</v>
      </c>
      <c r="U16" s="50">
        <f>中国Ｒ営!U16+中国Ｒ技!U16+広州Ｒ!U16+成都Ｒ!U16</f>
        <v>0</v>
      </c>
      <c r="V16" s="50">
        <f>中国Ｒ営!V16+中国Ｒ技!V16+広州Ｒ!V16+成都Ｒ!V16</f>
        <v>0</v>
      </c>
      <c r="W16" s="50">
        <f>中国Ｒ営!W16+中国Ｒ技!W16+広州Ｒ!W16+成都Ｒ!W16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2.0833333333333335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中国Ｒ営!G17+中国Ｒ技!G17+広州Ｒ!G17+成都Ｒ!G17</f>
        <v>36</v>
      </c>
      <c r="H17" s="46">
        <f>中国Ｒ営!H17+中国Ｒ技!H17+広州Ｒ!H17+成都Ｒ!H17</f>
        <v>36</v>
      </c>
      <c r="I17" s="46">
        <f>中国Ｒ営!I17+中国Ｒ技!I17+広州Ｒ!I17+成都Ｒ!I17</f>
        <v>0</v>
      </c>
      <c r="J17" s="52">
        <f t="shared" ref="J17" si="13">(G17+H17+I17)/3</f>
        <v>24</v>
      </c>
      <c r="K17" s="46">
        <f>中国Ｒ営!K17+中国Ｒ技!K17+広州Ｒ!K17+成都Ｒ!K17</f>
        <v>0</v>
      </c>
      <c r="L17" s="46">
        <f>中国Ｒ営!L17+中国Ｒ技!L17+広州Ｒ!L17+成都Ｒ!L17</f>
        <v>0</v>
      </c>
      <c r="M17" s="46">
        <f>中国Ｒ営!M17+中国Ｒ技!M17+広州Ｒ!M17+成都Ｒ!M17</f>
        <v>0</v>
      </c>
      <c r="N17" s="52">
        <f>(K17+L17+M17)/3</f>
        <v>0</v>
      </c>
      <c r="O17" s="52">
        <f>(J17+N17)/2</f>
        <v>12</v>
      </c>
      <c r="Q17" s="46">
        <f>中国Ｒ営!Q17+中国Ｒ技!Q17+広州Ｒ!Q17+成都Ｒ!Q17</f>
        <v>0</v>
      </c>
      <c r="R17" s="46">
        <f>中国Ｒ営!R17+中国Ｒ技!R17+広州Ｒ!R17+成都Ｒ!R17</f>
        <v>0</v>
      </c>
      <c r="S17" s="46">
        <f>中国Ｒ営!S17+中国Ｒ技!S17+広州Ｒ!S17+成都Ｒ!S17</f>
        <v>0</v>
      </c>
      <c r="T17" s="52">
        <f t="shared" ref="T17" si="14">(Q17+R17+S17)/3</f>
        <v>0</v>
      </c>
      <c r="U17" s="46">
        <f>中国Ｒ営!U17+中国Ｒ技!U17+広州Ｒ!U17+成都Ｒ!U17</f>
        <v>0</v>
      </c>
      <c r="V17" s="46">
        <f>中国Ｒ営!V17+中国Ｒ技!V17+広州Ｒ!V17+成都Ｒ!V17</f>
        <v>0</v>
      </c>
      <c r="W17" s="46">
        <f>中国Ｒ営!W17+中国Ｒ技!W17+広州Ｒ!W17+成都Ｒ!W17</f>
        <v>0</v>
      </c>
      <c r="X17" s="52">
        <f>(U17+V17+W17)/3</f>
        <v>0</v>
      </c>
      <c r="Y17" s="52">
        <f>(T17+X17)/2</f>
        <v>0</v>
      </c>
      <c r="Z17" s="52">
        <f t="shared" si="12"/>
        <v>6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50</v>
      </c>
      <c r="H18" s="53">
        <f t="shared" si="15"/>
        <v>47</v>
      </c>
      <c r="I18" s="53">
        <f t="shared" si="15"/>
        <v>0</v>
      </c>
      <c r="J18" s="54">
        <f t="shared" si="15"/>
        <v>32.333333333333336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16.166666666666668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8.0833333333333339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中国Ｒ営!G19+中国Ｒ技!G19+広州Ｒ!G19+成都Ｒ!G19</f>
        <v>846.10838999999999</v>
      </c>
      <c r="H19" s="50">
        <f>中国Ｒ営!H19+中国Ｒ技!H19+広州Ｒ!H19+成都Ｒ!H19</f>
        <v>539.46938</v>
      </c>
      <c r="I19" s="50">
        <f>中国Ｒ営!I19+中国Ｒ技!I19+広州Ｒ!I19+成都Ｒ!I19</f>
        <v>0</v>
      </c>
      <c r="J19" s="55">
        <f t="shared" ref="J19:J20" si="16">(G19+H19+I19)/3</f>
        <v>461.85925666666662</v>
      </c>
      <c r="K19" s="50">
        <f>中国Ｒ営!K19+中国Ｒ技!K19+広州Ｒ!K19+成都Ｒ!K19</f>
        <v>0</v>
      </c>
      <c r="L19" s="50">
        <f>中国Ｒ営!L19+中国Ｒ技!L19+広州Ｒ!L19+成都Ｒ!L19</f>
        <v>0</v>
      </c>
      <c r="M19" s="50">
        <f>中国Ｒ営!M19+中国Ｒ技!M19+広州Ｒ!M19+成都Ｒ!M19</f>
        <v>0</v>
      </c>
      <c r="N19" s="55">
        <f>(K19+L19+M19)/3</f>
        <v>0</v>
      </c>
      <c r="O19" s="55">
        <f>(J19+N19)/2</f>
        <v>230.92962833333331</v>
      </c>
      <c r="Q19" s="50">
        <f>中国Ｒ営!Q19+中国Ｒ技!Q19+広州Ｒ!Q19+成都Ｒ!Q19</f>
        <v>0</v>
      </c>
      <c r="R19" s="50">
        <f>中国Ｒ営!R19+中国Ｒ技!R19+広州Ｒ!R19+成都Ｒ!R19</f>
        <v>0</v>
      </c>
      <c r="S19" s="50">
        <f>中国Ｒ営!S19+中国Ｒ技!S19+広州Ｒ!S19+成都Ｒ!S19</f>
        <v>0</v>
      </c>
      <c r="T19" s="55">
        <f t="shared" ref="T19:T20" si="17">(Q19+R19+S19)/3</f>
        <v>0</v>
      </c>
      <c r="U19" s="50">
        <f>中国Ｒ営!U19+中国Ｒ技!U19+広州Ｒ!U19+成都Ｒ!U19</f>
        <v>0</v>
      </c>
      <c r="V19" s="50">
        <f>中国Ｒ営!V19+中国Ｒ技!V19+広州Ｒ!V19+成都Ｒ!V19</f>
        <v>0</v>
      </c>
      <c r="W19" s="50">
        <f>中国Ｒ営!W19+中国Ｒ技!W19+広州Ｒ!W19+成都Ｒ!W19</f>
        <v>0</v>
      </c>
      <c r="X19" s="55">
        <f>(U19+V19+W19)/3</f>
        <v>0</v>
      </c>
      <c r="Y19" s="55">
        <f>(T19+X19)/2</f>
        <v>0</v>
      </c>
      <c r="Z19" s="55">
        <f>(O19+Y19)/2</f>
        <v>115.46481416666666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中国Ｒ営!G20+中国Ｒ技!G20+広州Ｒ!G20+成都Ｒ!G20</f>
        <v>342.40800000000002</v>
      </c>
      <c r="H20" s="46">
        <f>中国Ｒ営!H20+中国Ｒ技!H20+広州Ｒ!H20+成都Ｒ!H20</f>
        <v>309.71499999999997</v>
      </c>
      <c r="I20" s="46">
        <f>中国Ｒ営!I20+中国Ｒ技!I20+広州Ｒ!I20+成都Ｒ!I20</f>
        <v>0</v>
      </c>
      <c r="J20" s="56">
        <f t="shared" si="16"/>
        <v>217.37433333333334</v>
      </c>
      <c r="K20" s="46">
        <f>中国Ｒ営!K20+中国Ｒ技!K20+広州Ｒ!K20+成都Ｒ!K20</f>
        <v>0</v>
      </c>
      <c r="L20" s="46">
        <f>中国Ｒ営!L20+中国Ｒ技!L20+広州Ｒ!L20+成都Ｒ!L20</f>
        <v>0</v>
      </c>
      <c r="M20" s="46">
        <f>中国Ｒ営!M20+中国Ｒ技!M20+広州Ｒ!M20+成都Ｒ!M20</f>
        <v>0</v>
      </c>
      <c r="N20" s="56">
        <f>(K20+L20+M20)/3</f>
        <v>0</v>
      </c>
      <c r="O20" s="56">
        <f>(J20+N20)/2</f>
        <v>108.68716666666667</v>
      </c>
      <c r="Q20" s="46">
        <f>中国Ｒ営!Q20+中国Ｒ技!Q20+広州Ｒ!Q20+成都Ｒ!Q20</f>
        <v>0</v>
      </c>
      <c r="R20" s="46">
        <f>中国Ｒ営!R20+中国Ｒ技!R20+広州Ｒ!R20+成都Ｒ!R20</f>
        <v>0</v>
      </c>
      <c r="S20" s="46">
        <f>中国Ｒ営!S20+中国Ｒ技!S20+広州Ｒ!S20+成都Ｒ!S20</f>
        <v>0</v>
      </c>
      <c r="T20" s="56">
        <f t="shared" si="17"/>
        <v>0</v>
      </c>
      <c r="U20" s="46">
        <f>中国Ｒ営!U20+中国Ｒ技!U20+広州Ｒ!U20+成都Ｒ!U20</f>
        <v>0</v>
      </c>
      <c r="V20" s="46">
        <f>中国Ｒ営!V20+中国Ｒ技!V20+広州Ｒ!V20+成都Ｒ!V20</f>
        <v>0</v>
      </c>
      <c r="W20" s="46">
        <f>中国Ｒ営!W20+中国Ｒ技!W20+広州Ｒ!W20+成都Ｒ!W20</f>
        <v>0</v>
      </c>
      <c r="X20" s="56">
        <f>(U20+V20+W20)/3</f>
        <v>0</v>
      </c>
      <c r="Y20" s="56">
        <f>(T20+X20)/2</f>
        <v>0</v>
      </c>
      <c r="Z20" s="56">
        <f>(O20+Y20)/2</f>
        <v>54.343583333333335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1188.51639</v>
      </c>
      <c r="H21" s="46">
        <f t="shared" si="18"/>
        <v>849.18437999999992</v>
      </c>
      <c r="I21" s="46">
        <f t="shared" si="18"/>
        <v>0</v>
      </c>
      <c r="J21" s="47">
        <f t="shared" si="18"/>
        <v>679.23358999999994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339.61679499999997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169.80839749999998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中国Ｒ営!G22+中国Ｒ技!G22+広州Ｒ!G22+成都Ｒ!G22</f>
        <v>7.8290000000000006</v>
      </c>
      <c r="H22" s="46">
        <f>中国Ｒ営!H22+中国Ｒ技!H22+広州Ｒ!H22+成都Ｒ!H22</f>
        <v>1.2</v>
      </c>
      <c r="I22" s="46">
        <f>中国Ｒ営!I22+中国Ｒ技!I22+広州Ｒ!I22+成都Ｒ!I22</f>
        <v>0</v>
      </c>
      <c r="J22" s="47">
        <f t="shared" ref="J22:J27" si="19">(G22+H22+I22)/3</f>
        <v>3.0096666666666665</v>
      </c>
      <c r="K22" s="46">
        <f>中国Ｒ営!K22+中国Ｒ技!K22+広州Ｒ!K22+成都Ｒ!K22</f>
        <v>0</v>
      </c>
      <c r="L22" s="46">
        <f>中国Ｒ営!L22+中国Ｒ技!L22+広州Ｒ!L22+成都Ｒ!L22</f>
        <v>0</v>
      </c>
      <c r="M22" s="46">
        <f>中国Ｒ営!M22+中国Ｒ技!M22+広州Ｒ!M22+成都Ｒ!M22</f>
        <v>0</v>
      </c>
      <c r="N22" s="47">
        <f t="shared" ref="N22:N27" si="20">(K22+L22+M22)/3</f>
        <v>0</v>
      </c>
      <c r="O22" s="47">
        <f t="shared" ref="O22:O27" si="21">(J22+N22)/2</f>
        <v>1.5048333333333332</v>
      </c>
      <c r="Q22" s="46">
        <f>中国Ｒ営!Q22+中国Ｒ技!Q22+広州Ｒ!Q22+成都Ｒ!Q22</f>
        <v>0</v>
      </c>
      <c r="R22" s="46">
        <f>中国Ｒ営!R22+中国Ｒ技!R22+広州Ｒ!R22+成都Ｒ!R22</f>
        <v>0</v>
      </c>
      <c r="S22" s="46">
        <f>中国Ｒ営!S22+中国Ｒ技!S22+広州Ｒ!S22+成都Ｒ!S22</f>
        <v>0</v>
      </c>
      <c r="T22" s="47">
        <f t="shared" ref="T22:T27" si="22">(Q22+R22+S22)/3</f>
        <v>0</v>
      </c>
      <c r="U22" s="46">
        <f>中国Ｒ営!U22+中国Ｒ技!U22+広州Ｒ!U22+成都Ｒ!U22</f>
        <v>0</v>
      </c>
      <c r="V22" s="46">
        <f>中国Ｒ営!V22+中国Ｒ技!V22+広州Ｒ!V22+成都Ｒ!V22</f>
        <v>0</v>
      </c>
      <c r="W22" s="46">
        <f>中国Ｒ営!W22+中国Ｒ技!W22+広州Ｒ!W22+成都Ｒ!W22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0.75241666666666662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中国Ｒ営!G23+中国Ｒ技!G23+広州Ｒ!G23+成都Ｒ!G23</f>
        <v>61.625619999999998</v>
      </c>
      <c r="H23" s="50">
        <f>中国Ｒ営!H23+中国Ｒ技!H23+広州Ｒ!H23+成都Ｒ!H23</f>
        <v>52.995670000000004</v>
      </c>
      <c r="I23" s="50">
        <f>中国Ｒ営!I23+中国Ｒ技!I23+広州Ｒ!I23+成都Ｒ!I23</f>
        <v>0</v>
      </c>
      <c r="J23" s="55">
        <f t="shared" si="19"/>
        <v>38.207096666666665</v>
      </c>
      <c r="K23" s="50">
        <f>中国Ｒ営!K23+中国Ｒ技!K23+広州Ｒ!K23+成都Ｒ!K23</f>
        <v>0</v>
      </c>
      <c r="L23" s="50">
        <f>中国Ｒ営!L23+中国Ｒ技!L23+広州Ｒ!L23+成都Ｒ!L23</f>
        <v>0</v>
      </c>
      <c r="M23" s="50">
        <f>中国Ｒ営!M23+中国Ｒ技!M23+広州Ｒ!M23+成都Ｒ!M23</f>
        <v>0</v>
      </c>
      <c r="N23" s="55">
        <f t="shared" si="20"/>
        <v>0</v>
      </c>
      <c r="O23" s="55">
        <f t="shared" si="21"/>
        <v>19.103548333333332</v>
      </c>
      <c r="Q23" s="50">
        <f>中国Ｒ営!Q23+中国Ｒ技!Q23+広州Ｒ!Q23+成都Ｒ!Q23</f>
        <v>0</v>
      </c>
      <c r="R23" s="50">
        <f>中国Ｒ営!R23+中国Ｒ技!R23+広州Ｒ!R23+成都Ｒ!R23</f>
        <v>0</v>
      </c>
      <c r="S23" s="50">
        <f>中国Ｒ営!S23+中国Ｒ技!S23+広州Ｒ!S23+成都Ｒ!S23</f>
        <v>0</v>
      </c>
      <c r="T23" s="55">
        <f t="shared" si="22"/>
        <v>0</v>
      </c>
      <c r="U23" s="50">
        <f>中国Ｒ営!U23+中国Ｒ技!U23+広州Ｒ!U23+成都Ｒ!U23</f>
        <v>0</v>
      </c>
      <c r="V23" s="50">
        <f>中国Ｒ営!V23+中国Ｒ技!V23+広州Ｒ!V23+成都Ｒ!V23</f>
        <v>0</v>
      </c>
      <c r="W23" s="50">
        <f>中国Ｒ営!W23+中国Ｒ技!W23+広州Ｒ!W23+成都Ｒ!W23</f>
        <v>0</v>
      </c>
      <c r="X23" s="55">
        <f t="shared" si="23"/>
        <v>0</v>
      </c>
      <c r="Y23" s="55">
        <f t="shared" si="24"/>
        <v>0</v>
      </c>
      <c r="Z23" s="55">
        <f t="shared" si="25"/>
        <v>9.5517741666666662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中国Ｒ営!G24+中国Ｒ技!G24+広州Ｒ!G24+成都Ｒ!G24</f>
        <v>354.53579000000002</v>
      </c>
      <c r="H24" s="46">
        <f>中国Ｒ営!H24+中国Ｒ技!H24+広州Ｒ!H24+成都Ｒ!H24</f>
        <v>357.85157000000004</v>
      </c>
      <c r="I24" s="46">
        <f>中国Ｒ営!I24+中国Ｒ技!I24+広州Ｒ!I24+成都Ｒ!I24</f>
        <v>0</v>
      </c>
      <c r="J24" s="47">
        <f t="shared" si="19"/>
        <v>237.46245333333334</v>
      </c>
      <c r="K24" s="46">
        <f>中国Ｒ営!K24+中国Ｒ技!K24+広州Ｒ!K24+成都Ｒ!K24</f>
        <v>0</v>
      </c>
      <c r="L24" s="46">
        <f>中国Ｒ営!L24+中国Ｒ技!L24+広州Ｒ!L24+成都Ｒ!L24</f>
        <v>0</v>
      </c>
      <c r="M24" s="46">
        <f>中国Ｒ営!M24+中国Ｒ技!M24+広州Ｒ!M24+成都Ｒ!M24</f>
        <v>0</v>
      </c>
      <c r="N24" s="47">
        <f t="shared" si="20"/>
        <v>0</v>
      </c>
      <c r="O24" s="47">
        <f t="shared" si="21"/>
        <v>118.73122666666667</v>
      </c>
      <c r="Q24" s="46">
        <f>中国Ｒ営!Q24+中国Ｒ技!Q24+広州Ｒ!Q24+成都Ｒ!Q24</f>
        <v>0</v>
      </c>
      <c r="R24" s="46">
        <f>中国Ｒ営!R24+中国Ｒ技!R24+広州Ｒ!R24+成都Ｒ!R24</f>
        <v>0</v>
      </c>
      <c r="S24" s="46">
        <f>中国Ｒ営!S24+中国Ｒ技!S24+広州Ｒ!S24+成都Ｒ!S24</f>
        <v>0</v>
      </c>
      <c r="T24" s="47">
        <f t="shared" si="22"/>
        <v>0</v>
      </c>
      <c r="U24" s="46">
        <f>中国Ｒ営!U24+中国Ｒ技!U24+広州Ｒ!U24+成都Ｒ!U24</f>
        <v>0</v>
      </c>
      <c r="V24" s="46">
        <f>中国Ｒ営!V24+中国Ｒ技!V24+広州Ｒ!V24+成都Ｒ!V24</f>
        <v>0</v>
      </c>
      <c r="W24" s="46">
        <f>中国Ｒ営!W24+中国Ｒ技!W24+広州Ｒ!W24+成都Ｒ!W24</f>
        <v>0</v>
      </c>
      <c r="X24" s="47">
        <f t="shared" si="23"/>
        <v>0</v>
      </c>
      <c r="Y24" s="47">
        <f t="shared" si="24"/>
        <v>0</v>
      </c>
      <c r="Z24" s="47">
        <f t="shared" si="25"/>
        <v>59.365613333333336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中国Ｒ営!G25+中国Ｒ技!G25+広州Ｒ!G25+成都Ｒ!G25</f>
        <v>0.54</v>
      </c>
      <c r="H25" s="46">
        <f>中国Ｒ営!H25+中国Ｒ技!H25+広州Ｒ!H25+成都Ｒ!H25</f>
        <v>0</v>
      </c>
      <c r="I25" s="46">
        <f>中国Ｒ営!I25+中国Ｒ技!I25+広州Ｒ!I25+成都Ｒ!I25</f>
        <v>0</v>
      </c>
      <c r="J25" s="47">
        <f t="shared" si="19"/>
        <v>0.18000000000000002</v>
      </c>
      <c r="K25" s="46">
        <f>中国Ｒ営!K25+中国Ｒ技!K25+広州Ｒ!K25+成都Ｒ!K25</f>
        <v>0</v>
      </c>
      <c r="L25" s="46">
        <f>中国Ｒ営!L25+中国Ｒ技!L25+広州Ｒ!L25+成都Ｒ!L25</f>
        <v>0</v>
      </c>
      <c r="M25" s="46">
        <f>中国Ｒ営!M25+中国Ｒ技!M25+広州Ｒ!M25+成都Ｒ!M25</f>
        <v>0</v>
      </c>
      <c r="N25" s="47">
        <f t="shared" si="20"/>
        <v>0</v>
      </c>
      <c r="O25" s="47">
        <f t="shared" si="21"/>
        <v>9.0000000000000011E-2</v>
      </c>
      <c r="Q25" s="46">
        <f>中国Ｒ営!Q25+中国Ｒ技!Q25+広州Ｒ!Q25+成都Ｒ!Q25</f>
        <v>0</v>
      </c>
      <c r="R25" s="46">
        <f>中国Ｒ営!R25+中国Ｒ技!R25+広州Ｒ!R25+成都Ｒ!R25</f>
        <v>0</v>
      </c>
      <c r="S25" s="46">
        <f>中国Ｒ営!S25+中国Ｒ技!S25+広州Ｒ!S25+成都Ｒ!S25</f>
        <v>0</v>
      </c>
      <c r="T25" s="47">
        <f t="shared" si="22"/>
        <v>0</v>
      </c>
      <c r="U25" s="46">
        <f>中国Ｒ営!U25+中国Ｒ技!U25+広州Ｒ!U25+成都Ｒ!U25</f>
        <v>0</v>
      </c>
      <c r="V25" s="46">
        <f>中国Ｒ営!V25+中国Ｒ技!V25+広州Ｒ!V25+成都Ｒ!V25</f>
        <v>0</v>
      </c>
      <c r="W25" s="46">
        <f>中国Ｒ営!W25+中国Ｒ技!W25+広州Ｒ!W25+成都Ｒ!W25</f>
        <v>0</v>
      </c>
      <c r="X25" s="47">
        <f t="shared" si="23"/>
        <v>0</v>
      </c>
      <c r="Y25" s="47">
        <f t="shared" si="24"/>
        <v>0</v>
      </c>
      <c r="Z25" s="47">
        <f t="shared" si="25"/>
        <v>4.5000000000000005E-2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中国Ｒ営!G26+中国Ｒ技!G26+広州Ｒ!G26+成都Ｒ!G26</f>
        <v>367</v>
      </c>
      <c r="H26" s="50">
        <f>中国Ｒ営!H26+中国Ｒ技!H26+広州Ｒ!H26+成都Ｒ!H26</f>
        <v>334</v>
      </c>
      <c r="I26" s="50">
        <f>中国Ｒ営!I26+中国Ｒ技!I26+広州Ｒ!I26+成都Ｒ!I26</f>
        <v>0</v>
      </c>
      <c r="J26" s="55">
        <f t="shared" si="19"/>
        <v>233.66666666666666</v>
      </c>
      <c r="K26" s="50">
        <f>中国Ｒ営!K26+中国Ｒ技!K26+広州Ｒ!K26+成都Ｒ!K26</f>
        <v>0</v>
      </c>
      <c r="L26" s="50">
        <f>中国Ｒ営!L26+中国Ｒ技!L26+広州Ｒ!L26+成都Ｒ!L26</f>
        <v>0</v>
      </c>
      <c r="M26" s="50">
        <f>中国Ｒ営!M26+中国Ｒ技!M26+広州Ｒ!M26+成都Ｒ!M26</f>
        <v>0</v>
      </c>
      <c r="N26" s="55">
        <f t="shared" si="20"/>
        <v>0</v>
      </c>
      <c r="O26" s="55">
        <f t="shared" si="21"/>
        <v>116.83333333333333</v>
      </c>
      <c r="Q26" s="50">
        <f>中国Ｒ営!Q26+中国Ｒ技!Q26+広州Ｒ!Q26+成都Ｒ!Q26</f>
        <v>0</v>
      </c>
      <c r="R26" s="50">
        <f>中国Ｒ営!R26+中国Ｒ技!R26+広州Ｒ!R26+成都Ｒ!R26</f>
        <v>0</v>
      </c>
      <c r="S26" s="50">
        <f>中国Ｒ営!S26+中国Ｒ技!S26+広州Ｒ!S26+成都Ｒ!S26</f>
        <v>0</v>
      </c>
      <c r="T26" s="55">
        <f t="shared" si="22"/>
        <v>0</v>
      </c>
      <c r="U26" s="50">
        <f>中国Ｒ営!U26+中国Ｒ技!U26+広州Ｒ!U26+成都Ｒ!U26</f>
        <v>0</v>
      </c>
      <c r="V26" s="50">
        <f>中国Ｒ営!V26+中国Ｒ技!V26+広州Ｒ!V26+成都Ｒ!V26</f>
        <v>0</v>
      </c>
      <c r="W26" s="50">
        <f>中国Ｒ営!W26+中国Ｒ技!W26+広州Ｒ!W26+成都Ｒ!W26</f>
        <v>0</v>
      </c>
      <c r="X26" s="55">
        <f t="shared" si="23"/>
        <v>0</v>
      </c>
      <c r="Y26" s="55">
        <f t="shared" si="24"/>
        <v>0</v>
      </c>
      <c r="Z26" s="55">
        <f t="shared" si="25"/>
        <v>58.416666666666664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中国Ｒ営!G27+中国Ｒ技!G27+広州Ｒ!G27+成都Ｒ!G27</f>
        <v>53.557799999999993</v>
      </c>
      <c r="H27" s="46">
        <f>中国Ｒ営!H27+中国Ｒ技!H27+広州Ｒ!H27+成都Ｒ!H27</f>
        <v>162</v>
      </c>
      <c r="I27" s="46">
        <f>中国Ｒ営!I27+中国Ｒ技!I27+広州Ｒ!I27+成都Ｒ!I27</f>
        <v>0</v>
      </c>
      <c r="J27" s="56">
        <f t="shared" si="19"/>
        <v>71.852599999999995</v>
      </c>
      <c r="K27" s="46">
        <f>中国Ｒ営!K27+中国Ｒ技!K27+広州Ｒ!K27+成都Ｒ!K27</f>
        <v>0</v>
      </c>
      <c r="L27" s="46">
        <f>中国Ｒ営!L27+中国Ｒ技!L27+広州Ｒ!L27+成都Ｒ!L27</f>
        <v>0</v>
      </c>
      <c r="M27" s="46">
        <f>中国Ｒ営!M27+中国Ｒ技!M27+広州Ｒ!M27+成都Ｒ!M27</f>
        <v>0</v>
      </c>
      <c r="N27" s="56">
        <f t="shared" si="20"/>
        <v>0</v>
      </c>
      <c r="O27" s="56">
        <f t="shared" si="21"/>
        <v>35.926299999999998</v>
      </c>
      <c r="Q27" s="46">
        <f>中国Ｒ営!Q27+中国Ｒ技!Q27+広州Ｒ!Q27+成都Ｒ!Q27</f>
        <v>0</v>
      </c>
      <c r="R27" s="46">
        <f>中国Ｒ営!R27+中国Ｒ技!R27+広州Ｒ!R27+成都Ｒ!R27</f>
        <v>0</v>
      </c>
      <c r="S27" s="46">
        <f>中国Ｒ営!S27+中国Ｒ技!S27+広州Ｒ!S27+成都Ｒ!S27</f>
        <v>0</v>
      </c>
      <c r="T27" s="56">
        <f t="shared" si="22"/>
        <v>0</v>
      </c>
      <c r="U27" s="46">
        <f>中国Ｒ営!U27+中国Ｒ技!U27+広州Ｒ!U27+成都Ｒ!U27</f>
        <v>0</v>
      </c>
      <c r="V27" s="46">
        <f>中国Ｒ営!V27+中国Ｒ技!V27+広州Ｒ!V27+成都Ｒ!V27</f>
        <v>0</v>
      </c>
      <c r="W27" s="46">
        <f>中国Ｒ営!W27+中国Ｒ技!W27+広州Ｒ!W27+成都Ｒ!W27</f>
        <v>0</v>
      </c>
      <c r="X27" s="56">
        <f t="shared" si="23"/>
        <v>0</v>
      </c>
      <c r="Y27" s="56">
        <f t="shared" si="24"/>
        <v>0</v>
      </c>
      <c r="Z27" s="56">
        <f t="shared" si="25"/>
        <v>17.963149999999999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420.55779999999999</v>
      </c>
      <c r="H28" s="46">
        <f t="shared" ref="H28:Z28" si="26">H26+H27</f>
        <v>496</v>
      </c>
      <c r="I28" s="46">
        <f t="shared" si="26"/>
        <v>0</v>
      </c>
      <c r="J28" s="54">
        <f t="shared" si="26"/>
        <v>305.51926666666668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152.75963333333334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76.37981666666667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中国Ｒ営!G29+中国Ｒ技!G29+広州Ｒ!G29+成都Ｒ!G29</f>
        <v>348</v>
      </c>
      <c r="H29" s="50">
        <f>中国Ｒ営!H29+中国Ｒ技!H29+広州Ｒ!H29+成都Ｒ!H29</f>
        <v>323</v>
      </c>
      <c r="I29" s="50">
        <f>中国Ｒ営!I29+中国Ｒ技!I29+広州Ｒ!I29+成都Ｒ!I29</f>
        <v>0</v>
      </c>
      <c r="J29" s="55">
        <f t="shared" ref="J29:J30" si="27">(G29+H29+I29)/3</f>
        <v>223.66666666666666</v>
      </c>
      <c r="K29" s="50">
        <f>中国Ｒ営!K29+中国Ｒ技!K29+広州Ｒ!K29+成都Ｒ!K29</f>
        <v>0</v>
      </c>
      <c r="L29" s="50">
        <f>中国Ｒ営!L29+中国Ｒ技!L29+広州Ｒ!L29+成都Ｒ!L29</f>
        <v>0</v>
      </c>
      <c r="M29" s="50">
        <f>中国Ｒ営!M29+中国Ｒ技!M29+広州Ｒ!M29+成都Ｒ!M29</f>
        <v>0</v>
      </c>
      <c r="N29" s="55">
        <f>(K29+L29+M29)/3</f>
        <v>0</v>
      </c>
      <c r="O29" s="55">
        <f>(J29+N29)/2</f>
        <v>111.83333333333333</v>
      </c>
      <c r="Q29" s="50">
        <f>中国Ｒ営!Q29+中国Ｒ技!Q29+広州Ｒ!Q29+成都Ｒ!Q29</f>
        <v>0</v>
      </c>
      <c r="R29" s="50">
        <f>中国Ｒ営!R29+中国Ｒ技!R29+広州Ｒ!R29+成都Ｒ!R29</f>
        <v>0</v>
      </c>
      <c r="S29" s="50">
        <f>中国Ｒ営!S29+中国Ｒ技!S29+広州Ｒ!S29+成都Ｒ!S29</f>
        <v>0</v>
      </c>
      <c r="T29" s="55">
        <f t="shared" ref="T29:T30" si="28">(Q29+R29+S29)/3</f>
        <v>0</v>
      </c>
      <c r="U29" s="50">
        <f>中国Ｒ営!U29+中国Ｒ技!U29+広州Ｒ!U29+成都Ｒ!U29</f>
        <v>0</v>
      </c>
      <c r="V29" s="50">
        <f>中国Ｒ営!V29+中国Ｒ技!V29+広州Ｒ!V29+成都Ｒ!V29</f>
        <v>0</v>
      </c>
      <c r="W29" s="50">
        <f>中国Ｒ営!W29+中国Ｒ技!W29+広州Ｒ!W29+成都Ｒ!W29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55.916666666666664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中国Ｒ営!G30+中国Ｒ技!G30+広州Ｒ!G30+成都Ｒ!G30</f>
        <v>-55.847569999999997</v>
      </c>
      <c r="H30" s="46">
        <f>中国Ｒ営!H30+中国Ｒ技!H30+広州Ｒ!H30+成都Ｒ!H30</f>
        <v>10.01</v>
      </c>
      <c r="I30" s="46">
        <f>中国Ｒ営!I30+中国Ｒ技!I30+広州Ｒ!I30+成都Ｒ!I30</f>
        <v>0</v>
      </c>
      <c r="J30" s="47">
        <f t="shared" si="27"/>
        <v>-15.27919</v>
      </c>
      <c r="K30" s="46">
        <f>中国Ｒ営!K30+中国Ｒ技!K30+広州Ｒ!K30+成都Ｒ!K30</f>
        <v>0</v>
      </c>
      <c r="L30" s="46">
        <f>中国Ｒ営!L30+中国Ｒ技!L30+広州Ｒ!L30+成都Ｒ!L30</f>
        <v>0</v>
      </c>
      <c r="M30" s="46">
        <f>中国Ｒ営!M30+中国Ｒ技!M30+広州Ｒ!M30+成都Ｒ!M30</f>
        <v>0</v>
      </c>
      <c r="N30" s="47">
        <f>(K30+L30+M30)/3</f>
        <v>0</v>
      </c>
      <c r="O30" s="47">
        <f>(J30+N30)/2</f>
        <v>-7.6395949999999999</v>
      </c>
      <c r="Q30" s="46">
        <f>中国Ｒ営!Q30+中国Ｒ技!Q30+広州Ｒ!Q30+成都Ｒ!Q30</f>
        <v>0</v>
      </c>
      <c r="R30" s="46">
        <f>中国Ｒ営!R30+中国Ｒ技!R30+広州Ｒ!R30+成都Ｒ!R30</f>
        <v>0</v>
      </c>
      <c r="S30" s="46">
        <f>中国Ｒ営!S30+中国Ｒ技!S30+広州Ｒ!S30+成都Ｒ!S30</f>
        <v>0</v>
      </c>
      <c r="T30" s="47">
        <f t="shared" si="28"/>
        <v>0</v>
      </c>
      <c r="U30" s="46">
        <f>中国Ｒ営!U30+中国Ｒ技!U30+広州Ｒ!U30+成都Ｒ!U30</f>
        <v>0</v>
      </c>
      <c r="V30" s="46">
        <f>中国Ｒ営!V30+中国Ｒ技!V30+広州Ｒ!V30+成都Ｒ!V30</f>
        <v>0</v>
      </c>
      <c r="W30" s="46">
        <f>中国Ｒ営!W30+中国Ｒ技!W30+広州Ｒ!W30+成都Ｒ!W30</f>
        <v>0</v>
      </c>
      <c r="X30" s="47">
        <f>(U30+V30+W30)/3</f>
        <v>0</v>
      </c>
      <c r="Y30" s="47">
        <f>(T30+X30)/2</f>
        <v>0</v>
      </c>
      <c r="Z30" s="47">
        <f t="shared" si="29"/>
        <v>-3.8197975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292.15242999999998</v>
      </c>
      <c r="H31" s="53">
        <f t="shared" ref="H31:Z31" si="30">H29+H30</f>
        <v>333.01</v>
      </c>
      <c r="I31" s="53">
        <f t="shared" si="30"/>
        <v>0</v>
      </c>
      <c r="J31" s="68">
        <f t="shared" si="30"/>
        <v>208.38747666666666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104.19373833333333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52.096869166666664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2325.7570300000002</v>
      </c>
      <c r="H32" s="46">
        <f t="shared" ref="H32:Z32" si="31">+H21+H22+H23+H24+H25+H28+H31</f>
        <v>2090.2416199999998</v>
      </c>
      <c r="I32" s="46">
        <f t="shared" si="31"/>
        <v>0</v>
      </c>
      <c r="J32" s="47">
        <f t="shared" si="31"/>
        <v>1471.99955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735.999775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367.9998875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中国Ｒ営!G33+中国Ｒ技!G33+広州Ｒ!G33+成都Ｒ!G33</f>
        <v>0</v>
      </c>
      <c r="H33" s="46">
        <f>中国Ｒ営!H33+中国Ｒ技!H33+広州Ｒ!H33+成都Ｒ!H33</f>
        <v>3.32741</v>
      </c>
      <c r="I33" s="46">
        <f>中国Ｒ営!I33+中国Ｒ技!I33+広州Ｒ!I33+成都Ｒ!I33</f>
        <v>0</v>
      </c>
      <c r="J33" s="47">
        <f t="shared" ref="J33:J45" si="32">(G33+H33+I33)/3</f>
        <v>1.1091366666666667</v>
      </c>
      <c r="K33" s="46">
        <f>中国Ｒ営!K33+中国Ｒ技!K33+広州Ｒ!K33+成都Ｒ!K33</f>
        <v>0</v>
      </c>
      <c r="L33" s="46">
        <f>中国Ｒ営!L33+中国Ｒ技!L33+広州Ｒ!L33+成都Ｒ!L33</f>
        <v>0</v>
      </c>
      <c r="M33" s="46">
        <f>中国Ｒ営!M33+中国Ｒ技!M33+広州Ｒ!M33+成都Ｒ!M33</f>
        <v>0</v>
      </c>
      <c r="N33" s="47">
        <f t="shared" ref="N33:N45" si="33">(K33+L33+M33)/3</f>
        <v>0</v>
      </c>
      <c r="O33" s="47">
        <f t="shared" ref="O33:O52" si="34">(J33+N33)/2</f>
        <v>0.55456833333333333</v>
      </c>
      <c r="Q33" s="46">
        <f>中国Ｒ営!Q33+中国Ｒ技!Q33+広州Ｒ!Q33+成都Ｒ!Q33</f>
        <v>0</v>
      </c>
      <c r="R33" s="46">
        <f>中国Ｒ営!R33+中国Ｒ技!R33+広州Ｒ!R33+成都Ｒ!R33</f>
        <v>0</v>
      </c>
      <c r="S33" s="46">
        <f>中国Ｒ営!S33+中国Ｒ技!S33+広州Ｒ!S33+成都Ｒ!S33</f>
        <v>0</v>
      </c>
      <c r="T33" s="47">
        <f t="shared" ref="T33:T45" si="35">(Q33+R33+S33)/3</f>
        <v>0</v>
      </c>
      <c r="U33" s="46">
        <f>中国Ｒ営!U33+中国Ｒ技!U33+広州Ｒ!U33+成都Ｒ!U33</f>
        <v>0</v>
      </c>
      <c r="V33" s="46">
        <f>中国Ｒ営!V33+中国Ｒ技!V33+広州Ｒ!V33+成都Ｒ!V33</f>
        <v>0</v>
      </c>
      <c r="W33" s="46">
        <f>中国Ｒ営!W33+中国Ｒ技!W33+広州Ｒ!W33+成都Ｒ!W33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0.27728416666666666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中国Ｒ営!G34+中国Ｒ技!G34+広州Ｒ!G34+成都Ｒ!G34</f>
        <v>0</v>
      </c>
      <c r="H34" s="46">
        <f>中国Ｒ営!H34+中国Ｒ技!H34+広州Ｒ!H34+成都Ｒ!H34</f>
        <v>0</v>
      </c>
      <c r="I34" s="46">
        <f>中国Ｒ営!I34+中国Ｒ技!I34+広州Ｒ!I34+成都Ｒ!I34</f>
        <v>0</v>
      </c>
      <c r="J34" s="47">
        <f t="shared" si="32"/>
        <v>0</v>
      </c>
      <c r="K34" s="46">
        <f>中国Ｒ営!K34+中国Ｒ技!K34+広州Ｒ!K34+成都Ｒ!K34</f>
        <v>0</v>
      </c>
      <c r="L34" s="46">
        <f>中国Ｒ営!L34+中国Ｒ技!L34+広州Ｒ!L34+成都Ｒ!L34</f>
        <v>0</v>
      </c>
      <c r="M34" s="46">
        <f>中国Ｒ営!M34+中国Ｒ技!M34+広州Ｒ!M34+成都Ｒ!M34</f>
        <v>0</v>
      </c>
      <c r="N34" s="47">
        <f t="shared" si="33"/>
        <v>0</v>
      </c>
      <c r="O34" s="47">
        <f t="shared" si="34"/>
        <v>0</v>
      </c>
      <c r="Q34" s="46">
        <f>中国Ｒ営!Q34+中国Ｒ技!Q34+広州Ｒ!Q34+成都Ｒ!Q34</f>
        <v>0</v>
      </c>
      <c r="R34" s="46">
        <f>中国Ｒ営!R34+中国Ｒ技!R34+広州Ｒ!R34+成都Ｒ!R34</f>
        <v>0</v>
      </c>
      <c r="S34" s="46">
        <f>中国Ｒ営!S34+中国Ｒ技!S34+広州Ｒ!S34+成都Ｒ!S34</f>
        <v>0</v>
      </c>
      <c r="T34" s="47">
        <f t="shared" si="35"/>
        <v>0</v>
      </c>
      <c r="U34" s="46">
        <f>中国Ｒ営!U34+中国Ｒ技!U34+広州Ｒ!U34+成都Ｒ!U34</f>
        <v>0</v>
      </c>
      <c r="V34" s="46">
        <f>中国Ｒ営!V34+中国Ｒ技!V34+広州Ｒ!V34+成都Ｒ!V34</f>
        <v>0</v>
      </c>
      <c r="W34" s="46">
        <f>中国Ｒ営!W34+中国Ｒ技!W34+広州Ｒ!W34+成都Ｒ!W34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中国Ｒ営!G35+中国Ｒ技!G35+広州Ｒ!G35+成都Ｒ!G35</f>
        <v>0</v>
      </c>
      <c r="H35" s="46">
        <f>中国Ｒ営!H35+中国Ｒ技!H35+広州Ｒ!H35+成都Ｒ!H35</f>
        <v>0</v>
      </c>
      <c r="I35" s="46">
        <f>中国Ｒ営!I35+中国Ｒ技!I35+広州Ｒ!I35+成都Ｒ!I35</f>
        <v>0</v>
      </c>
      <c r="J35" s="47">
        <f t="shared" si="32"/>
        <v>0</v>
      </c>
      <c r="K35" s="46">
        <f>中国Ｒ営!K35+中国Ｒ技!K35+広州Ｒ!K35+成都Ｒ!K35</f>
        <v>0</v>
      </c>
      <c r="L35" s="46">
        <f>中国Ｒ営!L35+中国Ｒ技!L35+広州Ｒ!L35+成都Ｒ!L35</f>
        <v>0</v>
      </c>
      <c r="M35" s="46">
        <f>中国Ｒ営!M35+中国Ｒ技!M35+広州Ｒ!M35+成都Ｒ!M35</f>
        <v>0</v>
      </c>
      <c r="N35" s="47">
        <f t="shared" si="33"/>
        <v>0</v>
      </c>
      <c r="O35" s="47">
        <f t="shared" si="34"/>
        <v>0</v>
      </c>
      <c r="Q35" s="46">
        <f>中国Ｒ営!Q35+中国Ｒ技!Q35+広州Ｒ!Q35+成都Ｒ!Q35</f>
        <v>0</v>
      </c>
      <c r="R35" s="46">
        <f>中国Ｒ営!R35+中国Ｒ技!R35+広州Ｒ!R35+成都Ｒ!R35</f>
        <v>0</v>
      </c>
      <c r="S35" s="46">
        <f>中国Ｒ営!S35+中国Ｒ技!S35+広州Ｒ!S35+成都Ｒ!S35</f>
        <v>0</v>
      </c>
      <c r="T35" s="47">
        <f t="shared" si="35"/>
        <v>0</v>
      </c>
      <c r="U35" s="46">
        <f>中国Ｒ営!U35+中国Ｒ技!U35+広州Ｒ!U35+成都Ｒ!U35</f>
        <v>0</v>
      </c>
      <c r="V35" s="46">
        <f>中国Ｒ営!V35+中国Ｒ技!V35+広州Ｒ!V35+成都Ｒ!V35</f>
        <v>0</v>
      </c>
      <c r="W35" s="46">
        <f>中国Ｒ営!W35+中国Ｒ技!W35+広州Ｒ!W35+成都Ｒ!W35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中国Ｒ営!G36+中国Ｒ技!G36+広州Ｒ!G36+成都Ｒ!G36</f>
        <v>0</v>
      </c>
      <c r="H36" s="46">
        <f>中国Ｒ営!H36+中国Ｒ技!H36+広州Ｒ!H36+成都Ｒ!H36</f>
        <v>0</v>
      </c>
      <c r="I36" s="46">
        <f>中国Ｒ営!I36+中国Ｒ技!I36+広州Ｒ!I36+成都Ｒ!I36</f>
        <v>0</v>
      </c>
      <c r="J36" s="47">
        <f t="shared" si="32"/>
        <v>0</v>
      </c>
      <c r="K36" s="46">
        <f>中国Ｒ営!K36+中国Ｒ技!K36+広州Ｒ!K36+成都Ｒ!K36</f>
        <v>0</v>
      </c>
      <c r="L36" s="46">
        <f>中国Ｒ営!L36+中国Ｒ技!L36+広州Ｒ!L36+成都Ｒ!L36</f>
        <v>0</v>
      </c>
      <c r="M36" s="46">
        <f>中国Ｒ営!M36+中国Ｒ技!M36+広州Ｒ!M36+成都Ｒ!M36</f>
        <v>0</v>
      </c>
      <c r="N36" s="47">
        <f t="shared" si="33"/>
        <v>0</v>
      </c>
      <c r="O36" s="47">
        <f t="shared" si="34"/>
        <v>0</v>
      </c>
      <c r="Q36" s="46">
        <f>中国Ｒ営!Q36+中国Ｒ技!Q36+広州Ｒ!Q36+成都Ｒ!Q36</f>
        <v>0</v>
      </c>
      <c r="R36" s="46">
        <f>中国Ｒ営!R36+中国Ｒ技!R36+広州Ｒ!R36+成都Ｒ!R36</f>
        <v>0</v>
      </c>
      <c r="S36" s="46">
        <f>中国Ｒ営!S36+中国Ｒ技!S36+広州Ｒ!S36+成都Ｒ!S36</f>
        <v>0</v>
      </c>
      <c r="T36" s="47">
        <f t="shared" si="35"/>
        <v>0</v>
      </c>
      <c r="U36" s="46">
        <f>中国Ｒ営!U36+中国Ｒ技!U36+広州Ｒ!U36+成都Ｒ!U36</f>
        <v>0</v>
      </c>
      <c r="V36" s="46">
        <f>中国Ｒ営!V36+中国Ｒ技!V36+広州Ｒ!V36+成都Ｒ!V36</f>
        <v>0</v>
      </c>
      <c r="W36" s="46">
        <f>中国Ｒ営!W36+中国Ｒ技!W36+広州Ｒ!W36+成都Ｒ!W36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中国Ｒ営!G37+中国Ｒ技!G37+広州Ｒ!G37+成都Ｒ!G37</f>
        <v>188.06643</v>
      </c>
      <c r="H37" s="46">
        <f>中国Ｒ営!H37+中国Ｒ技!H37+広州Ｒ!H37+成都Ｒ!H37</f>
        <v>296.05444</v>
      </c>
      <c r="I37" s="46">
        <f>中国Ｒ営!I37+中国Ｒ技!I37+広州Ｒ!I37+成都Ｒ!I37</f>
        <v>0</v>
      </c>
      <c r="J37" s="47">
        <f t="shared" si="32"/>
        <v>161.37362333333331</v>
      </c>
      <c r="K37" s="46">
        <f>中国Ｒ営!K37+中国Ｒ技!K37+広州Ｒ!K37+成都Ｒ!K37</f>
        <v>0</v>
      </c>
      <c r="L37" s="46">
        <f>中国Ｒ営!L37+中国Ｒ技!L37+広州Ｒ!L37+成都Ｒ!L37</f>
        <v>0</v>
      </c>
      <c r="M37" s="46">
        <f>中国Ｒ営!M37+中国Ｒ技!M37+広州Ｒ!M37+成都Ｒ!M37</f>
        <v>0</v>
      </c>
      <c r="N37" s="47">
        <f t="shared" si="33"/>
        <v>0</v>
      </c>
      <c r="O37" s="47">
        <f t="shared" si="34"/>
        <v>80.686811666666657</v>
      </c>
      <c r="Q37" s="46">
        <f>中国Ｒ営!Q37+中国Ｒ技!Q37+広州Ｒ!Q37+成都Ｒ!Q37</f>
        <v>0</v>
      </c>
      <c r="R37" s="46">
        <f>中国Ｒ営!R37+中国Ｒ技!R37+広州Ｒ!R37+成都Ｒ!R37</f>
        <v>0</v>
      </c>
      <c r="S37" s="46">
        <f>中国Ｒ営!S37+中国Ｒ技!S37+広州Ｒ!S37+成都Ｒ!S37</f>
        <v>0</v>
      </c>
      <c r="T37" s="47">
        <f t="shared" si="35"/>
        <v>0</v>
      </c>
      <c r="U37" s="46">
        <f>中国Ｒ営!U37+中国Ｒ技!U37+広州Ｒ!U37+成都Ｒ!U37</f>
        <v>0</v>
      </c>
      <c r="V37" s="46">
        <f>中国Ｒ営!V37+中国Ｒ技!V37+広州Ｒ!V37+成都Ｒ!V37</f>
        <v>0</v>
      </c>
      <c r="W37" s="46">
        <f>中国Ｒ営!W37+中国Ｒ技!W37+広州Ｒ!W37+成都Ｒ!W37</f>
        <v>0</v>
      </c>
      <c r="X37" s="47">
        <f t="shared" si="36"/>
        <v>0</v>
      </c>
      <c r="Y37" s="47">
        <f t="shared" si="37"/>
        <v>0</v>
      </c>
      <c r="Z37" s="47">
        <f t="shared" si="38"/>
        <v>40.343405833333328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中国Ｒ営!G38+中国Ｒ技!G38+広州Ｒ!G38+成都Ｒ!G38</f>
        <v>11.219080000000002</v>
      </c>
      <c r="H38" s="46">
        <f>中国Ｒ営!H38+中国Ｒ技!H38+広州Ｒ!H38+成都Ｒ!H38</f>
        <v>26.516550000000002</v>
      </c>
      <c r="I38" s="46">
        <f>中国Ｒ営!I38+中国Ｒ技!I38+広州Ｒ!I38+成都Ｒ!I38</f>
        <v>0</v>
      </c>
      <c r="J38" s="47">
        <f t="shared" si="32"/>
        <v>12.578543333333334</v>
      </c>
      <c r="K38" s="46">
        <f>中国Ｒ営!K38+中国Ｒ技!K38+広州Ｒ!K38+成都Ｒ!K38</f>
        <v>0</v>
      </c>
      <c r="L38" s="46">
        <f>中国Ｒ営!L38+中国Ｒ技!L38+広州Ｒ!L38+成都Ｒ!L38</f>
        <v>0</v>
      </c>
      <c r="M38" s="46">
        <f>中国Ｒ営!M38+中国Ｒ技!M38+広州Ｒ!M38+成都Ｒ!M38</f>
        <v>0</v>
      </c>
      <c r="N38" s="47">
        <f t="shared" si="33"/>
        <v>0</v>
      </c>
      <c r="O38" s="47">
        <f t="shared" si="34"/>
        <v>6.289271666666667</v>
      </c>
      <c r="Q38" s="46">
        <f>中国Ｒ営!Q38+中国Ｒ技!Q38+広州Ｒ!Q38+成都Ｒ!Q38</f>
        <v>0</v>
      </c>
      <c r="R38" s="46">
        <f>中国Ｒ営!R38+中国Ｒ技!R38+広州Ｒ!R38+成都Ｒ!R38</f>
        <v>0</v>
      </c>
      <c r="S38" s="46">
        <f>中国Ｒ営!S38+中国Ｒ技!S38+広州Ｒ!S38+成都Ｒ!S38</f>
        <v>0</v>
      </c>
      <c r="T38" s="47">
        <f t="shared" si="35"/>
        <v>0</v>
      </c>
      <c r="U38" s="46">
        <f>中国Ｒ営!U38+中国Ｒ技!U38+広州Ｒ!U38+成都Ｒ!U38</f>
        <v>0</v>
      </c>
      <c r="V38" s="46">
        <f>中国Ｒ営!V38+中国Ｒ技!V38+広州Ｒ!V38+成都Ｒ!V38</f>
        <v>0</v>
      </c>
      <c r="W38" s="46">
        <f>中国Ｒ営!W38+中国Ｒ技!W38+広州Ｒ!W38+成都Ｒ!W38</f>
        <v>0</v>
      </c>
      <c r="X38" s="47">
        <f t="shared" si="36"/>
        <v>0</v>
      </c>
      <c r="Y38" s="47">
        <f t="shared" si="37"/>
        <v>0</v>
      </c>
      <c r="Z38" s="47">
        <f t="shared" si="38"/>
        <v>3.1446358333333335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中国Ｒ営!G39+中国Ｒ技!G39+広州Ｒ!G39+成都Ｒ!G39</f>
        <v>75.174980000000005</v>
      </c>
      <c r="H39" s="46">
        <f>中国Ｒ営!H39+中国Ｒ技!H39+広州Ｒ!H39+成都Ｒ!H39</f>
        <v>77.47890000000001</v>
      </c>
      <c r="I39" s="46">
        <f>中国Ｒ営!I39+中国Ｒ技!I39+広州Ｒ!I39+成都Ｒ!I39</f>
        <v>0</v>
      </c>
      <c r="J39" s="47">
        <f t="shared" si="32"/>
        <v>50.884626666666669</v>
      </c>
      <c r="K39" s="46">
        <f>中国Ｒ営!K39+中国Ｒ技!K39+広州Ｒ!K39+成都Ｒ!K39</f>
        <v>0</v>
      </c>
      <c r="L39" s="46">
        <f>中国Ｒ営!L39+中国Ｒ技!L39+広州Ｒ!L39+成都Ｒ!L39</f>
        <v>0</v>
      </c>
      <c r="M39" s="46">
        <f>中国Ｒ営!M39+中国Ｒ技!M39+広州Ｒ!M39+成都Ｒ!M39</f>
        <v>0</v>
      </c>
      <c r="N39" s="47">
        <f t="shared" si="33"/>
        <v>0</v>
      </c>
      <c r="O39" s="47">
        <f t="shared" si="34"/>
        <v>25.442313333333335</v>
      </c>
      <c r="Q39" s="46">
        <f>中国Ｒ営!Q39+中国Ｒ技!Q39+広州Ｒ!Q39+成都Ｒ!Q39</f>
        <v>0</v>
      </c>
      <c r="R39" s="46">
        <f>中国Ｒ営!R39+中国Ｒ技!R39+広州Ｒ!R39+成都Ｒ!R39</f>
        <v>0</v>
      </c>
      <c r="S39" s="46">
        <f>中国Ｒ営!S39+中国Ｒ技!S39+広州Ｒ!S39+成都Ｒ!S39</f>
        <v>0</v>
      </c>
      <c r="T39" s="47">
        <f t="shared" si="35"/>
        <v>0</v>
      </c>
      <c r="U39" s="46">
        <f>中国Ｒ営!U39+中国Ｒ技!U39+広州Ｒ!U39+成都Ｒ!U39</f>
        <v>0</v>
      </c>
      <c r="V39" s="46">
        <f>中国Ｒ営!V39+中国Ｒ技!V39+広州Ｒ!V39+成都Ｒ!V39</f>
        <v>0</v>
      </c>
      <c r="W39" s="46">
        <f>中国Ｒ営!W39+中国Ｒ技!W39+広州Ｒ!W39+成都Ｒ!W39</f>
        <v>0</v>
      </c>
      <c r="X39" s="47">
        <f t="shared" si="36"/>
        <v>0</v>
      </c>
      <c r="Y39" s="47">
        <f t="shared" si="37"/>
        <v>0</v>
      </c>
      <c r="Z39" s="47">
        <f t="shared" si="38"/>
        <v>12.721156666666667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中国Ｒ営!G40+中国Ｒ技!G40+広州Ｒ!G40+成都Ｒ!G40</f>
        <v>0</v>
      </c>
      <c r="H40" s="46">
        <f>中国Ｒ営!H40+中国Ｒ技!H40+広州Ｒ!H40+成都Ｒ!H40</f>
        <v>0</v>
      </c>
      <c r="I40" s="46">
        <f>中国Ｒ営!I40+中国Ｒ技!I40+広州Ｒ!I40+成都Ｒ!I40</f>
        <v>0</v>
      </c>
      <c r="J40" s="47">
        <f t="shared" si="32"/>
        <v>0</v>
      </c>
      <c r="K40" s="46">
        <f>中国Ｒ営!K40+中国Ｒ技!K40+広州Ｒ!K40+成都Ｒ!K40</f>
        <v>0</v>
      </c>
      <c r="L40" s="46">
        <f>中国Ｒ営!L40+中国Ｒ技!L40+広州Ｒ!L40+成都Ｒ!L40</f>
        <v>0</v>
      </c>
      <c r="M40" s="46">
        <f>中国Ｒ営!M40+中国Ｒ技!M40+広州Ｒ!M40+成都Ｒ!M40</f>
        <v>0</v>
      </c>
      <c r="N40" s="47">
        <f t="shared" si="33"/>
        <v>0</v>
      </c>
      <c r="O40" s="47">
        <f t="shared" si="34"/>
        <v>0</v>
      </c>
      <c r="Q40" s="46">
        <f>中国Ｒ営!Q40+中国Ｒ技!Q40+広州Ｒ!Q40+成都Ｒ!Q40</f>
        <v>0</v>
      </c>
      <c r="R40" s="46">
        <f>中国Ｒ営!R40+中国Ｒ技!R40+広州Ｒ!R40+成都Ｒ!R40</f>
        <v>0</v>
      </c>
      <c r="S40" s="46">
        <f>中国Ｒ営!S40+中国Ｒ技!S40+広州Ｒ!S40+成都Ｒ!S40</f>
        <v>0</v>
      </c>
      <c r="T40" s="47">
        <f t="shared" si="35"/>
        <v>0</v>
      </c>
      <c r="U40" s="46">
        <f>中国Ｒ営!U40+中国Ｒ技!U40+広州Ｒ!U40+成都Ｒ!U40</f>
        <v>0</v>
      </c>
      <c r="V40" s="46">
        <f>中国Ｒ営!V40+中国Ｒ技!V40+広州Ｒ!V40+成都Ｒ!V40</f>
        <v>0</v>
      </c>
      <c r="W40" s="46">
        <f>中国Ｒ営!W40+中国Ｒ技!W40+広州Ｒ!W40+成都Ｒ!W40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中国Ｒ営!G41+中国Ｒ技!G41+広州Ｒ!G41+成都Ｒ!G41</f>
        <v>0</v>
      </c>
      <c r="H41" s="46">
        <f>中国Ｒ営!H41+中国Ｒ技!H41+広州Ｒ!H41+成都Ｒ!H41</f>
        <v>0</v>
      </c>
      <c r="I41" s="46">
        <f>中国Ｒ営!I41+中国Ｒ技!I41+広州Ｒ!I41+成都Ｒ!I41</f>
        <v>0</v>
      </c>
      <c r="J41" s="47">
        <f t="shared" si="32"/>
        <v>0</v>
      </c>
      <c r="K41" s="46">
        <f>中国Ｒ営!K41+中国Ｒ技!K41+広州Ｒ!K41+成都Ｒ!K41</f>
        <v>0</v>
      </c>
      <c r="L41" s="46">
        <f>中国Ｒ営!L41+中国Ｒ技!L41+広州Ｒ!L41+成都Ｒ!L41</f>
        <v>0</v>
      </c>
      <c r="M41" s="46">
        <f>中国Ｒ営!M41+中国Ｒ技!M41+広州Ｒ!M41+成都Ｒ!M41</f>
        <v>0</v>
      </c>
      <c r="N41" s="47">
        <f t="shared" si="33"/>
        <v>0</v>
      </c>
      <c r="O41" s="47">
        <f t="shared" si="34"/>
        <v>0</v>
      </c>
      <c r="Q41" s="46">
        <f>中国Ｒ営!Q41+中国Ｒ技!Q41+広州Ｒ!Q41+成都Ｒ!Q41</f>
        <v>0</v>
      </c>
      <c r="R41" s="46">
        <f>中国Ｒ営!R41+中国Ｒ技!R41+広州Ｒ!R41+成都Ｒ!R41</f>
        <v>0</v>
      </c>
      <c r="S41" s="46">
        <f>中国Ｒ営!S41+中国Ｒ技!S41+広州Ｒ!S41+成都Ｒ!S41</f>
        <v>0</v>
      </c>
      <c r="T41" s="47">
        <f t="shared" si="35"/>
        <v>0</v>
      </c>
      <c r="U41" s="46">
        <f>中国Ｒ営!U41+中国Ｒ技!U41+広州Ｒ!U41+成都Ｒ!U41</f>
        <v>0</v>
      </c>
      <c r="V41" s="46">
        <f>中国Ｒ営!V41+中国Ｒ技!V41+広州Ｒ!V41+成都Ｒ!V41</f>
        <v>0</v>
      </c>
      <c r="W41" s="46">
        <f>中国Ｒ営!W41+中国Ｒ技!W41+広州Ｒ!W41+成都Ｒ!W41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中国Ｒ営!G42+中国Ｒ技!G42+広州Ｒ!G42+成都Ｒ!G42</f>
        <v>0</v>
      </c>
      <c r="H42" s="46">
        <f>中国Ｒ営!H42+中国Ｒ技!H42+広州Ｒ!H42+成都Ｒ!H42</f>
        <v>0</v>
      </c>
      <c r="I42" s="46">
        <f>中国Ｒ営!I42+中国Ｒ技!I42+広州Ｒ!I42+成都Ｒ!I42</f>
        <v>0</v>
      </c>
      <c r="J42" s="47">
        <f t="shared" si="32"/>
        <v>0</v>
      </c>
      <c r="K42" s="46">
        <f>中国Ｒ営!K42+中国Ｒ技!K42+広州Ｒ!K42+成都Ｒ!K42</f>
        <v>0</v>
      </c>
      <c r="L42" s="46">
        <f>中国Ｒ営!L42+中国Ｒ技!L42+広州Ｒ!L42+成都Ｒ!L42</f>
        <v>0</v>
      </c>
      <c r="M42" s="46">
        <f>中国Ｒ営!M42+中国Ｒ技!M42+広州Ｒ!M42+成都Ｒ!M42</f>
        <v>0</v>
      </c>
      <c r="N42" s="47">
        <f t="shared" si="33"/>
        <v>0</v>
      </c>
      <c r="O42" s="47">
        <f t="shared" si="34"/>
        <v>0</v>
      </c>
      <c r="Q42" s="46">
        <f>中国Ｒ営!Q42+中国Ｒ技!Q42+広州Ｒ!Q42+成都Ｒ!Q42</f>
        <v>0</v>
      </c>
      <c r="R42" s="46">
        <f>中国Ｒ営!R42+中国Ｒ技!R42+広州Ｒ!R42+成都Ｒ!R42</f>
        <v>0</v>
      </c>
      <c r="S42" s="46">
        <f>中国Ｒ営!S42+中国Ｒ技!S42+広州Ｒ!S42+成都Ｒ!S42</f>
        <v>0</v>
      </c>
      <c r="T42" s="47">
        <f t="shared" si="35"/>
        <v>0</v>
      </c>
      <c r="U42" s="46">
        <f>中国Ｒ営!U42+中国Ｒ技!U42+広州Ｒ!U42+成都Ｒ!U42</f>
        <v>0</v>
      </c>
      <c r="V42" s="46">
        <f>中国Ｒ営!V42+中国Ｒ技!V42+広州Ｒ!V42+成都Ｒ!V42</f>
        <v>0</v>
      </c>
      <c r="W42" s="46">
        <f>中国Ｒ営!W42+中国Ｒ技!W42+広州Ｒ!W42+成都Ｒ!W42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中国Ｒ営!G43+中国Ｒ技!G43+広州Ｒ!G43+成都Ｒ!G43</f>
        <v>201.80722</v>
      </c>
      <c r="H43" s="46">
        <f>中国Ｒ営!H43+中国Ｒ技!H43+広州Ｒ!H43+成都Ｒ!H43</f>
        <v>144.44481999999999</v>
      </c>
      <c r="I43" s="46">
        <f>中国Ｒ営!I43+中国Ｒ技!I43+広州Ｒ!I43+成都Ｒ!I43</f>
        <v>0</v>
      </c>
      <c r="J43" s="47">
        <f t="shared" si="32"/>
        <v>115.41734666666666</v>
      </c>
      <c r="K43" s="46">
        <f>中国Ｒ営!K43+中国Ｒ技!K43+広州Ｒ!K43+成都Ｒ!K43</f>
        <v>0</v>
      </c>
      <c r="L43" s="46">
        <f>中国Ｒ営!L43+中国Ｒ技!L43+広州Ｒ!L43+成都Ｒ!L43</f>
        <v>0</v>
      </c>
      <c r="M43" s="46">
        <f>中国Ｒ営!M43+中国Ｒ技!M43+広州Ｒ!M43+成都Ｒ!M43</f>
        <v>0</v>
      </c>
      <c r="N43" s="47">
        <f t="shared" si="33"/>
        <v>0</v>
      </c>
      <c r="O43" s="47">
        <f t="shared" si="34"/>
        <v>57.70867333333333</v>
      </c>
      <c r="Q43" s="46">
        <f>中国Ｒ営!Q43+中国Ｒ技!Q43+広州Ｒ!Q43+成都Ｒ!Q43</f>
        <v>0</v>
      </c>
      <c r="R43" s="46">
        <f>中国Ｒ営!R43+中国Ｒ技!R43+広州Ｒ!R43+成都Ｒ!R43</f>
        <v>0</v>
      </c>
      <c r="S43" s="46">
        <f>中国Ｒ営!S43+中国Ｒ技!S43+広州Ｒ!S43+成都Ｒ!S43</f>
        <v>0</v>
      </c>
      <c r="T43" s="47">
        <f t="shared" si="35"/>
        <v>0</v>
      </c>
      <c r="U43" s="46">
        <f>中国Ｒ営!U43+中国Ｒ技!U43+広州Ｒ!U43+成都Ｒ!U43</f>
        <v>0</v>
      </c>
      <c r="V43" s="46">
        <f>中国Ｒ営!V43+中国Ｒ技!V43+広州Ｒ!V43+成都Ｒ!V43</f>
        <v>0</v>
      </c>
      <c r="W43" s="46">
        <f>中国Ｒ営!W43+中国Ｒ技!W43+広州Ｒ!W43+成都Ｒ!W43</f>
        <v>0</v>
      </c>
      <c r="X43" s="47">
        <f t="shared" si="36"/>
        <v>0</v>
      </c>
      <c r="Y43" s="47">
        <f t="shared" si="37"/>
        <v>0</v>
      </c>
      <c r="Z43" s="47">
        <f t="shared" si="38"/>
        <v>28.854336666666665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中国Ｒ営!G44+中国Ｒ技!G44+広州Ｒ!G44+成都Ｒ!G44</f>
        <v>18.958839999999999</v>
      </c>
      <c r="H44" s="46">
        <f>中国Ｒ営!H44+中国Ｒ技!H44+広州Ｒ!H44+成都Ｒ!H44</f>
        <v>14.947180000000001</v>
      </c>
      <c r="I44" s="46">
        <f>中国Ｒ営!I44+中国Ｒ技!I44+広州Ｒ!I44+成都Ｒ!I44</f>
        <v>0</v>
      </c>
      <c r="J44" s="47">
        <f t="shared" si="32"/>
        <v>11.302006666666665</v>
      </c>
      <c r="K44" s="46">
        <f>中国Ｒ営!K44+中国Ｒ技!K44+広州Ｒ!K44+成都Ｒ!K44</f>
        <v>0</v>
      </c>
      <c r="L44" s="46">
        <f>中国Ｒ営!L44+中国Ｒ技!L44+広州Ｒ!L44+成都Ｒ!L44</f>
        <v>0</v>
      </c>
      <c r="M44" s="46">
        <f>中国Ｒ営!M44+中国Ｒ技!M44+広州Ｒ!M44+成都Ｒ!M44</f>
        <v>0</v>
      </c>
      <c r="N44" s="47">
        <f t="shared" si="33"/>
        <v>0</v>
      </c>
      <c r="O44" s="47">
        <f t="shared" si="34"/>
        <v>5.6510033333333327</v>
      </c>
      <c r="Q44" s="46">
        <f>中国Ｒ営!Q44+中国Ｒ技!Q44+広州Ｒ!Q44+成都Ｒ!Q44</f>
        <v>0</v>
      </c>
      <c r="R44" s="46">
        <f>中国Ｒ営!R44+中国Ｒ技!R44+広州Ｒ!R44+成都Ｒ!R44</f>
        <v>0</v>
      </c>
      <c r="S44" s="46">
        <f>中国Ｒ営!S44+中国Ｒ技!S44+広州Ｒ!S44+成都Ｒ!S44</f>
        <v>0</v>
      </c>
      <c r="T44" s="47">
        <f t="shared" si="35"/>
        <v>0</v>
      </c>
      <c r="U44" s="46">
        <f>中国Ｒ営!U44+中国Ｒ技!U44+広州Ｒ!U44+成都Ｒ!U44</f>
        <v>0</v>
      </c>
      <c r="V44" s="46">
        <f>中国Ｒ営!V44+中国Ｒ技!V44+広州Ｒ!V44+成都Ｒ!V44</f>
        <v>0</v>
      </c>
      <c r="W44" s="46">
        <f>中国Ｒ営!W44+中国Ｒ技!W44+広州Ｒ!W44+成都Ｒ!W44</f>
        <v>0</v>
      </c>
      <c r="X44" s="47">
        <f t="shared" si="36"/>
        <v>0</v>
      </c>
      <c r="Y44" s="47">
        <f t="shared" si="37"/>
        <v>0</v>
      </c>
      <c r="Z44" s="47">
        <f t="shared" si="38"/>
        <v>2.8255016666666664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中国Ｒ営!G45+中国Ｒ技!G45+広州Ｒ!G45+成都Ｒ!G45</f>
        <v>0.4</v>
      </c>
      <c r="H45" s="46">
        <f>中国Ｒ営!H45+中国Ｒ技!H45+広州Ｒ!H45+成都Ｒ!H45</f>
        <v>0</v>
      </c>
      <c r="I45" s="46">
        <f>中国Ｒ営!I45+中国Ｒ技!I45+広州Ｒ!I45+成都Ｒ!I45</f>
        <v>0</v>
      </c>
      <c r="J45" s="47">
        <f t="shared" si="32"/>
        <v>0.13333333333333333</v>
      </c>
      <c r="K45" s="46">
        <f>中国Ｒ営!K45+中国Ｒ技!K45+広州Ｒ!K45+成都Ｒ!K45</f>
        <v>0</v>
      </c>
      <c r="L45" s="46">
        <f>中国Ｒ営!L45+中国Ｒ技!L45+広州Ｒ!L45+成都Ｒ!L45</f>
        <v>0</v>
      </c>
      <c r="M45" s="46">
        <f>中国Ｒ営!M45+中国Ｒ技!M45+広州Ｒ!M45+成都Ｒ!M45</f>
        <v>0</v>
      </c>
      <c r="N45" s="47">
        <f t="shared" si="33"/>
        <v>0</v>
      </c>
      <c r="O45" s="47">
        <f t="shared" si="34"/>
        <v>6.6666666666666666E-2</v>
      </c>
      <c r="Q45" s="46">
        <f>中国Ｒ営!Q45+中国Ｒ技!Q45+広州Ｒ!Q45+成都Ｒ!Q45</f>
        <v>0</v>
      </c>
      <c r="R45" s="46">
        <f>中国Ｒ営!R45+中国Ｒ技!R45+広州Ｒ!R45+成都Ｒ!R45</f>
        <v>0</v>
      </c>
      <c r="S45" s="46">
        <f>中国Ｒ営!S45+中国Ｒ技!S45+広州Ｒ!S45+成都Ｒ!S45</f>
        <v>0</v>
      </c>
      <c r="T45" s="47">
        <f t="shared" si="35"/>
        <v>0</v>
      </c>
      <c r="U45" s="46">
        <f>中国Ｒ営!U45+中国Ｒ技!U45+広州Ｒ!U45+成都Ｒ!U45</f>
        <v>0</v>
      </c>
      <c r="V45" s="46">
        <f>中国Ｒ営!V45+中国Ｒ技!V45+広州Ｒ!V45+成都Ｒ!V45</f>
        <v>0</v>
      </c>
      <c r="W45" s="46">
        <f>中国Ｒ営!W45+中国Ｒ技!W45+広州Ｒ!W45+成都Ｒ!W45</f>
        <v>0</v>
      </c>
      <c r="X45" s="47">
        <f t="shared" si="36"/>
        <v>0</v>
      </c>
      <c r="Y45" s="47">
        <f t="shared" si="37"/>
        <v>0</v>
      </c>
      <c r="Z45" s="47">
        <f t="shared" si="38"/>
        <v>3.3333333333333333E-2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495.62654999999995</v>
      </c>
      <c r="H46" s="46">
        <f t="shared" si="39"/>
        <v>562.76930000000004</v>
      </c>
      <c r="I46" s="46">
        <f t="shared" si="39"/>
        <v>0</v>
      </c>
      <c r="J46" s="47">
        <f t="shared" si="39"/>
        <v>352.79861666666665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176.39930833333332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88.199654166666662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中国Ｒ営!G47+中国Ｒ技!G47+広州Ｒ!G47+成都Ｒ!G47</f>
        <v>0</v>
      </c>
      <c r="H47" s="46">
        <f>中国Ｒ営!H47+中国Ｒ技!H47+広州Ｒ!H47+成都Ｒ!H47</f>
        <v>0</v>
      </c>
      <c r="I47" s="46">
        <f>中国Ｒ営!I47+中国Ｒ技!I47+広州Ｒ!I47+成都Ｒ!I47</f>
        <v>0</v>
      </c>
      <c r="J47" s="47">
        <f t="shared" ref="J47:J52" si="40">(G47+H47+I47)/3</f>
        <v>0</v>
      </c>
      <c r="K47" s="46">
        <f>中国Ｒ営!K47+中国Ｒ技!K47+広州Ｒ!K47+成都Ｒ!K47</f>
        <v>0</v>
      </c>
      <c r="L47" s="46">
        <f>中国Ｒ営!L47+中国Ｒ技!L47+広州Ｒ!L47+成都Ｒ!L47</f>
        <v>0</v>
      </c>
      <c r="M47" s="46">
        <f>中国Ｒ営!M47+中国Ｒ技!M47+広州Ｒ!M47+成都Ｒ!M47</f>
        <v>0</v>
      </c>
      <c r="N47" s="47">
        <f t="shared" ref="N47:N52" si="41">(K47+L47+M47)/3</f>
        <v>0</v>
      </c>
      <c r="O47" s="47">
        <f t="shared" si="34"/>
        <v>0</v>
      </c>
      <c r="Q47" s="46">
        <f>中国Ｒ営!Q47+中国Ｒ技!Q47+広州Ｒ!Q47+成都Ｒ!Q47</f>
        <v>0</v>
      </c>
      <c r="R47" s="46">
        <f>中国Ｒ営!R47+中国Ｒ技!R47+広州Ｒ!R47+成都Ｒ!R47</f>
        <v>0</v>
      </c>
      <c r="S47" s="46">
        <f>中国Ｒ営!S47+中国Ｒ技!S47+広州Ｒ!S47+成都Ｒ!S47</f>
        <v>0</v>
      </c>
      <c r="T47" s="47">
        <f t="shared" ref="T47:T52" si="42">(Q47+R47+S47)/3</f>
        <v>0</v>
      </c>
      <c r="U47" s="46">
        <f>中国Ｒ営!U47+中国Ｒ技!U47+広州Ｒ!U47+成都Ｒ!U47</f>
        <v>0</v>
      </c>
      <c r="V47" s="46">
        <f>中国Ｒ営!V47+中国Ｒ技!V47+広州Ｒ!V47+成都Ｒ!V47</f>
        <v>0</v>
      </c>
      <c r="W47" s="46">
        <f>中国Ｒ営!W47+中国Ｒ技!W47+広州Ｒ!W47+成都Ｒ!W47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中国Ｒ営!G48+中国Ｒ技!G48+広州Ｒ!G48+成都Ｒ!G48</f>
        <v>0</v>
      </c>
      <c r="H48" s="46">
        <f>中国Ｒ営!H48+中国Ｒ技!H48+広州Ｒ!H48+成都Ｒ!H48</f>
        <v>0</v>
      </c>
      <c r="I48" s="46">
        <f>中国Ｒ営!I48+中国Ｒ技!I48+広州Ｒ!I48+成都Ｒ!I48</f>
        <v>0</v>
      </c>
      <c r="J48" s="47">
        <f t="shared" si="40"/>
        <v>0</v>
      </c>
      <c r="K48" s="46">
        <f>中国Ｒ営!K48+中国Ｒ技!K48+広州Ｒ!K48+成都Ｒ!K48</f>
        <v>0</v>
      </c>
      <c r="L48" s="46">
        <f>中国Ｒ営!L48+中国Ｒ技!L48+広州Ｒ!L48+成都Ｒ!L48</f>
        <v>0</v>
      </c>
      <c r="M48" s="46">
        <f>中国Ｒ営!M48+中国Ｒ技!M48+広州Ｒ!M48+成都Ｒ!M48</f>
        <v>0</v>
      </c>
      <c r="N48" s="47">
        <f t="shared" si="41"/>
        <v>0</v>
      </c>
      <c r="O48" s="47">
        <f t="shared" si="34"/>
        <v>0</v>
      </c>
      <c r="Q48" s="46">
        <f>中国Ｒ営!Q48+中国Ｒ技!Q48+広州Ｒ!Q48+成都Ｒ!Q48</f>
        <v>0</v>
      </c>
      <c r="R48" s="46">
        <f>中国Ｒ営!R48+中国Ｒ技!R48+広州Ｒ!R48+成都Ｒ!R48</f>
        <v>0</v>
      </c>
      <c r="S48" s="46">
        <f>中国Ｒ営!S48+中国Ｒ技!S48+広州Ｒ!S48+成都Ｒ!S48</f>
        <v>0</v>
      </c>
      <c r="T48" s="47">
        <f t="shared" si="42"/>
        <v>0</v>
      </c>
      <c r="U48" s="46">
        <f>中国Ｒ営!U48+中国Ｒ技!U48+広州Ｒ!U48+成都Ｒ!U48</f>
        <v>0</v>
      </c>
      <c r="V48" s="46">
        <f>中国Ｒ営!V48+中国Ｒ技!V48+広州Ｒ!V48+成都Ｒ!V48</f>
        <v>0</v>
      </c>
      <c r="W48" s="46">
        <f>中国Ｒ営!W48+中国Ｒ技!W48+広州Ｒ!W48+成都Ｒ!W48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中国Ｒ営!G49+中国Ｒ技!G49+広州Ｒ!G49+成都Ｒ!G49</f>
        <v>0</v>
      </c>
      <c r="H49" s="46">
        <f>中国Ｒ営!H49+中国Ｒ技!H49+広州Ｒ!H49+成都Ｒ!H49</f>
        <v>0</v>
      </c>
      <c r="I49" s="46">
        <f>中国Ｒ営!I49+中国Ｒ技!I49+広州Ｒ!I49+成都Ｒ!I49</f>
        <v>0</v>
      </c>
      <c r="J49" s="47">
        <f t="shared" si="40"/>
        <v>0</v>
      </c>
      <c r="K49" s="46">
        <f>中国Ｒ営!K49+中国Ｒ技!K49+広州Ｒ!K49+成都Ｒ!K49</f>
        <v>0</v>
      </c>
      <c r="L49" s="46">
        <f>中国Ｒ営!L49+中国Ｒ技!L49+広州Ｒ!L49+成都Ｒ!L49</f>
        <v>0</v>
      </c>
      <c r="M49" s="46">
        <f>中国Ｒ営!M49+中国Ｒ技!M49+広州Ｒ!M49+成都Ｒ!M49</f>
        <v>0</v>
      </c>
      <c r="N49" s="47">
        <f t="shared" si="41"/>
        <v>0</v>
      </c>
      <c r="O49" s="47">
        <f t="shared" si="34"/>
        <v>0</v>
      </c>
      <c r="Q49" s="46">
        <f>中国Ｒ営!Q49+中国Ｒ技!Q49+広州Ｒ!Q49+成都Ｒ!Q49</f>
        <v>0</v>
      </c>
      <c r="R49" s="46">
        <f>中国Ｒ営!R49+中国Ｒ技!R49+広州Ｒ!R49+成都Ｒ!R49</f>
        <v>0</v>
      </c>
      <c r="S49" s="46">
        <f>中国Ｒ営!S49+中国Ｒ技!S49+広州Ｒ!S49+成都Ｒ!S49</f>
        <v>0</v>
      </c>
      <c r="T49" s="47">
        <f t="shared" si="42"/>
        <v>0</v>
      </c>
      <c r="U49" s="46">
        <f>中国Ｒ営!U49+中国Ｒ技!U49+広州Ｒ!U49+成都Ｒ!U49</f>
        <v>0</v>
      </c>
      <c r="V49" s="46">
        <f>中国Ｒ営!V49+中国Ｒ技!V49+広州Ｒ!V49+成都Ｒ!V49</f>
        <v>0</v>
      </c>
      <c r="W49" s="46">
        <f>中国Ｒ営!W49+中国Ｒ技!W49+広州Ｒ!W49+成都Ｒ!W49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中国Ｒ営!G50+中国Ｒ技!G50+広州Ｒ!G50+成都Ｒ!G50</f>
        <v>0</v>
      </c>
      <c r="H50" s="46">
        <f>中国Ｒ営!H50+中国Ｒ技!H50+広州Ｒ!H50+成都Ｒ!H50</f>
        <v>0</v>
      </c>
      <c r="I50" s="46">
        <f>中国Ｒ営!I50+中国Ｒ技!I50+広州Ｒ!I50+成都Ｒ!I50</f>
        <v>0</v>
      </c>
      <c r="J50" s="47">
        <f t="shared" si="40"/>
        <v>0</v>
      </c>
      <c r="K50" s="46">
        <f>中国Ｒ営!K50+中国Ｒ技!K50+広州Ｒ!K50+成都Ｒ!K50</f>
        <v>0</v>
      </c>
      <c r="L50" s="46">
        <f>中国Ｒ営!L50+中国Ｒ技!L50+広州Ｒ!L50+成都Ｒ!L50</f>
        <v>0</v>
      </c>
      <c r="M50" s="46">
        <f>中国Ｒ営!M50+中国Ｒ技!M50+広州Ｒ!M50+成都Ｒ!M50</f>
        <v>0</v>
      </c>
      <c r="N50" s="47">
        <f t="shared" si="41"/>
        <v>0</v>
      </c>
      <c r="O50" s="47">
        <f t="shared" si="34"/>
        <v>0</v>
      </c>
      <c r="Q50" s="46">
        <f>中国Ｒ営!Q50+中国Ｒ技!Q50+広州Ｒ!Q50+成都Ｒ!Q50</f>
        <v>0</v>
      </c>
      <c r="R50" s="46">
        <f>中国Ｒ営!R50+中国Ｒ技!R50+広州Ｒ!R50+成都Ｒ!R50</f>
        <v>0</v>
      </c>
      <c r="S50" s="46">
        <f>中国Ｒ営!S50+中国Ｒ技!S50+広州Ｒ!S50+成都Ｒ!S50</f>
        <v>0</v>
      </c>
      <c r="T50" s="47">
        <f t="shared" si="42"/>
        <v>0</v>
      </c>
      <c r="U50" s="46">
        <f>中国Ｒ営!U50+中国Ｒ技!U50+広州Ｒ!U50+成都Ｒ!U50</f>
        <v>0</v>
      </c>
      <c r="V50" s="46">
        <f>中国Ｒ営!V50+中国Ｒ技!V50+広州Ｒ!V50+成都Ｒ!V50</f>
        <v>0</v>
      </c>
      <c r="W50" s="46">
        <f>中国Ｒ営!W50+中国Ｒ技!W50+広州Ｒ!W50+成都Ｒ!W50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中国Ｒ営!G51+中国Ｒ技!G51+広州Ｒ!G51+成都Ｒ!G51</f>
        <v>166.03773000000001</v>
      </c>
      <c r="H51" s="46">
        <f>中国Ｒ営!H51+中国Ｒ技!H51+広州Ｒ!H51+成都Ｒ!H51</f>
        <v>171.69810999999999</v>
      </c>
      <c r="I51" s="46">
        <f>中国Ｒ営!I51+中国Ｒ技!I51+広州Ｒ!I51+成都Ｒ!I51</f>
        <v>0</v>
      </c>
      <c r="J51" s="47">
        <f t="shared" si="40"/>
        <v>112.57861333333334</v>
      </c>
      <c r="K51" s="46">
        <f>中国Ｒ営!K51+中国Ｒ技!K51+広州Ｒ!K51+成都Ｒ!K51</f>
        <v>0</v>
      </c>
      <c r="L51" s="46">
        <f>中国Ｒ営!L51+中国Ｒ技!L51+広州Ｒ!L51+成都Ｒ!L51</f>
        <v>0</v>
      </c>
      <c r="M51" s="46">
        <f>中国Ｒ営!M51+中国Ｒ技!M51+広州Ｒ!M51+成都Ｒ!M51</f>
        <v>0</v>
      </c>
      <c r="N51" s="47">
        <f t="shared" si="41"/>
        <v>0</v>
      </c>
      <c r="O51" s="47">
        <f t="shared" si="34"/>
        <v>56.289306666666668</v>
      </c>
      <c r="Q51" s="46">
        <f>中国Ｒ営!Q51+中国Ｒ技!Q51+広州Ｒ!Q51+成都Ｒ!Q51</f>
        <v>0</v>
      </c>
      <c r="R51" s="46">
        <f>中国Ｒ営!R51+中国Ｒ技!R51+広州Ｒ!R51+成都Ｒ!R51</f>
        <v>0</v>
      </c>
      <c r="S51" s="46">
        <f>中国Ｒ営!S51+中国Ｒ技!S51+広州Ｒ!S51+成都Ｒ!S51</f>
        <v>0</v>
      </c>
      <c r="T51" s="47">
        <f t="shared" si="42"/>
        <v>0</v>
      </c>
      <c r="U51" s="46">
        <f>中国Ｒ営!U51+中国Ｒ技!U51+広州Ｒ!U51+成都Ｒ!U51</f>
        <v>0</v>
      </c>
      <c r="V51" s="46">
        <f>中国Ｒ営!V51+中国Ｒ技!V51+広州Ｒ!V51+成都Ｒ!V51</f>
        <v>0</v>
      </c>
      <c r="W51" s="46">
        <f>中国Ｒ営!W51+中国Ｒ技!W51+広州Ｒ!W51+成都Ｒ!W51</f>
        <v>0</v>
      </c>
      <c r="X51" s="47">
        <f t="shared" si="43"/>
        <v>0</v>
      </c>
      <c r="Y51" s="47">
        <f t="shared" si="37"/>
        <v>0</v>
      </c>
      <c r="Z51" s="47">
        <f t="shared" si="44"/>
        <v>28.144653333333334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中国Ｒ営!G52+中国Ｒ技!G52+広州Ｒ!G52+成都Ｒ!G52</f>
        <v>14.490569999999991</v>
      </c>
      <c r="H52" s="46">
        <f>中国Ｒ営!H52+中国Ｒ技!H52+広州Ｒ!H52+成都Ｒ!H52</f>
        <v>0</v>
      </c>
      <c r="I52" s="46">
        <f>中国Ｒ営!I52+中国Ｒ技!I52+広州Ｒ!I52+成都Ｒ!I52</f>
        <v>0</v>
      </c>
      <c r="J52" s="47">
        <f t="shared" si="40"/>
        <v>4.8301899999999973</v>
      </c>
      <c r="K52" s="46">
        <f>中国Ｒ営!K52+中国Ｒ技!K52+広州Ｒ!K52+成都Ｒ!K52</f>
        <v>0</v>
      </c>
      <c r="L52" s="46">
        <f>中国Ｒ営!L52+中国Ｒ技!L52+広州Ｒ!L52+成都Ｒ!L52</f>
        <v>0</v>
      </c>
      <c r="M52" s="46">
        <f>中国Ｒ営!M52+中国Ｒ技!M52+広州Ｒ!M52+成都Ｒ!M52</f>
        <v>0</v>
      </c>
      <c r="N52" s="47">
        <f t="shared" si="41"/>
        <v>0</v>
      </c>
      <c r="O52" s="47">
        <f t="shared" si="34"/>
        <v>2.4150949999999987</v>
      </c>
      <c r="Q52" s="46">
        <f>中国Ｒ営!Q52+中国Ｒ技!Q52+広州Ｒ!Q52+成都Ｒ!Q52</f>
        <v>0</v>
      </c>
      <c r="R52" s="46">
        <f>中国Ｒ営!R52+中国Ｒ技!R52+広州Ｒ!R52+成都Ｒ!R52</f>
        <v>0</v>
      </c>
      <c r="S52" s="46">
        <f>中国Ｒ営!S52+中国Ｒ技!S52+広州Ｒ!S52+成都Ｒ!S52</f>
        <v>0</v>
      </c>
      <c r="T52" s="47">
        <f t="shared" si="42"/>
        <v>0</v>
      </c>
      <c r="U52" s="46">
        <f>中国Ｒ営!U52+中国Ｒ技!U52+広州Ｒ!U52+成都Ｒ!U52</f>
        <v>0</v>
      </c>
      <c r="V52" s="46">
        <f>中国Ｒ営!V52+中国Ｒ技!V52+広州Ｒ!V52+成都Ｒ!V52</f>
        <v>0</v>
      </c>
      <c r="W52" s="46">
        <f>中国Ｒ営!W52+中国Ｒ技!W52+広州Ｒ!W52+成都Ｒ!W52</f>
        <v>0</v>
      </c>
      <c r="X52" s="47">
        <f t="shared" si="43"/>
        <v>0</v>
      </c>
      <c r="Y52" s="47">
        <f t="shared" si="37"/>
        <v>0</v>
      </c>
      <c r="Z52" s="47">
        <f t="shared" si="44"/>
        <v>1.2075474999999993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180.5283</v>
      </c>
      <c r="H53" s="46">
        <f t="shared" si="45"/>
        <v>171.69810999999999</v>
      </c>
      <c r="I53" s="46">
        <f t="shared" si="45"/>
        <v>0</v>
      </c>
      <c r="J53" s="47">
        <f t="shared" si="45"/>
        <v>117.40880333333334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58.704401666666669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29.352200833333335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中国Ｒ営!G54+中国Ｒ技!G54+広州Ｒ!G54+成都Ｒ!G54</f>
        <v>203.22420000000005</v>
      </c>
      <c r="H54" s="46">
        <f>中国Ｒ営!H54+中国Ｒ技!H54+広州Ｒ!H54+成都Ｒ!H54</f>
        <v>203.22430000000003</v>
      </c>
      <c r="I54" s="46">
        <f>中国Ｒ営!I54+中国Ｒ技!I54+広州Ｒ!I54+成都Ｒ!I54</f>
        <v>0</v>
      </c>
      <c r="J54" s="47">
        <f t="shared" ref="J54:J57" si="46">(G54+H54+I54)/3</f>
        <v>135.48283333333336</v>
      </c>
      <c r="K54" s="46">
        <f>中国Ｒ営!K54+中国Ｒ技!K54+広州Ｒ!K54+成都Ｒ!K54</f>
        <v>0</v>
      </c>
      <c r="L54" s="46">
        <f>中国Ｒ営!L54+中国Ｒ技!L54+広州Ｒ!L54+成都Ｒ!L54</f>
        <v>0</v>
      </c>
      <c r="M54" s="46">
        <f>中国Ｒ営!M54+中国Ｒ技!M54+広州Ｒ!M54+成都Ｒ!M54</f>
        <v>0</v>
      </c>
      <c r="N54" s="47">
        <f>(K54+L54+M54)/3</f>
        <v>0</v>
      </c>
      <c r="O54" s="47">
        <f>(J54+N54)/2</f>
        <v>67.74141666666668</v>
      </c>
      <c r="Q54" s="46">
        <f>中国Ｒ営!Q54+中国Ｒ技!Q54+広州Ｒ!Q54+成都Ｒ!Q54</f>
        <v>0</v>
      </c>
      <c r="R54" s="46">
        <f>中国Ｒ営!R54+中国Ｒ技!R54+広州Ｒ!R54+成都Ｒ!R54</f>
        <v>0</v>
      </c>
      <c r="S54" s="46">
        <f>中国Ｒ営!S54+中国Ｒ技!S54+広州Ｒ!S54+成都Ｒ!S54</f>
        <v>0</v>
      </c>
      <c r="T54" s="47">
        <f t="shared" ref="T54:T57" si="47">(Q54+R54+S54)/3</f>
        <v>0</v>
      </c>
      <c r="U54" s="46">
        <f>中国Ｒ営!U54+中国Ｒ技!U54+広州Ｒ!U54+成都Ｒ!U54</f>
        <v>0</v>
      </c>
      <c r="V54" s="46">
        <f>中国Ｒ営!V54+中国Ｒ技!V54+広州Ｒ!V54+成都Ｒ!V54</f>
        <v>0</v>
      </c>
      <c r="W54" s="46">
        <f>中国Ｒ営!W54+中国Ｒ技!W54+広州Ｒ!W54+成都Ｒ!W54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33.87070833333334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中国Ｒ営!G55+中国Ｒ技!G55+広州Ｒ!G55+成都Ｒ!G55</f>
        <v>210.03</v>
      </c>
      <c r="H55" s="46">
        <f>中国Ｒ営!H55+中国Ｒ技!H55+広州Ｒ!H55+成都Ｒ!H55</f>
        <v>141.81708</v>
      </c>
      <c r="I55" s="46">
        <f>中国Ｒ営!I55+中国Ｒ技!I55+広州Ｒ!I55+成都Ｒ!I55</f>
        <v>0</v>
      </c>
      <c r="J55" s="47">
        <f t="shared" si="46"/>
        <v>117.28236</v>
      </c>
      <c r="K55" s="46">
        <f>中国Ｒ営!K55+中国Ｒ技!K55+広州Ｒ!K55+成都Ｒ!K55</f>
        <v>0</v>
      </c>
      <c r="L55" s="46">
        <f>中国Ｒ営!L55+中国Ｒ技!L55+広州Ｒ!L55+成都Ｒ!L55</f>
        <v>0</v>
      </c>
      <c r="M55" s="46">
        <f>中国Ｒ営!M55+中国Ｒ技!M55+広州Ｒ!M55+成都Ｒ!M55</f>
        <v>0</v>
      </c>
      <c r="N55" s="47">
        <f>(K55+L55+M55)/3</f>
        <v>0</v>
      </c>
      <c r="O55" s="47">
        <f>(J55+N55)/2</f>
        <v>58.641179999999999</v>
      </c>
      <c r="Q55" s="46">
        <f>中国Ｒ営!Q55+中国Ｒ技!Q55+広州Ｒ!Q55+成都Ｒ!Q55</f>
        <v>0</v>
      </c>
      <c r="R55" s="46">
        <f>中国Ｒ営!R55+中国Ｒ技!R55+広州Ｒ!R55+成都Ｒ!R55</f>
        <v>0</v>
      </c>
      <c r="S55" s="46">
        <f>中国Ｒ営!S55+中国Ｒ技!S55+広州Ｒ!S55+成都Ｒ!S55</f>
        <v>0</v>
      </c>
      <c r="T55" s="47">
        <f t="shared" si="47"/>
        <v>0</v>
      </c>
      <c r="U55" s="46">
        <f>中国Ｒ営!U55+中国Ｒ技!U55+広州Ｒ!U55+成都Ｒ!U55</f>
        <v>0</v>
      </c>
      <c r="V55" s="46">
        <f>中国Ｒ営!V55+中国Ｒ技!V55+広州Ｒ!V55+成都Ｒ!V55</f>
        <v>0</v>
      </c>
      <c r="W55" s="46">
        <f>中国Ｒ営!W55+中国Ｒ技!W55+広州Ｒ!W55+成都Ｒ!W55</f>
        <v>0</v>
      </c>
      <c r="X55" s="47">
        <f>(U55+V55+W55)/3</f>
        <v>0</v>
      </c>
      <c r="Y55" s="47">
        <f>(T55+X55)/2</f>
        <v>0</v>
      </c>
      <c r="Z55" s="47">
        <f t="shared" si="48"/>
        <v>29.320589999999999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中国Ｒ営!G56+中国Ｒ技!G56+広州Ｒ!G56+成都Ｒ!G56</f>
        <v>18.600000000000001</v>
      </c>
      <c r="H56" s="46">
        <f>中国Ｒ営!H56+中国Ｒ技!H56+広州Ｒ!H56+成都Ｒ!H56</f>
        <v>21.564499999999999</v>
      </c>
      <c r="I56" s="46">
        <f>中国Ｒ営!I56+中国Ｒ技!I56+広州Ｒ!I56+成都Ｒ!I56</f>
        <v>0</v>
      </c>
      <c r="J56" s="47">
        <f t="shared" si="46"/>
        <v>13.388166666666669</v>
      </c>
      <c r="K56" s="46">
        <f>中国Ｒ営!K56+中国Ｒ技!K56+広州Ｒ!K56+成都Ｒ!K56</f>
        <v>0</v>
      </c>
      <c r="L56" s="46">
        <f>中国Ｒ営!L56+中国Ｒ技!L56+広州Ｒ!L56+成都Ｒ!L56</f>
        <v>0</v>
      </c>
      <c r="M56" s="46">
        <f>中国Ｒ営!M56+中国Ｒ技!M56+広州Ｒ!M56+成都Ｒ!M56</f>
        <v>0</v>
      </c>
      <c r="N56" s="47">
        <f>(K56+L56+M56)/3</f>
        <v>0</v>
      </c>
      <c r="O56" s="47">
        <f>(J56+N56)/2</f>
        <v>6.6940833333333343</v>
      </c>
      <c r="Q56" s="46">
        <f>中国Ｒ営!Q56+中国Ｒ技!Q56+広州Ｒ!Q56+成都Ｒ!Q56</f>
        <v>0</v>
      </c>
      <c r="R56" s="46">
        <f>中国Ｒ営!R56+中国Ｒ技!R56+広州Ｒ!R56+成都Ｒ!R56</f>
        <v>0</v>
      </c>
      <c r="S56" s="46">
        <f>中国Ｒ営!S56+中国Ｒ技!S56+広州Ｒ!S56+成都Ｒ!S56</f>
        <v>0</v>
      </c>
      <c r="T56" s="47">
        <f t="shared" si="47"/>
        <v>0</v>
      </c>
      <c r="U56" s="46">
        <f>中国Ｒ営!U56+中国Ｒ技!U56+広州Ｒ!U56+成都Ｒ!U56</f>
        <v>0</v>
      </c>
      <c r="V56" s="46">
        <f>中国Ｒ営!V56+中国Ｒ技!V56+広州Ｒ!V56+成都Ｒ!V56</f>
        <v>0</v>
      </c>
      <c r="W56" s="46">
        <f>中国Ｒ営!W56+中国Ｒ技!W56+広州Ｒ!W56+成都Ｒ!W56</f>
        <v>0</v>
      </c>
      <c r="X56" s="47">
        <f>(U56+V56+W56)/3</f>
        <v>0</v>
      </c>
      <c r="Y56" s="47">
        <f>(T56+X56)/2</f>
        <v>0</v>
      </c>
      <c r="Z56" s="47">
        <f t="shared" si="48"/>
        <v>3.3470416666666671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中国Ｒ営!G57+中国Ｒ技!G57+広州Ｒ!G57+成都Ｒ!G57</f>
        <v>0</v>
      </c>
      <c r="H57" s="46">
        <f>中国Ｒ営!H57+中国Ｒ技!H57+広州Ｒ!H57+成都Ｒ!H57</f>
        <v>0</v>
      </c>
      <c r="I57" s="46">
        <f>中国Ｒ営!I57+中国Ｒ技!I57+広州Ｒ!I57+成都Ｒ!I57</f>
        <v>0</v>
      </c>
      <c r="J57" s="47">
        <f t="shared" si="46"/>
        <v>0</v>
      </c>
      <c r="K57" s="46">
        <f>中国Ｒ営!K57+中国Ｒ技!K57+広州Ｒ!K57+成都Ｒ!K57</f>
        <v>0</v>
      </c>
      <c r="L57" s="46">
        <f>中国Ｒ営!L57+中国Ｒ技!L57+広州Ｒ!L57+成都Ｒ!L57</f>
        <v>0</v>
      </c>
      <c r="M57" s="46">
        <f>中国Ｒ営!M57+中国Ｒ技!M57+広州Ｒ!M57+成都Ｒ!M57</f>
        <v>0</v>
      </c>
      <c r="N57" s="47">
        <f>(K57+L57+M57)/3</f>
        <v>0</v>
      </c>
      <c r="O57" s="47">
        <f>(J57+N57)/2</f>
        <v>0</v>
      </c>
      <c r="Q57" s="46">
        <f>中国Ｒ営!Q57+中国Ｒ技!Q57+広州Ｒ!Q57+成都Ｒ!Q57</f>
        <v>0</v>
      </c>
      <c r="R57" s="46">
        <f>中国Ｒ営!R57+中国Ｒ技!R57+広州Ｒ!R57+成都Ｒ!R57</f>
        <v>0</v>
      </c>
      <c r="S57" s="46">
        <f>中国Ｒ営!S57+中国Ｒ技!S57+広州Ｒ!S57+成都Ｒ!S57</f>
        <v>0</v>
      </c>
      <c r="T57" s="47">
        <f t="shared" si="47"/>
        <v>0</v>
      </c>
      <c r="U57" s="46">
        <f>中国Ｒ営!U57+中国Ｒ技!U57+広州Ｒ!U57+成都Ｒ!U57</f>
        <v>0</v>
      </c>
      <c r="V57" s="46">
        <f>中国Ｒ営!V57+中国Ｒ技!V57+広州Ｒ!V57+成都Ｒ!V57</f>
        <v>0</v>
      </c>
      <c r="W57" s="46">
        <f>中国Ｒ営!W57+中国Ｒ技!W57+広州Ｒ!W57+成都Ｒ!W57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431.85420000000011</v>
      </c>
      <c r="H58" s="46">
        <f t="shared" si="49"/>
        <v>366.60588000000001</v>
      </c>
      <c r="I58" s="46">
        <f t="shared" si="49"/>
        <v>0</v>
      </c>
      <c r="J58" s="47">
        <f t="shared" si="49"/>
        <v>266.15336000000002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133.07668000000001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66.538340000000005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中国Ｒ営!G59+中国Ｒ技!G59+広州Ｒ!G59+成都Ｒ!G59</f>
        <v>0</v>
      </c>
      <c r="H59" s="46">
        <f>中国Ｒ営!H59+中国Ｒ技!H59+広州Ｒ!H59+成都Ｒ!H59</f>
        <v>0</v>
      </c>
      <c r="I59" s="46">
        <f>中国Ｒ営!I59+中国Ｒ技!I59+広州Ｒ!I59+成都Ｒ!I59</f>
        <v>0</v>
      </c>
      <c r="J59" s="47">
        <f t="shared" ref="J59:J67" si="50">(G59+H59+I59)/3</f>
        <v>0</v>
      </c>
      <c r="K59" s="46">
        <f>中国Ｒ営!K59+中国Ｒ技!K59+広州Ｒ!K59+成都Ｒ!K59</f>
        <v>0</v>
      </c>
      <c r="L59" s="46">
        <f>中国Ｒ営!L59+中国Ｒ技!L59+広州Ｒ!L59+成都Ｒ!L59</f>
        <v>0</v>
      </c>
      <c r="M59" s="46">
        <f>中国Ｒ営!M59+中国Ｒ技!M59+広州Ｒ!M59+成都Ｒ!M59</f>
        <v>0</v>
      </c>
      <c r="N59" s="47">
        <f>(K59+L59+M59)/3</f>
        <v>0</v>
      </c>
      <c r="O59" s="47">
        <f t="shared" ref="O59:O66" si="51">(J59+N59)/2</f>
        <v>0</v>
      </c>
      <c r="Q59" s="46">
        <f>中国Ｒ営!Q59+中国Ｒ技!Q59+広州Ｒ!Q59+成都Ｒ!Q59</f>
        <v>0</v>
      </c>
      <c r="R59" s="46">
        <f>中国Ｒ営!R59+中国Ｒ技!R59+広州Ｒ!R59+成都Ｒ!R59</f>
        <v>0</v>
      </c>
      <c r="S59" s="46">
        <f>中国Ｒ営!S59+中国Ｒ技!S59+広州Ｒ!S59+成都Ｒ!S59</f>
        <v>0</v>
      </c>
      <c r="T59" s="47">
        <f t="shared" ref="T59:T67" si="52">(Q59+R59+S59)/3</f>
        <v>0</v>
      </c>
      <c r="U59" s="46">
        <f>中国Ｒ営!U59+中国Ｒ技!U59+広州Ｒ!U59+成都Ｒ!U59</f>
        <v>0</v>
      </c>
      <c r="V59" s="46">
        <f>中国Ｒ営!V59+中国Ｒ技!V59+広州Ｒ!V59+成都Ｒ!V59</f>
        <v>0</v>
      </c>
      <c r="W59" s="46">
        <f>中国Ｒ営!W59+中国Ｒ技!W59+広州Ｒ!W59+成都Ｒ!W59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中国Ｒ営!G60+中国Ｒ技!G60+広州Ｒ!G60+成都Ｒ!G60</f>
        <v>0</v>
      </c>
      <c r="H60" s="46">
        <f>中国Ｒ営!H60+中国Ｒ技!H60+広州Ｒ!H60+成都Ｒ!H60</f>
        <v>0</v>
      </c>
      <c r="I60" s="46">
        <f>中国Ｒ営!I60+中国Ｒ技!I60+広州Ｒ!I60+成都Ｒ!I60</f>
        <v>0</v>
      </c>
      <c r="J60" s="47">
        <f t="shared" si="50"/>
        <v>0</v>
      </c>
      <c r="K60" s="46">
        <f>中国Ｒ営!K60+中国Ｒ技!K60+広州Ｒ!K60+成都Ｒ!K60</f>
        <v>0</v>
      </c>
      <c r="L60" s="46">
        <f>中国Ｒ営!L60+中国Ｒ技!L60+広州Ｒ!L60+成都Ｒ!L60</f>
        <v>0</v>
      </c>
      <c r="M60" s="46">
        <f>中国Ｒ営!M60+中国Ｒ技!M60+広州Ｒ!M60+成都Ｒ!M60</f>
        <v>0</v>
      </c>
      <c r="N60" s="47">
        <f>(K60+L60+M60)/3</f>
        <v>0</v>
      </c>
      <c r="O60" s="47">
        <f t="shared" si="51"/>
        <v>0</v>
      </c>
      <c r="Q60" s="46">
        <f>中国Ｒ営!Q60+中国Ｒ技!Q60+広州Ｒ!Q60+成都Ｒ!Q60</f>
        <v>0</v>
      </c>
      <c r="R60" s="46">
        <f>中国Ｒ営!R60+中国Ｒ技!R60+広州Ｒ!R60+成都Ｒ!R60</f>
        <v>0</v>
      </c>
      <c r="S60" s="46">
        <f>中国Ｒ営!S60+中国Ｒ技!S60+広州Ｒ!S60+成都Ｒ!S60</f>
        <v>0</v>
      </c>
      <c r="T60" s="47">
        <f t="shared" si="52"/>
        <v>0</v>
      </c>
      <c r="U60" s="46">
        <f>中国Ｒ営!U60+中国Ｒ技!U60+広州Ｒ!U60+成都Ｒ!U60</f>
        <v>0</v>
      </c>
      <c r="V60" s="46">
        <f>中国Ｒ営!V60+中国Ｒ技!V60+広州Ｒ!V60+成都Ｒ!V60</f>
        <v>0</v>
      </c>
      <c r="W60" s="46">
        <f>中国Ｒ営!W60+中国Ｒ技!W60+広州Ｒ!W60+成都Ｒ!W60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中国Ｒ営!G61+中国Ｒ技!G61+広州Ｒ!G61+成都Ｒ!G61</f>
        <v>0</v>
      </c>
      <c r="H61" s="46">
        <f>中国Ｒ営!H61+中国Ｒ技!H61+広州Ｒ!H61+成都Ｒ!H61</f>
        <v>0</v>
      </c>
      <c r="I61" s="46">
        <f>中国Ｒ営!I61+中国Ｒ技!I61+広州Ｒ!I61+成都Ｒ!I61</f>
        <v>0</v>
      </c>
      <c r="J61" s="47">
        <f t="shared" si="50"/>
        <v>0</v>
      </c>
      <c r="K61" s="46">
        <f>中国Ｒ営!K61+中国Ｒ技!K61+広州Ｒ!K61+成都Ｒ!K61</f>
        <v>0</v>
      </c>
      <c r="L61" s="46">
        <f>中国Ｒ営!L61+中国Ｒ技!L61+広州Ｒ!L61+成都Ｒ!L61</f>
        <v>0</v>
      </c>
      <c r="M61" s="46">
        <f>中国Ｒ営!M61+中国Ｒ技!M61+広州Ｒ!M61+成都Ｒ!M61</f>
        <v>0</v>
      </c>
      <c r="N61" s="47">
        <f>(K61+L61+M61)/3</f>
        <v>0</v>
      </c>
      <c r="O61" s="47">
        <f t="shared" si="51"/>
        <v>0</v>
      </c>
      <c r="Q61" s="46">
        <f>中国Ｒ営!Q61+中国Ｒ技!Q61+広州Ｒ!Q61+成都Ｒ!Q61</f>
        <v>0</v>
      </c>
      <c r="R61" s="46">
        <f>中国Ｒ営!R61+中国Ｒ技!R61+広州Ｒ!R61+成都Ｒ!R61</f>
        <v>0</v>
      </c>
      <c r="S61" s="46">
        <f>中国Ｒ営!S61+中国Ｒ技!S61+広州Ｒ!S61+成都Ｒ!S61</f>
        <v>0</v>
      </c>
      <c r="T61" s="47">
        <f t="shared" si="52"/>
        <v>0</v>
      </c>
      <c r="U61" s="46">
        <f>中国Ｒ営!U61+中国Ｒ技!U61+広州Ｒ!U61+成都Ｒ!U61</f>
        <v>0</v>
      </c>
      <c r="V61" s="46">
        <f>中国Ｒ営!V61+中国Ｒ技!V61+広州Ｒ!V61+成都Ｒ!V61</f>
        <v>0</v>
      </c>
      <c r="W61" s="46">
        <f>中国Ｒ営!W61+中国Ｒ技!W61+広州Ｒ!W61+成都Ｒ!W61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中国Ｒ営!G62+中国Ｒ技!G62+広州Ｒ!G62+成都Ｒ!G62</f>
        <v>0</v>
      </c>
      <c r="H62" s="46">
        <f>中国Ｒ営!H62+中国Ｒ技!H62+広州Ｒ!H62+成都Ｒ!H62</f>
        <v>0</v>
      </c>
      <c r="I62" s="46">
        <f>中国Ｒ営!I62+中国Ｒ技!I62+広州Ｒ!I62+成都Ｒ!I62</f>
        <v>0</v>
      </c>
      <c r="J62" s="47">
        <f t="shared" si="50"/>
        <v>0</v>
      </c>
      <c r="K62" s="46">
        <f>中国Ｒ営!K62+中国Ｒ技!K62+広州Ｒ!K62+成都Ｒ!K62</f>
        <v>0</v>
      </c>
      <c r="L62" s="46">
        <f>中国Ｒ営!L62+中国Ｒ技!L62+広州Ｒ!L62+成都Ｒ!L62</f>
        <v>0</v>
      </c>
      <c r="M62" s="46">
        <f>中国Ｒ営!M62+中国Ｒ技!M62+広州Ｒ!M62+成都Ｒ!M62</f>
        <v>0</v>
      </c>
      <c r="N62" s="47">
        <f>(K62+L62+M62)/3</f>
        <v>0</v>
      </c>
      <c r="O62" s="47">
        <f t="shared" si="51"/>
        <v>0</v>
      </c>
      <c r="Q62" s="46">
        <f>中国Ｒ営!Q62+中国Ｒ技!Q62+広州Ｒ!Q62+成都Ｒ!Q62</f>
        <v>0</v>
      </c>
      <c r="R62" s="46">
        <f>中国Ｒ営!R62+中国Ｒ技!R62+広州Ｒ!R62+成都Ｒ!R62</f>
        <v>0</v>
      </c>
      <c r="S62" s="46">
        <f>中国Ｒ営!S62+中国Ｒ技!S62+広州Ｒ!S62+成都Ｒ!S62</f>
        <v>0</v>
      </c>
      <c r="T62" s="47">
        <f t="shared" si="52"/>
        <v>0</v>
      </c>
      <c r="U62" s="46">
        <f>中国Ｒ営!U62+中国Ｒ技!U62+広州Ｒ!U62+成都Ｒ!U62</f>
        <v>0</v>
      </c>
      <c r="V62" s="46">
        <f>中国Ｒ営!V62+中国Ｒ技!V62+広州Ｒ!V62+成都Ｒ!V62</f>
        <v>0</v>
      </c>
      <c r="W62" s="46">
        <f>中国Ｒ営!W62+中国Ｒ技!W62+広州Ｒ!W62+成都Ｒ!W62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中国Ｒ営!G63+中国Ｒ技!G63+広州Ｒ!G63+成都Ｒ!G63</f>
        <v>2286.7478799999999</v>
      </c>
      <c r="H63" s="46">
        <f>中国Ｒ営!H63+中国Ｒ技!H63+広州Ｒ!H63+成都Ｒ!H63</f>
        <v>775.09799999999996</v>
      </c>
      <c r="I63" s="46">
        <f>中国Ｒ営!I63+中国Ｒ技!I63+広州Ｒ!I63+成都Ｒ!I63</f>
        <v>0</v>
      </c>
      <c r="J63" s="47">
        <f t="shared" si="50"/>
        <v>1020.6152933333333</v>
      </c>
      <c r="K63" s="46">
        <f>中国Ｒ営!K63+中国Ｒ技!K63+広州Ｒ!K63+成都Ｒ!K63</f>
        <v>0</v>
      </c>
      <c r="L63" s="46">
        <f>中国Ｒ営!L63+中国Ｒ技!L63+広州Ｒ!L63+成都Ｒ!L63</f>
        <v>0</v>
      </c>
      <c r="M63" s="46">
        <f>中国Ｒ営!M63+中国Ｒ技!M63+広州Ｒ!M63+成都Ｒ!M63</f>
        <v>0</v>
      </c>
      <c r="N63" s="47">
        <f t="shared" ref="N63:N66" si="55">(K63+L63+M63)/3</f>
        <v>0</v>
      </c>
      <c r="O63" s="47">
        <f t="shared" si="51"/>
        <v>510.30764666666664</v>
      </c>
      <c r="Q63" s="46">
        <f>中国Ｒ営!Q63+中国Ｒ技!Q63+広州Ｒ!Q63+成都Ｒ!Q63</f>
        <v>0</v>
      </c>
      <c r="R63" s="46">
        <f>中国Ｒ営!R63+中国Ｒ技!R63+広州Ｒ!R63+成都Ｒ!R63</f>
        <v>0</v>
      </c>
      <c r="S63" s="46">
        <f>中国Ｒ営!S63+中国Ｒ技!S63+広州Ｒ!S63+成都Ｒ!S63</f>
        <v>0</v>
      </c>
      <c r="T63" s="47">
        <f t="shared" si="52"/>
        <v>0</v>
      </c>
      <c r="U63" s="46">
        <f>中国Ｒ営!U63+中国Ｒ技!U63+広州Ｒ!U63+成都Ｒ!U63</f>
        <v>0</v>
      </c>
      <c r="V63" s="46">
        <f>中国Ｒ営!V63+中国Ｒ技!V63+広州Ｒ!V63+成都Ｒ!V63</f>
        <v>0</v>
      </c>
      <c r="W63" s="46">
        <f>中国Ｒ営!W63+中国Ｒ技!W63+広州Ｒ!W63+成都Ｒ!W63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255.15382333333332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中国Ｒ営!G64+中国Ｒ技!G64+広州Ｒ!G64+成都Ｒ!G64</f>
        <v>0</v>
      </c>
      <c r="H64" s="46">
        <f>中国Ｒ営!H64+中国Ｒ技!H64+広州Ｒ!H64+成都Ｒ!H64</f>
        <v>0</v>
      </c>
      <c r="I64" s="46">
        <f>中国Ｒ営!I64+中国Ｒ技!I64+広州Ｒ!I64+成都Ｒ!I64</f>
        <v>0</v>
      </c>
      <c r="J64" s="47">
        <f t="shared" si="50"/>
        <v>0</v>
      </c>
      <c r="K64" s="46">
        <f>中国Ｒ営!K64+中国Ｒ技!K64+広州Ｒ!K64+成都Ｒ!K64</f>
        <v>0</v>
      </c>
      <c r="L64" s="46">
        <f>中国Ｒ営!L64+中国Ｒ技!L64+広州Ｒ!L64+成都Ｒ!L64</f>
        <v>0</v>
      </c>
      <c r="M64" s="46">
        <f>中国Ｒ営!M64+中国Ｒ技!M64+広州Ｒ!M64+成都Ｒ!M64</f>
        <v>0</v>
      </c>
      <c r="N64" s="47">
        <f t="shared" si="55"/>
        <v>0</v>
      </c>
      <c r="O64" s="47">
        <f t="shared" si="51"/>
        <v>0</v>
      </c>
      <c r="Q64" s="46">
        <f>中国Ｒ営!Q64+中国Ｒ技!Q64+広州Ｒ!Q64+成都Ｒ!Q64</f>
        <v>0</v>
      </c>
      <c r="R64" s="46">
        <f>中国Ｒ営!R64+中国Ｒ技!R64+広州Ｒ!R64+成都Ｒ!R64</f>
        <v>0</v>
      </c>
      <c r="S64" s="46">
        <f>中国Ｒ営!S64+中国Ｒ技!S64+広州Ｒ!S64+成都Ｒ!S64</f>
        <v>0</v>
      </c>
      <c r="T64" s="47">
        <f t="shared" si="52"/>
        <v>0</v>
      </c>
      <c r="U64" s="46">
        <f>中国Ｒ営!U64+中国Ｒ技!U64+広州Ｒ!U64+成都Ｒ!U64</f>
        <v>0</v>
      </c>
      <c r="V64" s="46">
        <f>中国Ｒ営!V64+中国Ｒ技!V64+広州Ｒ!V64+成都Ｒ!V64</f>
        <v>0</v>
      </c>
      <c r="W64" s="46">
        <f>中国Ｒ営!W64+中国Ｒ技!W64+広州Ｒ!W64+成都Ｒ!W64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中国Ｒ営!G65+中国Ｒ技!G65+広州Ｒ!G65+成都Ｒ!G65</f>
        <v>0</v>
      </c>
      <c r="H65" s="46">
        <f>中国Ｒ営!H65+中国Ｒ技!H65+広州Ｒ!H65+成都Ｒ!H65</f>
        <v>0</v>
      </c>
      <c r="I65" s="46">
        <f>中国Ｒ営!I65+中国Ｒ技!I65+広州Ｒ!I65+成都Ｒ!I65</f>
        <v>0</v>
      </c>
      <c r="J65" s="47">
        <f t="shared" si="50"/>
        <v>0</v>
      </c>
      <c r="K65" s="46">
        <f>中国Ｒ営!K65+中国Ｒ技!K65+広州Ｒ!K65+成都Ｒ!K65</f>
        <v>0</v>
      </c>
      <c r="L65" s="46">
        <f>中国Ｒ営!L65+中国Ｒ技!L65+広州Ｒ!L65+成都Ｒ!L65</f>
        <v>0</v>
      </c>
      <c r="M65" s="46">
        <f>中国Ｒ営!M65+中国Ｒ技!M65+広州Ｒ!M65+成都Ｒ!M65</f>
        <v>0</v>
      </c>
      <c r="N65" s="47">
        <f t="shared" si="55"/>
        <v>0</v>
      </c>
      <c r="O65" s="47">
        <f t="shared" si="51"/>
        <v>0</v>
      </c>
      <c r="Q65" s="46">
        <f>中国Ｒ営!Q65+中国Ｒ技!Q65+広州Ｒ!Q65+成都Ｒ!Q65</f>
        <v>0</v>
      </c>
      <c r="R65" s="46">
        <f>中国Ｒ営!R65+中国Ｒ技!R65+広州Ｒ!R65+成都Ｒ!R65</f>
        <v>0</v>
      </c>
      <c r="S65" s="46">
        <f>中国Ｒ営!S65+中国Ｒ技!S65+広州Ｒ!S65+成都Ｒ!S65</f>
        <v>0</v>
      </c>
      <c r="T65" s="47">
        <f t="shared" si="52"/>
        <v>0</v>
      </c>
      <c r="U65" s="46">
        <f>中国Ｒ営!U65+中国Ｒ技!U65+広州Ｒ!U65+成都Ｒ!U65</f>
        <v>0</v>
      </c>
      <c r="V65" s="46">
        <f>中国Ｒ営!V65+中国Ｒ技!V65+広州Ｒ!V65+成都Ｒ!V65</f>
        <v>0</v>
      </c>
      <c r="W65" s="46">
        <f>中国Ｒ営!W65+中国Ｒ技!W65+広州Ｒ!W65+成都Ｒ!W65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中国Ｒ営!G66+中国Ｒ技!G66+広州Ｒ!G66+成都Ｒ!G66</f>
        <v>-124.52827000000001</v>
      </c>
      <c r="H66" s="46">
        <f>中国Ｒ営!H66+中国Ｒ技!H66+広州Ｒ!H66+成都Ｒ!H66</f>
        <v>-145.28298000000001</v>
      </c>
      <c r="I66" s="46">
        <f>中国Ｒ営!I66+中国Ｒ技!I66+広州Ｒ!I66+成都Ｒ!I66</f>
        <v>0</v>
      </c>
      <c r="J66" s="47">
        <f t="shared" si="50"/>
        <v>-89.937083333333348</v>
      </c>
      <c r="K66" s="46">
        <f>中国Ｒ営!K66+中国Ｒ技!K66+広州Ｒ!K66+成都Ｒ!K66</f>
        <v>0</v>
      </c>
      <c r="L66" s="46">
        <f>中国Ｒ営!L66+中国Ｒ技!L66+広州Ｒ!L66+成都Ｒ!L66</f>
        <v>0</v>
      </c>
      <c r="M66" s="46">
        <f>中国Ｒ営!M66+中国Ｒ技!M66+広州Ｒ!M66+成都Ｒ!M66</f>
        <v>0</v>
      </c>
      <c r="N66" s="47">
        <f t="shared" si="55"/>
        <v>0</v>
      </c>
      <c r="O66" s="47">
        <f t="shared" si="51"/>
        <v>-44.968541666666674</v>
      </c>
      <c r="Q66" s="46">
        <f>中国Ｒ営!Q66+中国Ｒ技!Q66+広州Ｒ!Q66+成都Ｒ!Q66</f>
        <v>0</v>
      </c>
      <c r="R66" s="46">
        <f>中国Ｒ営!R66+中国Ｒ技!R66+広州Ｒ!R66+成都Ｒ!R66</f>
        <v>0</v>
      </c>
      <c r="S66" s="46">
        <f>中国Ｒ営!S66+中国Ｒ技!S66+広州Ｒ!S66+成都Ｒ!S66</f>
        <v>0</v>
      </c>
      <c r="T66" s="47">
        <f t="shared" si="52"/>
        <v>0</v>
      </c>
      <c r="U66" s="46">
        <f>中国Ｒ営!U66+中国Ｒ技!U66+広州Ｒ!U66+成都Ｒ!U66</f>
        <v>0</v>
      </c>
      <c r="V66" s="46">
        <f>中国Ｒ営!V66+中国Ｒ技!V66+広州Ｒ!V66+成都Ｒ!V66</f>
        <v>0</v>
      </c>
      <c r="W66" s="46">
        <f>中国Ｒ営!W66+中国Ｒ技!W66+広州Ｒ!W66+成都Ｒ!W66</f>
        <v>0</v>
      </c>
      <c r="X66" s="47">
        <f t="shared" si="56"/>
        <v>0</v>
      </c>
      <c r="Y66" s="47">
        <f t="shared" si="53"/>
        <v>0</v>
      </c>
      <c r="Z66" s="47">
        <f t="shared" si="54"/>
        <v>-22.484270833333337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中国Ｒ営!G67+中国Ｒ技!G67+広州Ｒ!G67+成都Ｒ!G67</f>
        <v>173.9041</v>
      </c>
      <c r="H67" s="46">
        <f>中国Ｒ営!H67+中国Ｒ技!H67+広州Ｒ!H67+成都Ｒ!H67</f>
        <v>85.371700000000004</v>
      </c>
      <c r="I67" s="46">
        <f>中国Ｒ営!I67+中国Ｒ技!I67+広州Ｒ!I67+成都Ｒ!I67</f>
        <v>0</v>
      </c>
      <c r="J67" s="47">
        <f t="shared" si="50"/>
        <v>86.425266666666673</v>
      </c>
      <c r="K67" s="46">
        <f>中国Ｒ営!K67+中国Ｒ技!K67+広州Ｒ!K67+成都Ｒ!K67</f>
        <v>0</v>
      </c>
      <c r="L67" s="46">
        <f>中国Ｒ営!L67+中国Ｒ技!L67+広州Ｒ!L67+成都Ｒ!L67</f>
        <v>0</v>
      </c>
      <c r="M67" s="46">
        <f>中国Ｒ営!M67+中国Ｒ技!M67+広州Ｒ!M67+成都Ｒ!M67</f>
        <v>0</v>
      </c>
      <c r="N67" s="47">
        <f>(K67+L67+M67)/3</f>
        <v>0</v>
      </c>
      <c r="O67" s="47">
        <f>(J67+N67)/2</f>
        <v>43.212633333333336</v>
      </c>
      <c r="Q67" s="46">
        <f>中国Ｒ営!Q67+中国Ｒ技!Q67+広州Ｒ!Q67+成都Ｒ!Q67</f>
        <v>0</v>
      </c>
      <c r="R67" s="46">
        <f>中国Ｒ営!R67+中国Ｒ技!R67+広州Ｒ!R67+成都Ｒ!R67</f>
        <v>0</v>
      </c>
      <c r="S67" s="46">
        <f>中国Ｒ営!S67+中国Ｒ技!S67+広州Ｒ!S67+成都Ｒ!S67</f>
        <v>0</v>
      </c>
      <c r="T67" s="47">
        <f t="shared" si="52"/>
        <v>0</v>
      </c>
      <c r="U67" s="46">
        <f>中国Ｒ営!U67+中国Ｒ技!U67+広州Ｒ!U67+成都Ｒ!U67</f>
        <v>0</v>
      </c>
      <c r="V67" s="46">
        <f>中国Ｒ営!V67+中国Ｒ技!V67+広州Ｒ!V67+成都Ｒ!V67</f>
        <v>0</v>
      </c>
      <c r="W67" s="46">
        <f>中国Ｒ営!W67+中国Ｒ技!W67+広州Ｒ!W67+成都Ｒ!W67</f>
        <v>0</v>
      </c>
      <c r="X67" s="47">
        <f>(U67+V67+W67)/3</f>
        <v>0</v>
      </c>
      <c r="Y67" s="47">
        <f>(T67+X67)/2</f>
        <v>0</v>
      </c>
      <c r="Z67" s="47">
        <f t="shared" si="54"/>
        <v>21.606316666666668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2336.1237100000003</v>
      </c>
      <c r="H68" s="46">
        <f t="shared" ref="H68:O68" si="57">H59+H60+H61+H62+H63+H64+H65+H66+H67</f>
        <v>715.18672000000004</v>
      </c>
      <c r="I68" s="46">
        <f t="shared" si="57"/>
        <v>0</v>
      </c>
      <c r="J68" s="47">
        <f t="shared" si="57"/>
        <v>1017.1034766666666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508.55173833333328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254.27586916666664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7750.9916400000002</v>
      </c>
      <c r="H69" s="57">
        <f t="shared" ref="H69:Z69" si="59">H15+H32+H46+H53+H58+H68</f>
        <v>5244.7470199999998</v>
      </c>
      <c r="I69" s="58">
        <f t="shared" si="59"/>
        <v>0</v>
      </c>
      <c r="J69" s="59">
        <f t="shared" si="59"/>
        <v>4331.9128866666661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2165.956443333333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1082.9782216666665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4"/>
  <sheetViews>
    <sheetView showGridLines="0" topLeftCell="A52" workbookViewId="0">
      <selection activeCell="G6" sqref="G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81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中国Ｒ営!G7+中国Ｒ技!G7</f>
        <v>297.29340000000002</v>
      </c>
      <c r="H7" s="46">
        <f>中国Ｒ営!H7+中国Ｒ技!H7</f>
        <v>274.50171999999998</v>
      </c>
      <c r="I7" s="46">
        <f>中国Ｒ営!I7+中国Ｒ技!I7</f>
        <v>0</v>
      </c>
      <c r="J7" s="47">
        <f>(G7+H7+I7)/3</f>
        <v>190.59837333333334</v>
      </c>
      <c r="K7" s="46">
        <f>中国Ｒ営!K7+中国Ｒ技!K7</f>
        <v>0</v>
      </c>
      <c r="L7" s="46">
        <f>中国Ｒ営!L7+中国Ｒ技!L7</f>
        <v>0</v>
      </c>
      <c r="M7" s="46">
        <f>中国Ｒ営!M7+中国Ｒ技!M7</f>
        <v>0</v>
      </c>
      <c r="N7" s="47">
        <f>(K7+L7+M7)/3</f>
        <v>0</v>
      </c>
      <c r="O7" s="47">
        <f>(J7+N7)/2</f>
        <v>95.299186666666671</v>
      </c>
      <c r="Q7" s="46">
        <f>中国Ｒ営!Q7+中国Ｒ技!Q7</f>
        <v>0</v>
      </c>
      <c r="R7" s="46">
        <f>中国Ｒ営!R7+中国Ｒ技!R7</f>
        <v>0</v>
      </c>
      <c r="S7" s="46">
        <f>中国Ｒ営!S7+中国Ｒ技!S7</f>
        <v>0</v>
      </c>
      <c r="T7" s="47">
        <f>(Q7+R7+S7)/3</f>
        <v>0</v>
      </c>
      <c r="U7" s="46">
        <f>中国Ｒ営!U7+中国Ｒ技!U7</f>
        <v>0</v>
      </c>
      <c r="V7" s="46">
        <f>中国Ｒ営!V7+中国Ｒ技!V7</f>
        <v>0</v>
      </c>
      <c r="W7" s="46">
        <f>中国Ｒ営!W7+中国Ｒ技!W7</f>
        <v>0</v>
      </c>
      <c r="X7" s="47">
        <f>(U7+V7+W7)/3</f>
        <v>0</v>
      </c>
      <c r="Y7" s="47">
        <f>(T7+X7)/2</f>
        <v>0</v>
      </c>
      <c r="Z7" s="47">
        <f>(O7+Y7)/2</f>
        <v>47.649593333333335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中国Ｒ営!G9+中国Ｒ技!G9</f>
        <v>1646.4460900000001</v>
      </c>
      <c r="H9" s="46">
        <f>中国Ｒ営!H9+中国Ｒ技!H9</f>
        <v>1000.73452</v>
      </c>
      <c r="I9" s="46">
        <f>中国Ｒ営!I9+中国Ｒ技!I9</f>
        <v>0</v>
      </c>
      <c r="J9" s="47">
        <f>(G9+H9+I9)/3</f>
        <v>882.39353666666682</v>
      </c>
      <c r="K9" s="46">
        <f>中国Ｒ営!K9+中国Ｒ技!K9</f>
        <v>0</v>
      </c>
      <c r="L9" s="46">
        <f>中国Ｒ営!L9+中国Ｒ技!L9</f>
        <v>0</v>
      </c>
      <c r="M9" s="46">
        <f>中国Ｒ営!M9+中国Ｒ技!M9</f>
        <v>0</v>
      </c>
      <c r="N9" s="47">
        <f>(K9+L9+M9)/3</f>
        <v>0</v>
      </c>
      <c r="O9" s="47">
        <f>(J9+N9)/2</f>
        <v>441.19676833333341</v>
      </c>
      <c r="Q9" s="46">
        <f>中国Ｒ営!Q9+中国Ｒ技!Q9</f>
        <v>0</v>
      </c>
      <c r="R9" s="46">
        <f>中国Ｒ営!R9+中国Ｒ技!R9</f>
        <v>0</v>
      </c>
      <c r="S9" s="46">
        <f>中国Ｒ営!S9+中国Ｒ技!S9</f>
        <v>0</v>
      </c>
      <c r="T9" s="47">
        <f>(Q9+R9+S9)/3</f>
        <v>0</v>
      </c>
      <c r="U9" s="46">
        <f>中国Ｒ営!U9+中国Ｒ技!U9</f>
        <v>0</v>
      </c>
      <c r="V9" s="46">
        <f>中国Ｒ営!V9+中国Ｒ技!V9</f>
        <v>0</v>
      </c>
      <c r="W9" s="46">
        <f>中国Ｒ営!W9+中国Ｒ技!W9</f>
        <v>0</v>
      </c>
      <c r="X9" s="47">
        <f>(U9+V9+W9)/3</f>
        <v>0</v>
      </c>
      <c r="Y9" s="47">
        <f>(T9+X9)/2</f>
        <v>0</v>
      </c>
      <c r="Z9" s="47">
        <f>(O9+Y9)/2</f>
        <v>220.5983841666667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中国Ｒ営!G11+中国Ｒ技!G11</f>
        <v>0</v>
      </c>
      <c r="H11" s="46">
        <f>中国Ｒ営!H11+中国Ｒ技!H11</f>
        <v>0</v>
      </c>
      <c r="I11" s="46">
        <f>中国Ｒ営!I11+中国Ｒ技!I11</f>
        <v>0</v>
      </c>
      <c r="J11" s="47">
        <f>(G11+H11+I11)/3</f>
        <v>0</v>
      </c>
      <c r="K11" s="46">
        <f>中国Ｒ営!K11+中国Ｒ技!K11</f>
        <v>0</v>
      </c>
      <c r="L11" s="46">
        <f>中国Ｒ営!L11+中国Ｒ技!L11</f>
        <v>0</v>
      </c>
      <c r="M11" s="46">
        <f>中国Ｒ営!M11+中国Ｒ技!M11</f>
        <v>0</v>
      </c>
      <c r="N11" s="47">
        <f>(K11+L11+M11)/3</f>
        <v>0</v>
      </c>
      <c r="O11" s="47">
        <f>(J11+N11)/2</f>
        <v>0</v>
      </c>
      <c r="Q11" s="46">
        <f>中国Ｒ営!Q11+中国Ｒ技!Q11</f>
        <v>0</v>
      </c>
      <c r="R11" s="46">
        <f>中国Ｒ営!R11+中国Ｒ技!R11</f>
        <v>0</v>
      </c>
      <c r="S11" s="46">
        <f>中国Ｒ営!S11+中国Ｒ技!S11</f>
        <v>0</v>
      </c>
      <c r="T11" s="47">
        <f>(Q11+R11+S11)/3</f>
        <v>0</v>
      </c>
      <c r="U11" s="46">
        <f>中国Ｒ営!U11+中国Ｒ技!U11</f>
        <v>0</v>
      </c>
      <c r="V11" s="46">
        <f>中国Ｒ営!V11+中国Ｒ技!V11</f>
        <v>0</v>
      </c>
      <c r="W11" s="46">
        <f>中国Ｒ営!W11+中国Ｒ技!W11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中国Ｒ営!G13+中国Ｒ技!G13</f>
        <v>37.22336</v>
      </c>
      <c r="H13" s="46">
        <f>中国Ｒ営!H13+中国Ｒ技!H13</f>
        <v>63.009149999999998</v>
      </c>
      <c r="I13" s="46">
        <f>中国Ｒ営!I13+中国Ｒ技!I13</f>
        <v>0</v>
      </c>
      <c r="J13" s="47">
        <f>(G13+H13+I13)/3</f>
        <v>33.410836666666661</v>
      </c>
      <c r="K13" s="46">
        <f>中国Ｒ営!K13+中国Ｒ技!K13</f>
        <v>0</v>
      </c>
      <c r="L13" s="46">
        <f>中国Ｒ営!L13+中国Ｒ技!L13</f>
        <v>0</v>
      </c>
      <c r="M13" s="46">
        <f>中国Ｒ営!M13+中国Ｒ技!M13</f>
        <v>0</v>
      </c>
      <c r="N13" s="47">
        <f>(K13+L13+M13)/3</f>
        <v>0</v>
      </c>
      <c r="O13" s="47">
        <f>(J13+N13)/2</f>
        <v>16.705418333333331</v>
      </c>
      <c r="Q13" s="46">
        <f>中国Ｒ営!Q13+中国Ｒ技!Q13</f>
        <v>0</v>
      </c>
      <c r="R13" s="46">
        <f>中国Ｒ営!R13+中国Ｒ技!R13</f>
        <v>0</v>
      </c>
      <c r="S13" s="46">
        <f>中国Ｒ営!S13+中国Ｒ技!S13</f>
        <v>0</v>
      </c>
      <c r="T13" s="47">
        <f>(Q13+R13+S13)/3</f>
        <v>0</v>
      </c>
      <c r="U13" s="46">
        <f>中国Ｒ営!U13+中国Ｒ技!U13</f>
        <v>0</v>
      </c>
      <c r="V13" s="46">
        <f>中国Ｒ営!V13+中国Ｒ技!V13</f>
        <v>0</v>
      </c>
      <c r="W13" s="46">
        <f>中国Ｒ営!W13+中国Ｒ技!W13</f>
        <v>0</v>
      </c>
      <c r="X13" s="47">
        <f>(U13+V13+W13)/3</f>
        <v>0</v>
      </c>
      <c r="Y13" s="47">
        <f>(T13+X13)/2</f>
        <v>0</v>
      </c>
      <c r="Z13" s="47">
        <f>(O13+Y13)/2</f>
        <v>8.3527091666666653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1980.9628500000001</v>
      </c>
      <c r="H15" s="46">
        <f t="shared" si="11"/>
        <v>1338.24539</v>
      </c>
      <c r="I15" s="46">
        <f t="shared" si="11"/>
        <v>0</v>
      </c>
      <c r="J15" s="47">
        <f t="shared" si="11"/>
        <v>1106.4027466666669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553.20137333333344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276.60068666666672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中国Ｒ営!G16+中国Ｒ技!G16</f>
        <v>14</v>
      </c>
      <c r="H16" s="50">
        <f>中国Ｒ営!H16+中国Ｒ技!H16</f>
        <v>11</v>
      </c>
      <c r="I16" s="50">
        <f>中国Ｒ営!I16+中国Ｒ技!I16</f>
        <v>0</v>
      </c>
      <c r="J16" s="51">
        <f>(G16+H16+I16)/3</f>
        <v>8.3333333333333339</v>
      </c>
      <c r="K16" s="50">
        <f>中国Ｒ営!K16+中国Ｒ技!K16</f>
        <v>0</v>
      </c>
      <c r="L16" s="50">
        <f>中国Ｒ営!L16+中国Ｒ技!L16</f>
        <v>0</v>
      </c>
      <c r="M16" s="50">
        <f>中国Ｒ営!M16+中国Ｒ技!M16</f>
        <v>0</v>
      </c>
      <c r="N16" s="51">
        <f>(K16+L16+M16)/3</f>
        <v>0</v>
      </c>
      <c r="O16" s="51">
        <f>(J16+N16)/2</f>
        <v>4.166666666666667</v>
      </c>
      <c r="Q16" s="50">
        <f>中国Ｒ営!Q16+中国Ｒ技!Q16</f>
        <v>0</v>
      </c>
      <c r="R16" s="50">
        <f>中国Ｒ営!R16+中国Ｒ技!R16</f>
        <v>0</v>
      </c>
      <c r="S16" s="50">
        <f>中国Ｒ営!S16+中国Ｒ技!S16</f>
        <v>0</v>
      </c>
      <c r="T16" s="51">
        <f>(Q16+R16+S16)/3</f>
        <v>0</v>
      </c>
      <c r="U16" s="50">
        <f>中国Ｒ営!U16+中国Ｒ技!U16</f>
        <v>0</v>
      </c>
      <c r="V16" s="50">
        <f>中国Ｒ営!V16+中国Ｒ技!V16</f>
        <v>0</v>
      </c>
      <c r="W16" s="50">
        <f>中国Ｒ営!W16+中国Ｒ技!W16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2.0833333333333335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中国Ｒ営!G17+中国Ｒ技!G17</f>
        <v>24</v>
      </c>
      <c r="H17" s="46">
        <f>中国Ｒ営!H17+中国Ｒ技!H17</f>
        <v>24</v>
      </c>
      <c r="I17" s="46">
        <f>中国Ｒ営!I17+中国Ｒ技!I17</f>
        <v>0</v>
      </c>
      <c r="J17" s="52">
        <f t="shared" ref="J17" si="13">(G17+H17+I17)/3</f>
        <v>16</v>
      </c>
      <c r="K17" s="46">
        <f>中国Ｒ営!K17+中国Ｒ技!K17</f>
        <v>0</v>
      </c>
      <c r="L17" s="46">
        <f>中国Ｒ営!L17+中国Ｒ技!L17</f>
        <v>0</v>
      </c>
      <c r="M17" s="46">
        <f>中国Ｒ営!M17+中国Ｒ技!M17</f>
        <v>0</v>
      </c>
      <c r="N17" s="52">
        <f>(K17+L17+M17)/3</f>
        <v>0</v>
      </c>
      <c r="O17" s="52">
        <f>(J17+N17)/2</f>
        <v>8</v>
      </c>
      <c r="Q17" s="46">
        <f>中国Ｒ営!Q17+中国Ｒ技!Q17</f>
        <v>0</v>
      </c>
      <c r="R17" s="46">
        <f>中国Ｒ営!R17+中国Ｒ技!R17</f>
        <v>0</v>
      </c>
      <c r="S17" s="46">
        <f>中国Ｒ営!S17+中国Ｒ技!S17</f>
        <v>0</v>
      </c>
      <c r="T17" s="52">
        <f t="shared" ref="T17" si="14">(Q17+R17+S17)/3</f>
        <v>0</v>
      </c>
      <c r="U17" s="46">
        <f>中国Ｒ営!U17+中国Ｒ技!U17</f>
        <v>0</v>
      </c>
      <c r="V17" s="46">
        <f>中国Ｒ営!V17+中国Ｒ技!V17</f>
        <v>0</v>
      </c>
      <c r="W17" s="46">
        <f>中国Ｒ営!W17+中国Ｒ技!W17</f>
        <v>0</v>
      </c>
      <c r="X17" s="52">
        <f>(U17+V17+W17)/3</f>
        <v>0</v>
      </c>
      <c r="Y17" s="52">
        <f>(T17+X17)/2</f>
        <v>0</v>
      </c>
      <c r="Z17" s="52">
        <f t="shared" si="12"/>
        <v>4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38</v>
      </c>
      <c r="H18" s="53">
        <f t="shared" si="15"/>
        <v>35</v>
      </c>
      <c r="I18" s="53">
        <f t="shared" si="15"/>
        <v>0</v>
      </c>
      <c r="J18" s="54">
        <f t="shared" si="15"/>
        <v>24.333333333333336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12.166666666666668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6.0833333333333339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中国Ｒ営!G19+中国Ｒ技!G19</f>
        <v>758.49384999999995</v>
      </c>
      <c r="H19" s="50">
        <f>中国Ｒ営!H19+中国Ｒ技!H19</f>
        <v>539.46938</v>
      </c>
      <c r="I19" s="50">
        <f>中国Ｒ営!I19+中国Ｒ技!I19</f>
        <v>0</v>
      </c>
      <c r="J19" s="55">
        <f t="shared" ref="J19:J20" si="16">(G19+H19+I19)/3</f>
        <v>432.65440999999993</v>
      </c>
      <c r="K19" s="50">
        <f>中国Ｒ営!K19+中国Ｒ技!K19</f>
        <v>0</v>
      </c>
      <c r="L19" s="50">
        <f>中国Ｒ営!L19+中国Ｒ技!L19</f>
        <v>0</v>
      </c>
      <c r="M19" s="50">
        <f>中国Ｒ営!M19+中国Ｒ技!M19</f>
        <v>0</v>
      </c>
      <c r="N19" s="55">
        <f>(K19+L19+M19)/3</f>
        <v>0</v>
      </c>
      <c r="O19" s="55">
        <f>(J19+N19)/2</f>
        <v>216.32720499999996</v>
      </c>
      <c r="Q19" s="50">
        <f>中国Ｒ営!Q19+中国Ｒ技!Q19</f>
        <v>0</v>
      </c>
      <c r="R19" s="50">
        <f>中国Ｒ営!R19+中国Ｒ技!R19</f>
        <v>0</v>
      </c>
      <c r="S19" s="50">
        <f>中国Ｒ営!S19+中国Ｒ技!S19</f>
        <v>0</v>
      </c>
      <c r="T19" s="55">
        <f t="shared" ref="T19:T20" si="17">(Q19+R19+S19)/3</f>
        <v>0</v>
      </c>
      <c r="U19" s="50">
        <f>中国Ｒ営!U19+中国Ｒ技!U19</f>
        <v>0</v>
      </c>
      <c r="V19" s="50">
        <f>中国Ｒ営!V19+中国Ｒ技!V19</f>
        <v>0</v>
      </c>
      <c r="W19" s="50">
        <f>中国Ｒ営!W19+中国Ｒ技!W19</f>
        <v>0</v>
      </c>
      <c r="X19" s="55">
        <f>(U19+V19+W19)/3</f>
        <v>0</v>
      </c>
      <c r="Y19" s="55">
        <f>(T19+X19)/2</f>
        <v>0</v>
      </c>
      <c r="Z19" s="55">
        <f>(O19+Y19)/2</f>
        <v>108.16360249999998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中国Ｒ営!G20+中国Ｒ技!G20</f>
        <v>263.99700000000001</v>
      </c>
      <c r="H20" s="46">
        <f>中国Ｒ営!H20+中国Ｒ技!H20</f>
        <v>232.20400000000001</v>
      </c>
      <c r="I20" s="46">
        <f>中国Ｒ営!I20+中国Ｒ技!I20</f>
        <v>0</v>
      </c>
      <c r="J20" s="56">
        <f t="shared" si="16"/>
        <v>165.40033333333335</v>
      </c>
      <c r="K20" s="46">
        <f>中国Ｒ営!K20+中国Ｒ技!K20</f>
        <v>0</v>
      </c>
      <c r="L20" s="46">
        <f>中国Ｒ営!L20+中国Ｒ技!L20</f>
        <v>0</v>
      </c>
      <c r="M20" s="46">
        <f>中国Ｒ営!M20+中国Ｒ技!M20</f>
        <v>0</v>
      </c>
      <c r="N20" s="56">
        <f>(K20+L20+M20)/3</f>
        <v>0</v>
      </c>
      <c r="O20" s="56">
        <f>(J20+N20)/2</f>
        <v>82.700166666666675</v>
      </c>
      <c r="Q20" s="46">
        <f>中国Ｒ営!Q20+中国Ｒ技!Q20</f>
        <v>0</v>
      </c>
      <c r="R20" s="46">
        <f>中国Ｒ営!R20+中国Ｒ技!R20</f>
        <v>0</v>
      </c>
      <c r="S20" s="46">
        <f>中国Ｒ営!S20+中国Ｒ技!S20</f>
        <v>0</v>
      </c>
      <c r="T20" s="56">
        <f t="shared" si="17"/>
        <v>0</v>
      </c>
      <c r="U20" s="46">
        <f>中国Ｒ営!U20+中国Ｒ技!U20</f>
        <v>0</v>
      </c>
      <c r="V20" s="46">
        <f>中国Ｒ営!V20+中国Ｒ技!V20</f>
        <v>0</v>
      </c>
      <c r="W20" s="46">
        <f>中国Ｒ営!W20+中国Ｒ技!W20</f>
        <v>0</v>
      </c>
      <c r="X20" s="56">
        <f>(U20+V20+W20)/3</f>
        <v>0</v>
      </c>
      <c r="Y20" s="56">
        <f>(T20+X20)/2</f>
        <v>0</v>
      </c>
      <c r="Z20" s="56">
        <f>(O20+Y20)/2</f>
        <v>41.350083333333338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1022.4908499999999</v>
      </c>
      <c r="H21" s="46">
        <f t="shared" si="18"/>
        <v>771.67337999999995</v>
      </c>
      <c r="I21" s="46">
        <f t="shared" si="18"/>
        <v>0</v>
      </c>
      <c r="J21" s="47">
        <f t="shared" si="18"/>
        <v>598.05474333333325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299.02737166666662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149.51368583333331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中国Ｒ営!G22+中国Ｒ技!G22</f>
        <v>4.9240000000000004</v>
      </c>
      <c r="H22" s="46">
        <f>中国Ｒ営!H22+中国Ｒ技!H22</f>
        <v>0</v>
      </c>
      <c r="I22" s="46">
        <f>中国Ｒ営!I22+中国Ｒ技!I22</f>
        <v>0</v>
      </c>
      <c r="J22" s="47">
        <f t="shared" ref="J22:J27" si="19">(G22+H22+I22)/3</f>
        <v>1.6413333333333335</v>
      </c>
      <c r="K22" s="46">
        <f>中国Ｒ営!K22+中国Ｒ技!K22</f>
        <v>0</v>
      </c>
      <c r="L22" s="46">
        <f>中国Ｒ営!L22+中国Ｒ技!L22</f>
        <v>0</v>
      </c>
      <c r="M22" s="46">
        <f>中国Ｒ営!M22+中国Ｒ技!M22</f>
        <v>0</v>
      </c>
      <c r="N22" s="47">
        <f t="shared" ref="N22:N27" si="20">(K22+L22+M22)/3</f>
        <v>0</v>
      </c>
      <c r="O22" s="47">
        <f t="shared" ref="O22:O27" si="21">(J22+N22)/2</f>
        <v>0.82066666666666677</v>
      </c>
      <c r="Q22" s="46">
        <f>中国Ｒ営!Q22+中国Ｒ技!Q22</f>
        <v>0</v>
      </c>
      <c r="R22" s="46">
        <f>中国Ｒ営!R22+中国Ｒ技!R22</f>
        <v>0</v>
      </c>
      <c r="S22" s="46">
        <f>中国Ｒ営!S22+中国Ｒ技!S22</f>
        <v>0</v>
      </c>
      <c r="T22" s="47">
        <f t="shared" ref="T22:T27" si="22">(Q22+R22+S22)/3</f>
        <v>0</v>
      </c>
      <c r="U22" s="46">
        <f>中国Ｒ営!U22+中国Ｒ技!U22</f>
        <v>0</v>
      </c>
      <c r="V22" s="46">
        <f>中国Ｒ営!V22+中国Ｒ技!V22</f>
        <v>0</v>
      </c>
      <c r="W22" s="46">
        <f>中国Ｒ営!W22+中国Ｒ技!W22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0.41033333333333338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中国Ｒ営!G23+中国Ｒ技!G23</f>
        <v>53.100259999999999</v>
      </c>
      <c r="H23" s="50">
        <f>中国Ｒ営!H23+中国Ｒ技!H23</f>
        <v>52.995670000000004</v>
      </c>
      <c r="I23" s="50">
        <f>中国Ｒ営!I23+中国Ｒ技!I23</f>
        <v>0</v>
      </c>
      <c r="J23" s="55">
        <f t="shared" si="19"/>
        <v>35.365310000000001</v>
      </c>
      <c r="K23" s="50">
        <f>中国Ｒ営!K23+中国Ｒ技!K23</f>
        <v>0</v>
      </c>
      <c r="L23" s="50">
        <f>中国Ｒ営!L23+中国Ｒ技!L23</f>
        <v>0</v>
      </c>
      <c r="M23" s="50">
        <f>中国Ｒ営!M23+中国Ｒ技!M23</f>
        <v>0</v>
      </c>
      <c r="N23" s="55">
        <f t="shared" si="20"/>
        <v>0</v>
      </c>
      <c r="O23" s="55">
        <f t="shared" si="21"/>
        <v>17.682655</v>
      </c>
      <c r="Q23" s="50">
        <f>中国Ｒ営!Q23+中国Ｒ技!Q23</f>
        <v>0</v>
      </c>
      <c r="R23" s="50">
        <f>中国Ｒ営!R23+中国Ｒ技!R23</f>
        <v>0</v>
      </c>
      <c r="S23" s="50">
        <f>中国Ｒ営!S23+中国Ｒ技!S23</f>
        <v>0</v>
      </c>
      <c r="T23" s="55">
        <f t="shared" si="22"/>
        <v>0</v>
      </c>
      <c r="U23" s="50">
        <f>中国Ｒ営!U23+中国Ｒ技!U23</f>
        <v>0</v>
      </c>
      <c r="V23" s="50">
        <f>中国Ｒ営!V23+中国Ｒ技!V23</f>
        <v>0</v>
      </c>
      <c r="W23" s="50">
        <f>中国Ｒ営!W23+中国Ｒ技!W23</f>
        <v>0</v>
      </c>
      <c r="X23" s="55">
        <f t="shared" si="23"/>
        <v>0</v>
      </c>
      <c r="Y23" s="55">
        <f t="shared" si="24"/>
        <v>0</v>
      </c>
      <c r="Z23" s="55">
        <f t="shared" si="25"/>
        <v>8.8413275000000002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中国Ｒ営!G24+中国Ｒ技!G24</f>
        <v>246.75214000000003</v>
      </c>
      <c r="H24" s="46">
        <f>中国Ｒ営!H24+中国Ｒ技!H24</f>
        <v>255.88287</v>
      </c>
      <c r="I24" s="46">
        <f>中国Ｒ営!I24+中国Ｒ技!I24</f>
        <v>0</v>
      </c>
      <c r="J24" s="47">
        <f t="shared" si="19"/>
        <v>167.54500333333334</v>
      </c>
      <c r="K24" s="46">
        <f>中国Ｒ営!K24+中国Ｒ技!K24</f>
        <v>0</v>
      </c>
      <c r="L24" s="46">
        <f>中国Ｒ営!L24+中国Ｒ技!L24</f>
        <v>0</v>
      </c>
      <c r="M24" s="46">
        <f>中国Ｒ営!M24+中国Ｒ技!M24</f>
        <v>0</v>
      </c>
      <c r="N24" s="47">
        <f t="shared" si="20"/>
        <v>0</v>
      </c>
      <c r="O24" s="47">
        <f t="shared" si="21"/>
        <v>83.77250166666667</v>
      </c>
      <c r="Q24" s="46">
        <f>中国Ｒ営!Q24+中国Ｒ技!Q24</f>
        <v>0</v>
      </c>
      <c r="R24" s="46">
        <f>中国Ｒ営!R24+中国Ｒ技!R24</f>
        <v>0</v>
      </c>
      <c r="S24" s="46">
        <f>中国Ｒ営!S24+中国Ｒ技!S24</f>
        <v>0</v>
      </c>
      <c r="T24" s="47">
        <f t="shared" si="22"/>
        <v>0</v>
      </c>
      <c r="U24" s="46">
        <f>中国Ｒ営!U24+中国Ｒ技!U24</f>
        <v>0</v>
      </c>
      <c r="V24" s="46">
        <f>中国Ｒ営!V24+中国Ｒ技!V24</f>
        <v>0</v>
      </c>
      <c r="W24" s="46">
        <f>中国Ｒ営!W24+中国Ｒ技!W24</f>
        <v>0</v>
      </c>
      <c r="X24" s="47">
        <f t="shared" si="23"/>
        <v>0</v>
      </c>
      <c r="Y24" s="47">
        <f t="shared" si="24"/>
        <v>0</v>
      </c>
      <c r="Z24" s="47">
        <f t="shared" si="25"/>
        <v>41.886250833333335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中国Ｒ営!G25+中国Ｒ技!G25</f>
        <v>0.54</v>
      </c>
      <c r="H25" s="46">
        <f>中国Ｒ営!H25+中国Ｒ技!H25</f>
        <v>0</v>
      </c>
      <c r="I25" s="46">
        <f>中国Ｒ営!I25+中国Ｒ技!I25</f>
        <v>0</v>
      </c>
      <c r="J25" s="47">
        <f t="shared" si="19"/>
        <v>0.18000000000000002</v>
      </c>
      <c r="K25" s="46">
        <f>中国Ｒ営!K25+中国Ｒ技!K25</f>
        <v>0</v>
      </c>
      <c r="L25" s="46">
        <f>中国Ｒ営!L25+中国Ｒ技!L25</f>
        <v>0</v>
      </c>
      <c r="M25" s="46">
        <f>中国Ｒ営!M25+中国Ｒ技!M25</f>
        <v>0</v>
      </c>
      <c r="N25" s="47">
        <f t="shared" si="20"/>
        <v>0</v>
      </c>
      <c r="O25" s="47">
        <f t="shared" si="21"/>
        <v>9.0000000000000011E-2</v>
      </c>
      <c r="Q25" s="46">
        <f>中国Ｒ営!Q25+中国Ｒ技!Q25</f>
        <v>0</v>
      </c>
      <c r="R25" s="46">
        <f>中国Ｒ営!R25+中国Ｒ技!R25</f>
        <v>0</v>
      </c>
      <c r="S25" s="46">
        <f>中国Ｒ営!S25+中国Ｒ技!S25</f>
        <v>0</v>
      </c>
      <c r="T25" s="47">
        <f t="shared" si="22"/>
        <v>0</v>
      </c>
      <c r="U25" s="46">
        <f>中国Ｒ営!U25+中国Ｒ技!U25</f>
        <v>0</v>
      </c>
      <c r="V25" s="46">
        <f>中国Ｒ営!V25+中国Ｒ技!V25</f>
        <v>0</v>
      </c>
      <c r="W25" s="46">
        <f>中国Ｒ営!W25+中国Ｒ技!W25</f>
        <v>0</v>
      </c>
      <c r="X25" s="47">
        <f t="shared" si="23"/>
        <v>0</v>
      </c>
      <c r="Y25" s="47">
        <f t="shared" si="24"/>
        <v>0</v>
      </c>
      <c r="Z25" s="47">
        <f t="shared" si="25"/>
        <v>4.5000000000000005E-2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中国Ｒ営!G26+中国Ｒ技!G26</f>
        <v>319.3</v>
      </c>
      <c r="H26" s="50">
        <f>中国Ｒ営!H26+中国Ｒ技!H26</f>
        <v>286.3</v>
      </c>
      <c r="I26" s="50">
        <f>中国Ｒ営!I26+中国Ｒ技!I26</f>
        <v>0</v>
      </c>
      <c r="J26" s="55">
        <f t="shared" si="19"/>
        <v>201.86666666666667</v>
      </c>
      <c r="K26" s="50">
        <f>中国Ｒ営!K26+中国Ｒ技!K26</f>
        <v>0</v>
      </c>
      <c r="L26" s="50">
        <f>中国Ｒ営!L26+中国Ｒ技!L26</f>
        <v>0</v>
      </c>
      <c r="M26" s="50">
        <f>中国Ｒ営!M26+中国Ｒ技!M26</f>
        <v>0</v>
      </c>
      <c r="N26" s="55">
        <f t="shared" si="20"/>
        <v>0</v>
      </c>
      <c r="O26" s="55">
        <f t="shared" si="21"/>
        <v>100.93333333333334</v>
      </c>
      <c r="Q26" s="50">
        <f>中国Ｒ営!Q26+中国Ｒ技!Q26</f>
        <v>0</v>
      </c>
      <c r="R26" s="50">
        <f>中国Ｒ営!R26+中国Ｒ技!R26</f>
        <v>0</v>
      </c>
      <c r="S26" s="50">
        <f>中国Ｒ営!S26+中国Ｒ技!S26</f>
        <v>0</v>
      </c>
      <c r="T26" s="55">
        <f t="shared" si="22"/>
        <v>0</v>
      </c>
      <c r="U26" s="50">
        <f>中国Ｒ営!U26+中国Ｒ技!U26</f>
        <v>0</v>
      </c>
      <c r="V26" s="50">
        <f>中国Ｒ営!V26+中国Ｒ技!V26</f>
        <v>0</v>
      </c>
      <c r="W26" s="50">
        <f>中国Ｒ営!W26+中国Ｒ技!W26</f>
        <v>0</v>
      </c>
      <c r="X26" s="55">
        <f t="shared" si="23"/>
        <v>0</v>
      </c>
      <c r="Y26" s="55">
        <f t="shared" si="24"/>
        <v>0</v>
      </c>
      <c r="Z26" s="55">
        <f t="shared" si="25"/>
        <v>50.466666666666669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中国Ｒ営!G27+中国Ｒ技!G27</f>
        <v>39.638949999999994</v>
      </c>
      <c r="H27" s="46">
        <f>中国Ｒ営!H27+中国Ｒ技!H27</f>
        <v>139.30000000000001</v>
      </c>
      <c r="I27" s="46">
        <f>中国Ｒ営!I27+中国Ｒ技!I27</f>
        <v>0</v>
      </c>
      <c r="J27" s="56">
        <f t="shared" si="19"/>
        <v>59.646316666666671</v>
      </c>
      <c r="K27" s="46">
        <f>中国Ｒ営!K27+中国Ｒ技!K27</f>
        <v>0</v>
      </c>
      <c r="L27" s="46">
        <f>中国Ｒ営!L27+中国Ｒ技!L27</f>
        <v>0</v>
      </c>
      <c r="M27" s="46">
        <f>中国Ｒ営!M27+中国Ｒ技!M27</f>
        <v>0</v>
      </c>
      <c r="N27" s="56">
        <f t="shared" si="20"/>
        <v>0</v>
      </c>
      <c r="O27" s="56">
        <f t="shared" si="21"/>
        <v>29.823158333333335</v>
      </c>
      <c r="Q27" s="46">
        <f>中国Ｒ営!Q27+中国Ｒ技!Q27</f>
        <v>0</v>
      </c>
      <c r="R27" s="46">
        <f>中国Ｒ営!R27+中国Ｒ技!R27</f>
        <v>0</v>
      </c>
      <c r="S27" s="46">
        <f>中国Ｒ営!S27+中国Ｒ技!S27</f>
        <v>0</v>
      </c>
      <c r="T27" s="56">
        <f t="shared" si="22"/>
        <v>0</v>
      </c>
      <c r="U27" s="46">
        <f>中国Ｒ営!U27+中国Ｒ技!U27</f>
        <v>0</v>
      </c>
      <c r="V27" s="46">
        <f>中国Ｒ営!V27+中国Ｒ技!V27</f>
        <v>0</v>
      </c>
      <c r="W27" s="46">
        <f>中国Ｒ営!W27+中国Ｒ技!W27</f>
        <v>0</v>
      </c>
      <c r="X27" s="56">
        <f t="shared" si="23"/>
        <v>0</v>
      </c>
      <c r="Y27" s="56">
        <f t="shared" si="24"/>
        <v>0</v>
      </c>
      <c r="Z27" s="56">
        <f t="shared" si="25"/>
        <v>14.911579166666668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358.93894999999998</v>
      </c>
      <c r="H28" s="46">
        <f t="shared" ref="H28:Z28" si="26">H26+H27</f>
        <v>425.6</v>
      </c>
      <c r="I28" s="46">
        <f t="shared" si="26"/>
        <v>0</v>
      </c>
      <c r="J28" s="54">
        <f t="shared" si="26"/>
        <v>261.51298333333335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130.75649166666668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65.378245833333338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中国Ｒ営!G29+中国Ｒ技!G29</f>
        <v>302.76</v>
      </c>
      <c r="H29" s="50">
        <f>中国Ｒ営!H29+中国Ｒ技!H29</f>
        <v>277.76</v>
      </c>
      <c r="I29" s="50">
        <f>中国Ｒ営!I29+中国Ｒ技!I29</f>
        <v>0</v>
      </c>
      <c r="J29" s="55">
        <f t="shared" ref="J29:J30" si="27">(G29+H29+I29)/3</f>
        <v>193.50666666666666</v>
      </c>
      <c r="K29" s="50">
        <f>中国Ｒ営!K29+中国Ｒ技!K29</f>
        <v>0</v>
      </c>
      <c r="L29" s="50">
        <f>中国Ｒ営!L29+中国Ｒ技!L29</f>
        <v>0</v>
      </c>
      <c r="M29" s="50">
        <f>中国Ｒ営!M29+中国Ｒ技!M29</f>
        <v>0</v>
      </c>
      <c r="N29" s="55">
        <f>(K29+L29+M29)/3</f>
        <v>0</v>
      </c>
      <c r="O29" s="55">
        <f>(J29+N29)/2</f>
        <v>96.75333333333333</v>
      </c>
      <c r="Q29" s="50">
        <f>中国Ｒ営!Q29+中国Ｒ技!Q29</f>
        <v>0</v>
      </c>
      <c r="R29" s="50">
        <f>中国Ｒ営!R29+中国Ｒ技!R29</f>
        <v>0</v>
      </c>
      <c r="S29" s="50">
        <f>中国Ｒ営!S29+中国Ｒ技!S29</f>
        <v>0</v>
      </c>
      <c r="T29" s="55">
        <f t="shared" ref="T29:T30" si="28">(Q29+R29+S29)/3</f>
        <v>0</v>
      </c>
      <c r="U29" s="50">
        <f>中国Ｒ営!U29+中国Ｒ技!U29</f>
        <v>0</v>
      </c>
      <c r="V29" s="50">
        <f>中国Ｒ営!V29+中国Ｒ技!V29</f>
        <v>0</v>
      </c>
      <c r="W29" s="50">
        <f>中国Ｒ営!W29+中国Ｒ技!W29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48.376666666666665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中国Ｒ営!G30+中国Ｒ技!G30</f>
        <v>-41.322669999999995</v>
      </c>
      <c r="H30" s="46">
        <f>中国Ｒ営!H30+中国Ｒ技!H30</f>
        <v>8.6050000000000004</v>
      </c>
      <c r="I30" s="46">
        <f>中国Ｒ営!I30+中国Ｒ技!I30</f>
        <v>0</v>
      </c>
      <c r="J30" s="47">
        <f t="shared" si="27"/>
        <v>-10.905889999999999</v>
      </c>
      <c r="K30" s="46">
        <f>中国Ｒ営!K30+中国Ｒ技!K30</f>
        <v>0</v>
      </c>
      <c r="L30" s="46">
        <f>中国Ｒ営!L30+中国Ｒ技!L30</f>
        <v>0</v>
      </c>
      <c r="M30" s="46">
        <f>中国Ｒ営!M30+中国Ｒ技!M30</f>
        <v>0</v>
      </c>
      <c r="N30" s="47">
        <f>(K30+L30+M30)/3</f>
        <v>0</v>
      </c>
      <c r="O30" s="47">
        <f>(J30+N30)/2</f>
        <v>-5.4529449999999997</v>
      </c>
      <c r="Q30" s="46">
        <f>中国Ｒ営!Q30+中国Ｒ技!Q30</f>
        <v>0</v>
      </c>
      <c r="R30" s="46">
        <f>中国Ｒ営!R30+中国Ｒ技!R30</f>
        <v>0</v>
      </c>
      <c r="S30" s="46">
        <f>中国Ｒ営!S30+中国Ｒ技!S30</f>
        <v>0</v>
      </c>
      <c r="T30" s="47">
        <f t="shared" si="28"/>
        <v>0</v>
      </c>
      <c r="U30" s="46">
        <f>中国Ｒ営!U30+中国Ｒ技!U30</f>
        <v>0</v>
      </c>
      <c r="V30" s="46">
        <f>中国Ｒ営!V30+中国Ｒ技!V30</f>
        <v>0</v>
      </c>
      <c r="W30" s="46">
        <f>中国Ｒ営!W30+中国Ｒ技!W30</f>
        <v>0</v>
      </c>
      <c r="X30" s="47">
        <f>(U30+V30+W30)/3</f>
        <v>0</v>
      </c>
      <c r="Y30" s="47">
        <f>(T30+X30)/2</f>
        <v>0</v>
      </c>
      <c r="Z30" s="47">
        <f t="shared" si="29"/>
        <v>-2.7264724999999999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261.43732999999997</v>
      </c>
      <c r="H31" s="53">
        <f t="shared" ref="H31:Z31" si="30">H29+H30</f>
        <v>286.36500000000001</v>
      </c>
      <c r="I31" s="53">
        <f t="shared" si="30"/>
        <v>0</v>
      </c>
      <c r="J31" s="68">
        <f t="shared" si="30"/>
        <v>182.60077666666666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91.300388333333331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45.650194166666665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1948.1835299999998</v>
      </c>
      <c r="H32" s="46">
        <f t="shared" ref="H32:Z32" si="31">+H21+H22+H23+H24+H25+H28+H31</f>
        <v>1792.5169199999998</v>
      </c>
      <c r="I32" s="46">
        <f t="shared" si="31"/>
        <v>0</v>
      </c>
      <c r="J32" s="47">
        <f t="shared" si="31"/>
        <v>1246.9001499999999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623.45007499999997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311.72503749999998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中国Ｒ営!G33+中国Ｒ技!G33</f>
        <v>0</v>
      </c>
      <c r="H33" s="46">
        <f>中国Ｒ営!H33+中国Ｒ技!H33</f>
        <v>3.32741</v>
      </c>
      <c r="I33" s="46">
        <f>中国Ｒ営!I33+中国Ｒ技!I33</f>
        <v>0</v>
      </c>
      <c r="J33" s="47">
        <f t="shared" ref="J33:J45" si="32">(G33+H33+I33)/3</f>
        <v>1.1091366666666667</v>
      </c>
      <c r="K33" s="46">
        <f>中国Ｒ営!K33+中国Ｒ技!K33</f>
        <v>0</v>
      </c>
      <c r="L33" s="46">
        <f>中国Ｒ営!L33+中国Ｒ技!L33</f>
        <v>0</v>
      </c>
      <c r="M33" s="46">
        <f>中国Ｒ営!M33+中国Ｒ技!M33</f>
        <v>0</v>
      </c>
      <c r="N33" s="47">
        <f t="shared" ref="N33:N45" si="33">(K33+L33+M33)/3</f>
        <v>0</v>
      </c>
      <c r="O33" s="47">
        <f t="shared" ref="O33:O52" si="34">(J33+N33)/2</f>
        <v>0.55456833333333333</v>
      </c>
      <c r="Q33" s="46">
        <f>中国Ｒ営!Q33+中国Ｒ技!Q33</f>
        <v>0</v>
      </c>
      <c r="R33" s="46">
        <f>中国Ｒ営!R33+中国Ｒ技!R33</f>
        <v>0</v>
      </c>
      <c r="S33" s="46">
        <f>中国Ｒ営!S33+中国Ｒ技!S33</f>
        <v>0</v>
      </c>
      <c r="T33" s="47">
        <f t="shared" ref="T33:T45" si="35">(Q33+R33+S33)/3</f>
        <v>0</v>
      </c>
      <c r="U33" s="46">
        <f>中国Ｒ営!U33+中国Ｒ技!U33</f>
        <v>0</v>
      </c>
      <c r="V33" s="46">
        <f>中国Ｒ営!V33+中国Ｒ技!V33</f>
        <v>0</v>
      </c>
      <c r="W33" s="46">
        <f>中国Ｒ営!W33+中国Ｒ技!W33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0.27728416666666666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中国Ｒ営!G34+中国Ｒ技!G34</f>
        <v>0</v>
      </c>
      <c r="H34" s="46">
        <f>中国Ｒ営!H34+中国Ｒ技!H34</f>
        <v>0</v>
      </c>
      <c r="I34" s="46">
        <f>中国Ｒ営!I34+中国Ｒ技!I34</f>
        <v>0</v>
      </c>
      <c r="J34" s="47">
        <f t="shared" si="32"/>
        <v>0</v>
      </c>
      <c r="K34" s="46">
        <f>中国Ｒ営!K34+中国Ｒ技!K34</f>
        <v>0</v>
      </c>
      <c r="L34" s="46">
        <f>中国Ｒ営!L34+中国Ｒ技!L34</f>
        <v>0</v>
      </c>
      <c r="M34" s="46">
        <f>中国Ｒ営!M34+中国Ｒ技!M34</f>
        <v>0</v>
      </c>
      <c r="N34" s="47">
        <f t="shared" si="33"/>
        <v>0</v>
      </c>
      <c r="O34" s="47">
        <f t="shared" si="34"/>
        <v>0</v>
      </c>
      <c r="Q34" s="46">
        <f>中国Ｒ営!Q34+中国Ｒ技!Q34</f>
        <v>0</v>
      </c>
      <c r="R34" s="46">
        <f>中国Ｒ営!R34+中国Ｒ技!R34</f>
        <v>0</v>
      </c>
      <c r="S34" s="46">
        <f>中国Ｒ営!S34+中国Ｒ技!S34</f>
        <v>0</v>
      </c>
      <c r="T34" s="47">
        <f t="shared" si="35"/>
        <v>0</v>
      </c>
      <c r="U34" s="46">
        <f>中国Ｒ営!U34+中国Ｒ技!U34</f>
        <v>0</v>
      </c>
      <c r="V34" s="46">
        <f>中国Ｒ営!V34+中国Ｒ技!V34</f>
        <v>0</v>
      </c>
      <c r="W34" s="46">
        <f>中国Ｒ営!W34+中国Ｒ技!W34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中国Ｒ営!G35+中国Ｒ技!G35</f>
        <v>0</v>
      </c>
      <c r="H35" s="46">
        <f>中国Ｒ営!H35+中国Ｒ技!H35</f>
        <v>0</v>
      </c>
      <c r="I35" s="46">
        <f>中国Ｒ営!I35+中国Ｒ技!I35</f>
        <v>0</v>
      </c>
      <c r="J35" s="47">
        <f t="shared" si="32"/>
        <v>0</v>
      </c>
      <c r="K35" s="46">
        <f>中国Ｒ営!K35+中国Ｒ技!K35</f>
        <v>0</v>
      </c>
      <c r="L35" s="46">
        <f>中国Ｒ営!L35+中国Ｒ技!L35</f>
        <v>0</v>
      </c>
      <c r="M35" s="46">
        <f>中国Ｒ営!M35+中国Ｒ技!M35</f>
        <v>0</v>
      </c>
      <c r="N35" s="47">
        <f t="shared" si="33"/>
        <v>0</v>
      </c>
      <c r="O35" s="47">
        <f t="shared" si="34"/>
        <v>0</v>
      </c>
      <c r="Q35" s="46">
        <f>中国Ｒ営!Q35+中国Ｒ技!Q35</f>
        <v>0</v>
      </c>
      <c r="R35" s="46">
        <f>中国Ｒ営!R35+中国Ｒ技!R35</f>
        <v>0</v>
      </c>
      <c r="S35" s="46">
        <f>中国Ｒ営!S35+中国Ｒ技!S35</f>
        <v>0</v>
      </c>
      <c r="T35" s="47">
        <f t="shared" si="35"/>
        <v>0</v>
      </c>
      <c r="U35" s="46">
        <f>中国Ｒ営!U35+中国Ｒ技!U35</f>
        <v>0</v>
      </c>
      <c r="V35" s="46">
        <f>中国Ｒ営!V35+中国Ｒ技!V35</f>
        <v>0</v>
      </c>
      <c r="W35" s="46">
        <f>中国Ｒ営!W35+中国Ｒ技!W35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中国Ｒ営!G36+中国Ｒ技!G36</f>
        <v>0</v>
      </c>
      <c r="H36" s="46">
        <f>中国Ｒ営!H36+中国Ｒ技!H36</f>
        <v>0</v>
      </c>
      <c r="I36" s="46">
        <f>中国Ｒ営!I36+中国Ｒ技!I36</f>
        <v>0</v>
      </c>
      <c r="J36" s="47">
        <f t="shared" si="32"/>
        <v>0</v>
      </c>
      <c r="K36" s="46">
        <f>中国Ｒ営!K36+中国Ｒ技!K36</f>
        <v>0</v>
      </c>
      <c r="L36" s="46">
        <f>中国Ｒ営!L36+中国Ｒ技!L36</f>
        <v>0</v>
      </c>
      <c r="M36" s="46">
        <f>中国Ｒ営!M36+中国Ｒ技!M36</f>
        <v>0</v>
      </c>
      <c r="N36" s="47">
        <f t="shared" si="33"/>
        <v>0</v>
      </c>
      <c r="O36" s="47">
        <f t="shared" si="34"/>
        <v>0</v>
      </c>
      <c r="Q36" s="46">
        <f>中国Ｒ営!Q36+中国Ｒ技!Q36</f>
        <v>0</v>
      </c>
      <c r="R36" s="46">
        <f>中国Ｒ営!R36+中国Ｒ技!R36</f>
        <v>0</v>
      </c>
      <c r="S36" s="46">
        <f>中国Ｒ営!S36+中国Ｒ技!S36</f>
        <v>0</v>
      </c>
      <c r="T36" s="47">
        <f t="shared" si="35"/>
        <v>0</v>
      </c>
      <c r="U36" s="46">
        <f>中国Ｒ営!U36+中国Ｒ技!U36</f>
        <v>0</v>
      </c>
      <c r="V36" s="46">
        <f>中国Ｒ営!V36+中国Ｒ技!V36</f>
        <v>0</v>
      </c>
      <c r="W36" s="46">
        <f>中国Ｒ営!W36+中国Ｒ技!W36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中国Ｒ営!G37+中国Ｒ技!G37</f>
        <v>150.0402</v>
      </c>
      <c r="H37" s="46">
        <f>中国Ｒ営!H37+中国Ｒ技!H37</f>
        <v>202.22557</v>
      </c>
      <c r="I37" s="46">
        <f>中国Ｒ営!I37+中国Ｒ技!I37</f>
        <v>0</v>
      </c>
      <c r="J37" s="47">
        <f t="shared" si="32"/>
        <v>117.42192333333332</v>
      </c>
      <c r="K37" s="46">
        <f>中国Ｒ営!K37+中国Ｒ技!K37</f>
        <v>0</v>
      </c>
      <c r="L37" s="46">
        <f>中国Ｒ営!L37+中国Ｒ技!L37</f>
        <v>0</v>
      </c>
      <c r="M37" s="46">
        <f>中国Ｒ営!M37+中国Ｒ技!M37</f>
        <v>0</v>
      </c>
      <c r="N37" s="47">
        <f t="shared" si="33"/>
        <v>0</v>
      </c>
      <c r="O37" s="47">
        <f t="shared" si="34"/>
        <v>58.710961666666662</v>
      </c>
      <c r="Q37" s="46">
        <f>中国Ｒ営!Q37+中国Ｒ技!Q37</f>
        <v>0</v>
      </c>
      <c r="R37" s="46">
        <f>中国Ｒ営!R37+中国Ｒ技!R37</f>
        <v>0</v>
      </c>
      <c r="S37" s="46">
        <f>中国Ｒ営!S37+中国Ｒ技!S37</f>
        <v>0</v>
      </c>
      <c r="T37" s="47">
        <f t="shared" si="35"/>
        <v>0</v>
      </c>
      <c r="U37" s="46">
        <f>中国Ｒ営!U37+中国Ｒ技!U37</f>
        <v>0</v>
      </c>
      <c r="V37" s="46">
        <f>中国Ｒ営!V37+中国Ｒ技!V37</f>
        <v>0</v>
      </c>
      <c r="W37" s="46">
        <f>中国Ｒ営!W37+中国Ｒ技!W37</f>
        <v>0</v>
      </c>
      <c r="X37" s="47">
        <f t="shared" si="36"/>
        <v>0</v>
      </c>
      <c r="Y37" s="47">
        <f t="shared" si="37"/>
        <v>0</v>
      </c>
      <c r="Z37" s="47">
        <f t="shared" si="38"/>
        <v>29.355480833333331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中国Ｒ営!G38+中国Ｒ技!G38</f>
        <v>10.593680000000001</v>
      </c>
      <c r="H38" s="46">
        <f>中国Ｒ営!H38+中国Ｒ技!H38</f>
        <v>25.853450000000002</v>
      </c>
      <c r="I38" s="46">
        <f>中国Ｒ営!I38+中国Ｒ技!I38</f>
        <v>0</v>
      </c>
      <c r="J38" s="47">
        <f t="shared" si="32"/>
        <v>12.149043333333333</v>
      </c>
      <c r="K38" s="46">
        <f>中国Ｒ営!K38+中国Ｒ技!K38</f>
        <v>0</v>
      </c>
      <c r="L38" s="46">
        <f>中国Ｒ営!L38+中国Ｒ技!L38</f>
        <v>0</v>
      </c>
      <c r="M38" s="46">
        <f>中国Ｒ営!M38+中国Ｒ技!M38</f>
        <v>0</v>
      </c>
      <c r="N38" s="47">
        <f t="shared" si="33"/>
        <v>0</v>
      </c>
      <c r="O38" s="47">
        <f t="shared" si="34"/>
        <v>6.0745216666666666</v>
      </c>
      <c r="Q38" s="46">
        <f>中国Ｒ営!Q38+中国Ｒ技!Q38</f>
        <v>0</v>
      </c>
      <c r="R38" s="46">
        <f>中国Ｒ営!R38+中国Ｒ技!R38</f>
        <v>0</v>
      </c>
      <c r="S38" s="46">
        <f>中国Ｒ営!S38+中国Ｒ技!S38</f>
        <v>0</v>
      </c>
      <c r="T38" s="47">
        <f t="shared" si="35"/>
        <v>0</v>
      </c>
      <c r="U38" s="46">
        <f>中国Ｒ営!U38+中国Ｒ技!U38</f>
        <v>0</v>
      </c>
      <c r="V38" s="46">
        <f>中国Ｒ営!V38+中国Ｒ技!V38</f>
        <v>0</v>
      </c>
      <c r="W38" s="46">
        <f>中国Ｒ営!W38+中国Ｒ技!W38</f>
        <v>0</v>
      </c>
      <c r="X38" s="47">
        <f t="shared" si="36"/>
        <v>0</v>
      </c>
      <c r="Y38" s="47">
        <f t="shared" si="37"/>
        <v>0</v>
      </c>
      <c r="Z38" s="47">
        <f t="shared" si="38"/>
        <v>3.0372608333333333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中国Ｒ営!G39+中国Ｒ技!G39</f>
        <v>60.03698</v>
      </c>
      <c r="H39" s="46">
        <f>中国Ｒ営!H39+中国Ｒ技!H39</f>
        <v>70.613050000000015</v>
      </c>
      <c r="I39" s="46">
        <f>中国Ｒ営!I39+中国Ｒ技!I39</f>
        <v>0</v>
      </c>
      <c r="J39" s="47">
        <f t="shared" si="32"/>
        <v>43.550010000000007</v>
      </c>
      <c r="K39" s="46">
        <f>中国Ｒ営!K39+中国Ｒ技!K39</f>
        <v>0</v>
      </c>
      <c r="L39" s="46">
        <f>中国Ｒ営!L39+中国Ｒ技!L39</f>
        <v>0</v>
      </c>
      <c r="M39" s="46">
        <f>中国Ｒ営!M39+中国Ｒ技!M39</f>
        <v>0</v>
      </c>
      <c r="N39" s="47">
        <f t="shared" si="33"/>
        <v>0</v>
      </c>
      <c r="O39" s="47">
        <f t="shared" si="34"/>
        <v>21.775005000000004</v>
      </c>
      <c r="Q39" s="46">
        <f>中国Ｒ営!Q39+中国Ｒ技!Q39</f>
        <v>0</v>
      </c>
      <c r="R39" s="46">
        <f>中国Ｒ営!R39+中国Ｒ技!R39</f>
        <v>0</v>
      </c>
      <c r="S39" s="46">
        <f>中国Ｒ営!S39+中国Ｒ技!S39</f>
        <v>0</v>
      </c>
      <c r="T39" s="47">
        <f t="shared" si="35"/>
        <v>0</v>
      </c>
      <c r="U39" s="46">
        <f>中国Ｒ営!U39+中国Ｒ技!U39</f>
        <v>0</v>
      </c>
      <c r="V39" s="46">
        <f>中国Ｒ営!V39+中国Ｒ技!V39</f>
        <v>0</v>
      </c>
      <c r="W39" s="46">
        <f>中国Ｒ営!W39+中国Ｒ技!W39</f>
        <v>0</v>
      </c>
      <c r="X39" s="47">
        <f t="shared" si="36"/>
        <v>0</v>
      </c>
      <c r="Y39" s="47">
        <f t="shared" si="37"/>
        <v>0</v>
      </c>
      <c r="Z39" s="47">
        <f t="shared" si="38"/>
        <v>10.887502500000002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中国Ｒ営!G40+中国Ｒ技!G40</f>
        <v>0</v>
      </c>
      <c r="H40" s="46">
        <f>中国Ｒ営!H40+中国Ｒ技!H40</f>
        <v>0</v>
      </c>
      <c r="I40" s="46">
        <f>中国Ｒ営!I40+中国Ｒ技!I40</f>
        <v>0</v>
      </c>
      <c r="J40" s="47">
        <f t="shared" si="32"/>
        <v>0</v>
      </c>
      <c r="K40" s="46">
        <f>中国Ｒ営!K40+中国Ｒ技!K40</f>
        <v>0</v>
      </c>
      <c r="L40" s="46">
        <f>中国Ｒ営!L40+中国Ｒ技!L40</f>
        <v>0</v>
      </c>
      <c r="M40" s="46">
        <f>中国Ｒ営!M40+中国Ｒ技!M40</f>
        <v>0</v>
      </c>
      <c r="N40" s="47">
        <f t="shared" si="33"/>
        <v>0</v>
      </c>
      <c r="O40" s="47">
        <f t="shared" si="34"/>
        <v>0</v>
      </c>
      <c r="Q40" s="46">
        <f>中国Ｒ営!Q40+中国Ｒ技!Q40</f>
        <v>0</v>
      </c>
      <c r="R40" s="46">
        <f>中国Ｒ営!R40+中国Ｒ技!R40</f>
        <v>0</v>
      </c>
      <c r="S40" s="46">
        <f>中国Ｒ営!S40+中国Ｒ技!S40</f>
        <v>0</v>
      </c>
      <c r="T40" s="47">
        <f t="shared" si="35"/>
        <v>0</v>
      </c>
      <c r="U40" s="46">
        <f>中国Ｒ営!U40+中国Ｒ技!U40</f>
        <v>0</v>
      </c>
      <c r="V40" s="46">
        <f>中国Ｒ営!V40+中国Ｒ技!V40</f>
        <v>0</v>
      </c>
      <c r="W40" s="46">
        <f>中国Ｒ営!W40+中国Ｒ技!W40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中国Ｒ営!G41+中国Ｒ技!G41</f>
        <v>0</v>
      </c>
      <c r="H41" s="46">
        <f>中国Ｒ営!H41+中国Ｒ技!H41</f>
        <v>0</v>
      </c>
      <c r="I41" s="46">
        <f>中国Ｒ営!I41+中国Ｒ技!I41</f>
        <v>0</v>
      </c>
      <c r="J41" s="47">
        <f t="shared" si="32"/>
        <v>0</v>
      </c>
      <c r="K41" s="46">
        <f>中国Ｒ営!K41+中国Ｒ技!K41</f>
        <v>0</v>
      </c>
      <c r="L41" s="46">
        <f>中国Ｒ営!L41+中国Ｒ技!L41</f>
        <v>0</v>
      </c>
      <c r="M41" s="46">
        <f>中国Ｒ営!M41+中国Ｒ技!M41</f>
        <v>0</v>
      </c>
      <c r="N41" s="47">
        <f t="shared" si="33"/>
        <v>0</v>
      </c>
      <c r="O41" s="47">
        <f t="shared" si="34"/>
        <v>0</v>
      </c>
      <c r="Q41" s="46">
        <f>中国Ｒ営!Q41+中国Ｒ技!Q41</f>
        <v>0</v>
      </c>
      <c r="R41" s="46">
        <f>中国Ｒ営!R41+中国Ｒ技!R41</f>
        <v>0</v>
      </c>
      <c r="S41" s="46">
        <f>中国Ｒ営!S41+中国Ｒ技!S41</f>
        <v>0</v>
      </c>
      <c r="T41" s="47">
        <f t="shared" si="35"/>
        <v>0</v>
      </c>
      <c r="U41" s="46">
        <f>中国Ｒ営!U41+中国Ｒ技!U41</f>
        <v>0</v>
      </c>
      <c r="V41" s="46">
        <f>中国Ｒ営!V41+中国Ｒ技!V41</f>
        <v>0</v>
      </c>
      <c r="W41" s="46">
        <f>中国Ｒ営!W41+中国Ｒ技!W41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中国Ｒ営!G42+中国Ｒ技!G42</f>
        <v>0</v>
      </c>
      <c r="H42" s="46">
        <f>中国Ｒ営!H42+中国Ｒ技!H42</f>
        <v>0</v>
      </c>
      <c r="I42" s="46">
        <f>中国Ｒ営!I42+中国Ｒ技!I42</f>
        <v>0</v>
      </c>
      <c r="J42" s="47">
        <f t="shared" si="32"/>
        <v>0</v>
      </c>
      <c r="K42" s="46">
        <f>中国Ｒ営!K42+中国Ｒ技!K42</f>
        <v>0</v>
      </c>
      <c r="L42" s="46">
        <f>中国Ｒ営!L42+中国Ｒ技!L42</f>
        <v>0</v>
      </c>
      <c r="M42" s="46">
        <f>中国Ｒ営!M42+中国Ｒ技!M42</f>
        <v>0</v>
      </c>
      <c r="N42" s="47">
        <f t="shared" si="33"/>
        <v>0</v>
      </c>
      <c r="O42" s="47">
        <f t="shared" si="34"/>
        <v>0</v>
      </c>
      <c r="Q42" s="46">
        <f>中国Ｒ営!Q42+中国Ｒ技!Q42</f>
        <v>0</v>
      </c>
      <c r="R42" s="46">
        <f>中国Ｒ営!R42+中国Ｒ技!R42</f>
        <v>0</v>
      </c>
      <c r="S42" s="46">
        <f>中国Ｒ営!S42+中国Ｒ技!S42</f>
        <v>0</v>
      </c>
      <c r="T42" s="47">
        <f t="shared" si="35"/>
        <v>0</v>
      </c>
      <c r="U42" s="46">
        <f>中国Ｒ営!U42+中国Ｒ技!U42</f>
        <v>0</v>
      </c>
      <c r="V42" s="46">
        <f>中国Ｒ営!V42+中国Ｒ技!V42</f>
        <v>0</v>
      </c>
      <c r="W42" s="46">
        <f>中国Ｒ営!W42+中国Ｒ技!W42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中国Ｒ営!G43+中国Ｒ技!G43</f>
        <v>201.80722</v>
      </c>
      <c r="H43" s="46">
        <f>中国Ｒ営!H43+中国Ｒ技!H43</f>
        <v>144.44481999999999</v>
      </c>
      <c r="I43" s="46">
        <f>中国Ｒ営!I43+中国Ｒ技!I43</f>
        <v>0</v>
      </c>
      <c r="J43" s="47">
        <f t="shared" si="32"/>
        <v>115.41734666666666</v>
      </c>
      <c r="K43" s="46">
        <f>中国Ｒ営!K43+中国Ｒ技!K43</f>
        <v>0</v>
      </c>
      <c r="L43" s="46">
        <f>中国Ｒ営!L43+中国Ｒ技!L43</f>
        <v>0</v>
      </c>
      <c r="M43" s="46">
        <f>中国Ｒ営!M43+中国Ｒ技!M43</f>
        <v>0</v>
      </c>
      <c r="N43" s="47">
        <f t="shared" si="33"/>
        <v>0</v>
      </c>
      <c r="O43" s="47">
        <f t="shared" si="34"/>
        <v>57.70867333333333</v>
      </c>
      <c r="Q43" s="46">
        <f>中国Ｒ営!Q43+中国Ｒ技!Q43</f>
        <v>0</v>
      </c>
      <c r="R43" s="46">
        <f>中国Ｒ営!R43+中国Ｒ技!R43</f>
        <v>0</v>
      </c>
      <c r="S43" s="46">
        <f>中国Ｒ営!S43+中国Ｒ技!S43</f>
        <v>0</v>
      </c>
      <c r="T43" s="47">
        <f t="shared" si="35"/>
        <v>0</v>
      </c>
      <c r="U43" s="46">
        <f>中国Ｒ営!U43+中国Ｒ技!U43</f>
        <v>0</v>
      </c>
      <c r="V43" s="46">
        <f>中国Ｒ営!V43+中国Ｒ技!V43</f>
        <v>0</v>
      </c>
      <c r="W43" s="46">
        <f>中国Ｒ営!W43+中国Ｒ技!W43</f>
        <v>0</v>
      </c>
      <c r="X43" s="47">
        <f t="shared" si="36"/>
        <v>0</v>
      </c>
      <c r="Y43" s="47">
        <f t="shared" si="37"/>
        <v>0</v>
      </c>
      <c r="Z43" s="47">
        <f t="shared" si="38"/>
        <v>28.854336666666665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中国Ｒ営!G44+中国Ｒ技!G44</f>
        <v>18.958839999999999</v>
      </c>
      <c r="H44" s="46">
        <f>中国Ｒ営!H44+中国Ｒ技!H44</f>
        <v>14.947180000000001</v>
      </c>
      <c r="I44" s="46">
        <f>中国Ｒ営!I44+中国Ｒ技!I44</f>
        <v>0</v>
      </c>
      <c r="J44" s="47">
        <f t="shared" si="32"/>
        <v>11.302006666666665</v>
      </c>
      <c r="K44" s="46">
        <f>中国Ｒ営!K44+中国Ｒ技!K44</f>
        <v>0</v>
      </c>
      <c r="L44" s="46">
        <f>中国Ｒ営!L44+中国Ｒ技!L44</f>
        <v>0</v>
      </c>
      <c r="M44" s="46">
        <f>中国Ｒ営!M44+中国Ｒ技!M44</f>
        <v>0</v>
      </c>
      <c r="N44" s="47">
        <f t="shared" si="33"/>
        <v>0</v>
      </c>
      <c r="O44" s="47">
        <f t="shared" si="34"/>
        <v>5.6510033333333327</v>
      </c>
      <c r="Q44" s="46">
        <f>中国Ｒ営!Q44+中国Ｒ技!Q44</f>
        <v>0</v>
      </c>
      <c r="R44" s="46">
        <f>中国Ｒ営!R44+中国Ｒ技!R44</f>
        <v>0</v>
      </c>
      <c r="S44" s="46">
        <f>中国Ｒ営!S44+中国Ｒ技!S44</f>
        <v>0</v>
      </c>
      <c r="T44" s="47">
        <f t="shared" si="35"/>
        <v>0</v>
      </c>
      <c r="U44" s="46">
        <f>中国Ｒ営!U44+中国Ｒ技!U44</f>
        <v>0</v>
      </c>
      <c r="V44" s="46">
        <f>中国Ｒ営!V44+中国Ｒ技!V44</f>
        <v>0</v>
      </c>
      <c r="W44" s="46">
        <f>中国Ｒ営!W44+中国Ｒ技!W44</f>
        <v>0</v>
      </c>
      <c r="X44" s="47">
        <f t="shared" si="36"/>
        <v>0</v>
      </c>
      <c r="Y44" s="47">
        <f t="shared" si="37"/>
        <v>0</v>
      </c>
      <c r="Z44" s="47">
        <f t="shared" si="38"/>
        <v>2.8255016666666664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中国Ｒ営!G45+中国Ｒ技!G45</f>
        <v>0.4</v>
      </c>
      <c r="H45" s="46">
        <f>中国Ｒ営!H45+中国Ｒ技!H45</f>
        <v>0</v>
      </c>
      <c r="I45" s="46">
        <f>中国Ｒ営!I45+中国Ｒ技!I45</f>
        <v>0</v>
      </c>
      <c r="J45" s="47">
        <f t="shared" si="32"/>
        <v>0.13333333333333333</v>
      </c>
      <c r="K45" s="46">
        <f>中国Ｒ営!K45+中国Ｒ技!K45</f>
        <v>0</v>
      </c>
      <c r="L45" s="46">
        <f>中国Ｒ営!L45+中国Ｒ技!L45</f>
        <v>0</v>
      </c>
      <c r="M45" s="46">
        <f>中国Ｒ営!M45+中国Ｒ技!M45</f>
        <v>0</v>
      </c>
      <c r="N45" s="47">
        <f t="shared" si="33"/>
        <v>0</v>
      </c>
      <c r="O45" s="47">
        <f t="shared" si="34"/>
        <v>6.6666666666666666E-2</v>
      </c>
      <c r="Q45" s="46">
        <f>中国Ｒ営!Q45+中国Ｒ技!Q45</f>
        <v>0</v>
      </c>
      <c r="R45" s="46">
        <f>中国Ｒ営!R45+中国Ｒ技!R45</f>
        <v>0</v>
      </c>
      <c r="S45" s="46">
        <f>中国Ｒ営!S45+中国Ｒ技!S45</f>
        <v>0</v>
      </c>
      <c r="T45" s="47">
        <f t="shared" si="35"/>
        <v>0</v>
      </c>
      <c r="U45" s="46">
        <f>中国Ｒ営!U45+中国Ｒ技!U45</f>
        <v>0</v>
      </c>
      <c r="V45" s="46">
        <f>中国Ｒ営!V45+中国Ｒ技!V45</f>
        <v>0</v>
      </c>
      <c r="W45" s="46">
        <f>中国Ｒ営!W45+中国Ｒ技!W45</f>
        <v>0</v>
      </c>
      <c r="X45" s="47">
        <f t="shared" si="36"/>
        <v>0</v>
      </c>
      <c r="Y45" s="47">
        <f t="shared" si="37"/>
        <v>0</v>
      </c>
      <c r="Z45" s="47">
        <f t="shared" si="38"/>
        <v>3.3333333333333333E-2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441.83691999999996</v>
      </c>
      <c r="H46" s="46">
        <f t="shared" si="39"/>
        <v>461.41148000000004</v>
      </c>
      <c r="I46" s="46">
        <f t="shared" si="39"/>
        <v>0</v>
      </c>
      <c r="J46" s="47">
        <f t="shared" si="39"/>
        <v>301.08280000000002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150.54140000000001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75.270700000000005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中国Ｒ営!G47+中国Ｒ技!G47</f>
        <v>0</v>
      </c>
      <c r="H47" s="46">
        <f>中国Ｒ営!H47+中国Ｒ技!H47</f>
        <v>0</v>
      </c>
      <c r="I47" s="46">
        <f>中国Ｒ営!I47+中国Ｒ技!I47</f>
        <v>0</v>
      </c>
      <c r="J47" s="47">
        <f t="shared" ref="J47:J52" si="40">(G47+H47+I47)/3</f>
        <v>0</v>
      </c>
      <c r="K47" s="46">
        <f>中国Ｒ営!K47+中国Ｒ技!K47</f>
        <v>0</v>
      </c>
      <c r="L47" s="46">
        <f>中国Ｒ営!L47+中国Ｒ技!L47</f>
        <v>0</v>
      </c>
      <c r="M47" s="46">
        <f>中国Ｒ営!M47+中国Ｒ技!M47</f>
        <v>0</v>
      </c>
      <c r="N47" s="47">
        <f t="shared" ref="N47:N52" si="41">(K47+L47+M47)/3</f>
        <v>0</v>
      </c>
      <c r="O47" s="47">
        <f t="shared" si="34"/>
        <v>0</v>
      </c>
      <c r="Q47" s="46">
        <f>中国Ｒ営!Q47+中国Ｒ技!Q47</f>
        <v>0</v>
      </c>
      <c r="R47" s="46">
        <f>中国Ｒ営!R47+中国Ｒ技!R47</f>
        <v>0</v>
      </c>
      <c r="S47" s="46">
        <f>中国Ｒ営!S47+中国Ｒ技!S47</f>
        <v>0</v>
      </c>
      <c r="T47" s="47">
        <f t="shared" ref="T47:T52" si="42">(Q47+R47+S47)/3</f>
        <v>0</v>
      </c>
      <c r="U47" s="46">
        <f>中国Ｒ営!U47+中国Ｒ技!U47</f>
        <v>0</v>
      </c>
      <c r="V47" s="46">
        <f>中国Ｒ営!V47+中国Ｒ技!V47</f>
        <v>0</v>
      </c>
      <c r="W47" s="46">
        <f>中国Ｒ営!W47+中国Ｒ技!W47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中国Ｒ営!G48+中国Ｒ技!G48</f>
        <v>0</v>
      </c>
      <c r="H48" s="46">
        <f>中国Ｒ営!H48+中国Ｒ技!H48</f>
        <v>0</v>
      </c>
      <c r="I48" s="46">
        <f>中国Ｒ営!I48+中国Ｒ技!I48</f>
        <v>0</v>
      </c>
      <c r="J48" s="47">
        <f t="shared" si="40"/>
        <v>0</v>
      </c>
      <c r="K48" s="46">
        <f>中国Ｒ営!K48+中国Ｒ技!K48</f>
        <v>0</v>
      </c>
      <c r="L48" s="46">
        <f>中国Ｒ営!L48+中国Ｒ技!L48</f>
        <v>0</v>
      </c>
      <c r="M48" s="46">
        <f>中国Ｒ営!M48+中国Ｒ技!M48</f>
        <v>0</v>
      </c>
      <c r="N48" s="47">
        <f t="shared" si="41"/>
        <v>0</v>
      </c>
      <c r="O48" s="47">
        <f t="shared" si="34"/>
        <v>0</v>
      </c>
      <c r="Q48" s="46">
        <f>中国Ｒ営!Q48+中国Ｒ技!Q48</f>
        <v>0</v>
      </c>
      <c r="R48" s="46">
        <f>中国Ｒ営!R48+中国Ｒ技!R48</f>
        <v>0</v>
      </c>
      <c r="S48" s="46">
        <f>中国Ｒ営!S48+中国Ｒ技!S48</f>
        <v>0</v>
      </c>
      <c r="T48" s="47">
        <f t="shared" si="42"/>
        <v>0</v>
      </c>
      <c r="U48" s="46">
        <f>中国Ｒ営!U48+中国Ｒ技!U48</f>
        <v>0</v>
      </c>
      <c r="V48" s="46">
        <f>中国Ｒ営!V48+中国Ｒ技!V48</f>
        <v>0</v>
      </c>
      <c r="W48" s="46">
        <f>中国Ｒ営!W48+中国Ｒ技!W48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中国Ｒ営!G49+中国Ｒ技!G49</f>
        <v>0</v>
      </c>
      <c r="H49" s="46">
        <f>中国Ｒ営!H49+中国Ｒ技!H49</f>
        <v>0</v>
      </c>
      <c r="I49" s="46">
        <f>中国Ｒ営!I49+中国Ｒ技!I49</f>
        <v>0</v>
      </c>
      <c r="J49" s="47">
        <f t="shared" si="40"/>
        <v>0</v>
      </c>
      <c r="K49" s="46">
        <f>中国Ｒ営!K49+中国Ｒ技!K49</f>
        <v>0</v>
      </c>
      <c r="L49" s="46">
        <f>中国Ｒ営!L49+中国Ｒ技!L49</f>
        <v>0</v>
      </c>
      <c r="M49" s="46">
        <f>中国Ｒ営!M49+中国Ｒ技!M49</f>
        <v>0</v>
      </c>
      <c r="N49" s="47">
        <f t="shared" si="41"/>
        <v>0</v>
      </c>
      <c r="O49" s="47">
        <f t="shared" si="34"/>
        <v>0</v>
      </c>
      <c r="Q49" s="46">
        <f>中国Ｒ営!Q49+中国Ｒ技!Q49</f>
        <v>0</v>
      </c>
      <c r="R49" s="46">
        <f>中国Ｒ営!R49+中国Ｒ技!R49</f>
        <v>0</v>
      </c>
      <c r="S49" s="46">
        <f>中国Ｒ営!S49+中国Ｒ技!S49</f>
        <v>0</v>
      </c>
      <c r="T49" s="47">
        <f t="shared" si="42"/>
        <v>0</v>
      </c>
      <c r="U49" s="46">
        <f>中国Ｒ営!U49+中国Ｒ技!U49</f>
        <v>0</v>
      </c>
      <c r="V49" s="46">
        <f>中国Ｒ営!V49+中国Ｒ技!V49</f>
        <v>0</v>
      </c>
      <c r="W49" s="46">
        <f>中国Ｒ営!W49+中国Ｒ技!W49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中国Ｒ営!G50+中国Ｒ技!G50</f>
        <v>0</v>
      </c>
      <c r="H50" s="46">
        <f>中国Ｒ営!H50+中国Ｒ技!H50</f>
        <v>0</v>
      </c>
      <c r="I50" s="46">
        <f>中国Ｒ営!I50+中国Ｒ技!I50</f>
        <v>0</v>
      </c>
      <c r="J50" s="47">
        <f t="shared" si="40"/>
        <v>0</v>
      </c>
      <c r="K50" s="46">
        <f>中国Ｒ営!K50+中国Ｒ技!K50</f>
        <v>0</v>
      </c>
      <c r="L50" s="46">
        <f>中国Ｒ営!L50+中国Ｒ技!L50</f>
        <v>0</v>
      </c>
      <c r="M50" s="46">
        <f>中国Ｒ営!M50+中国Ｒ技!M50</f>
        <v>0</v>
      </c>
      <c r="N50" s="47">
        <f t="shared" si="41"/>
        <v>0</v>
      </c>
      <c r="O50" s="47">
        <f t="shared" si="34"/>
        <v>0</v>
      </c>
      <c r="Q50" s="46">
        <f>中国Ｒ営!Q50+中国Ｒ技!Q50</f>
        <v>0</v>
      </c>
      <c r="R50" s="46">
        <f>中国Ｒ営!R50+中国Ｒ技!R50</f>
        <v>0</v>
      </c>
      <c r="S50" s="46">
        <f>中国Ｒ営!S50+中国Ｒ技!S50</f>
        <v>0</v>
      </c>
      <c r="T50" s="47">
        <f t="shared" si="42"/>
        <v>0</v>
      </c>
      <c r="U50" s="46">
        <f>中国Ｒ営!U50+中国Ｒ技!U50</f>
        <v>0</v>
      </c>
      <c r="V50" s="46">
        <f>中国Ｒ営!V50+中国Ｒ技!V50</f>
        <v>0</v>
      </c>
      <c r="W50" s="46">
        <f>中国Ｒ営!W50+中国Ｒ技!W50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中国Ｒ営!G51+中国Ｒ技!G51</f>
        <v>166.03773000000001</v>
      </c>
      <c r="H51" s="46">
        <f>中国Ｒ営!H51+中国Ｒ技!H51</f>
        <v>171.69810999999999</v>
      </c>
      <c r="I51" s="46">
        <f>中国Ｒ営!I51+中国Ｒ技!I51</f>
        <v>0</v>
      </c>
      <c r="J51" s="47">
        <f t="shared" si="40"/>
        <v>112.57861333333334</v>
      </c>
      <c r="K51" s="46">
        <f>中国Ｒ営!K51+中国Ｒ技!K51</f>
        <v>0</v>
      </c>
      <c r="L51" s="46">
        <f>中国Ｒ営!L51+中国Ｒ技!L51</f>
        <v>0</v>
      </c>
      <c r="M51" s="46">
        <f>中国Ｒ営!M51+中国Ｒ技!M51</f>
        <v>0</v>
      </c>
      <c r="N51" s="47">
        <f t="shared" si="41"/>
        <v>0</v>
      </c>
      <c r="O51" s="47">
        <f t="shared" si="34"/>
        <v>56.289306666666668</v>
      </c>
      <c r="Q51" s="46">
        <f>中国Ｒ営!Q51+中国Ｒ技!Q51</f>
        <v>0</v>
      </c>
      <c r="R51" s="46">
        <f>中国Ｒ営!R51+中国Ｒ技!R51</f>
        <v>0</v>
      </c>
      <c r="S51" s="46">
        <f>中国Ｒ営!S51+中国Ｒ技!S51</f>
        <v>0</v>
      </c>
      <c r="T51" s="47">
        <f t="shared" si="42"/>
        <v>0</v>
      </c>
      <c r="U51" s="46">
        <f>中国Ｒ営!U51+中国Ｒ技!U51</f>
        <v>0</v>
      </c>
      <c r="V51" s="46">
        <f>中国Ｒ営!V51+中国Ｒ技!V51</f>
        <v>0</v>
      </c>
      <c r="W51" s="46">
        <f>中国Ｒ営!W51+中国Ｒ技!W51</f>
        <v>0</v>
      </c>
      <c r="X51" s="47">
        <f t="shared" si="43"/>
        <v>0</v>
      </c>
      <c r="Y51" s="47">
        <f t="shared" si="37"/>
        <v>0</v>
      </c>
      <c r="Z51" s="47">
        <f t="shared" si="44"/>
        <v>28.144653333333334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中国Ｒ営!G52+中国Ｒ技!G52</f>
        <v>14.490569999999991</v>
      </c>
      <c r="H52" s="46">
        <f>中国Ｒ営!H52+中国Ｒ技!H52</f>
        <v>0</v>
      </c>
      <c r="I52" s="46">
        <f>中国Ｒ営!I52+中国Ｒ技!I52</f>
        <v>0</v>
      </c>
      <c r="J52" s="47">
        <f t="shared" si="40"/>
        <v>4.8301899999999973</v>
      </c>
      <c r="K52" s="46">
        <f>中国Ｒ営!K52+中国Ｒ技!K52</f>
        <v>0</v>
      </c>
      <c r="L52" s="46">
        <f>中国Ｒ営!L52+中国Ｒ技!L52</f>
        <v>0</v>
      </c>
      <c r="M52" s="46">
        <f>中国Ｒ営!M52+中国Ｒ技!M52</f>
        <v>0</v>
      </c>
      <c r="N52" s="47">
        <f t="shared" si="41"/>
        <v>0</v>
      </c>
      <c r="O52" s="47">
        <f t="shared" si="34"/>
        <v>2.4150949999999987</v>
      </c>
      <c r="Q52" s="46">
        <f>中国Ｒ営!Q52+中国Ｒ技!Q52</f>
        <v>0</v>
      </c>
      <c r="R52" s="46">
        <f>中国Ｒ営!R52+中国Ｒ技!R52</f>
        <v>0</v>
      </c>
      <c r="S52" s="46">
        <f>中国Ｒ営!S52+中国Ｒ技!S52</f>
        <v>0</v>
      </c>
      <c r="T52" s="47">
        <f t="shared" si="42"/>
        <v>0</v>
      </c>
      <c r="U52" s="46">
        <f>中国Ｒ営!U52+中国Ｒ技!U52</f>
        <v>0</v>
      </c>
      <c r="V52" s="46">
        <f>中国Ｒ営!V52+中国Ｒ技!V52</f>
        <v>0</v>
      </c>
      <c r="W52" s="46">
        <f>中国Ｒ営!W52+中国Ｒ技!W52</f>
        <v>0</v>
      </c>
      <c r="X52" s="47">
        <f t="shared" si="43"/>
        <v>0</v>
      </c>
      <c r="Y52" s="47">
        <f t="shared" si="37"/>
        <v>0</v>
      </c>
      <c r="Z52" s="47">
        <f t="shared" si="44"/>
        <v>1.2075474999999993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>G47+G48+G49+G50+G52+G51</f>
        <v>180.5283</v>
      </c>
      <c r="H53" s="46">
        <f t="shared" ref="G53:Z53" si="45">H47+H48+H49+H50+H52+H51</f>
        <v>171.69810999999999</v>
      </c>
      <c r="I53" s="46">
        <f t="shared" si="45"/>
        <v>0</v>
      </c>
      <c r="J53" s="47">
        <f t="shared" si="45"/>
        <v>117.40880333333334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58.704401666666669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29.352200833333335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中国Ｒ営!G54+中国Ｒ技!G54</f>
        <v>146.65053000000003</v>
      </c>
      <c r="H54" s="46">
        <f>中国Ｒ営!H54+中国Ｒ技!H54</f>
        <v>146.65067000000002</v>
      </c>
      <c r="I54" s="46">
        <f>中国Ｒ営!I54+中国Ｒ技!I54</f>
        <v>0</v>
      </c>
      <c r="J54" s="47">
        <f t="shared" ref="J54:J57" si="46">(G54+H54+I54)/3</f>
        <v>97.767066666666679</v>
      </c>
      <c r="K54" s="46">
        <f>中国Ｒ営!K54+中国Ｒ技!K54</f>
        <v>0</v>
      </c>
      <c r="L54" s="46">
        <f>中国Ｒ営!L54+中国Ｒ技!L54</f>
        <v>0</v>
      </c>
      <c r="M54" s="46">
        <f>中国Ｒ営!M54+中国Ｒ技!M54</f>
        <v>0</v>
      </c>
      <c r="N54" s="47">
        <f>(K54+L54+M54)/3</f>
        <v>0</v>
      </c>
      <c r="O54" s="47">
        <f>(J54+N54)/2</f>
        <v>48.883533333333339</v>
      </c>
      <c r="Q54" s="46">
        <f>中国Ｒ営!Q54+中国Ｒ技!Q54</f>
        <v>0</v>
      </c>
      <c r="R54" s="46">
        <f>中国Ｒ営!R54+中国Ｒ技!R54</f>
        <v>0</v>
      </c>
      <c r="S54" s="46">
        <f>中国Ｒ営!S54+中国Ｒ技!S54</f>
        <v>0</v>
      </c>
      <c r="T54" s="47">
        <f t="shared" ref="T54:T57" si="47">(Q54+R54+S54)/3</f>
        <v>0</v>
      </c>
      <c r="U54" s="46">
        <f>中国Ｒ営!U54+中国Ｒ技!U54</f>
        <v>0</v>
      </c>
      <c r="V54" s="46">
        <f>中国Ｒ営!V54+中国Ｒ技!V54</f>
        <v>0</v>
      </c>
      <c r="W54" s="46">
        <f>中国Ｒ営!W54+中国Ｒ技!W54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24.44176666666667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中国Ｒ営!G55+中国Ｒ技!G55</f>
        <v>185.25</v>
      </c>
      <c r="H55" s="46">
        <f>中国Ｒ営!H55+中国Ｒ技!H55</f>
        <v>129.51707999999999</v>
      </c>
      <c r="I55" s="46">
        <f>中国Ｒ営!I55+中国Ｒ技!I55</f>
        <v>0</v>
      </c>
      <c r="J55" s="47">
        <f t="shared" si="46"/>
        <v>104.92235999999998</v>
      </c>
      <c r="K55" s="46">
        <f>中国Ｒ営!K55+中国Ｒ技!K55</f>
        <v>0</v>
      </c>
      <c r="L55" s="46">
        <f>中国Ｒ営!L55+中国Ｒ技!L55</f>
        <v>0</v>
      </c>
      <c r="M55" s="46">
        <f>中国Ｒ営!M55+中国Ｒ技!M55</f>
        <v>0</v>
      </c>
      <c r="N55" s="47">
        <f>(K55+L55+M55)/3</f>
        <v>0</v>
      </c>
      <c r="O55" s="47">
        <f>(J55+N55)/2</f>
        <v>52.461179999999992</v>
      </c>
      <c r="Q55" s="46">
        <f>中国Ｒ営!Q55+中国Ｒ技!Q55</f>
        <v>0</v>
      </c>
      <c r="R55" s="46">
        <f>中国Ｒ営!R55+中国Ｒ技!R55</f>
        <v>0</v>
      </c>
      <c r="S55" s="46">
        <f>中国Ｒ営!S55+中国Ｒ技!S55</f>
        <v>0</v>
      </c>
      <c r="T55" s="47">
        <f t="shared" si="47"/>
        <v>0</v>
      </c>
      <c r="U55" s="46">
        <f>中国Ｒ営!U55+中国Ｒ技!U55</f>
        <v>0</v>
      </c>
      <c r="V55" s="46">
        <f>中国Ｒ営!V55+中国Ｒ技!V55</f>
        <v>0</v>
      </c>
      <c r="W55" s="46">
        <f>中国Ｒ営!W55+中国Ｒ技!W55</f>
        <v>0</v>
      </c>
      <c r="X55" s="47">
        <f>(U55+V55+W55)/3</f>
        <v>0</v>
      </c>
      <c r="Y55" s="47">
        <f>(T55+X55)/2</f>
        <v>0</v>
      </c>
      <c r="Z55" s="47">
        <f t="shared" si="48"/>
        <v>26.230589999999996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中国Ｒ営!G56+中国Ｒ技!G56</f>
        <v>0</v>
      </c>
      <c r="H56" s="46">
        <f>中国Ｒ営!H56+中国Ｒ技!H56</f>
        <v>0</v>
      </c>
      <c r="I56" s="46">
        <f>中国Ｒ営!I56+中国Ｒ技!I56</f>
        <v>0</v>
      </c>
      <c r="J56" s="47">
        <f t="shared" si="46"/>
        <v>0</v>
      </c>
      <c r="K56" s="46">
        <f>中国Ｒ営!K56+中国Ｒ技!K56</f>
        <v>0</v>
      </c>
      <c r="L56" s="46">
        <f>中国Ｒ営!L56+中国Ｒ技!L56</f>
        <v>0</v>
      </c>
      <c r="M56" s="46">
        <f>中国Ｒ営!M56+中国Ｒ技!M56</f>
        <v>0</v>
      </c>
      <c r="N56" s="47">
        <f>(K56+L56+M56)/3</f>
        <v>0</v>
      </c>
      <c r="O56" s="47">
        <f>(J56+N56)/2</f>
        <v>0</v>
      </c>
      <c r="Q56" s="46">
        <f>中国Ｒ営!Q56+中国Ｒ技!Q56</f>
        <v>0</v>
      </c>
      <c r="R56" s="46">
        <f>中国Ｒ営!R56+中国Ｒ技!R56</f>
        <v>0</v>
      </c>
      <c r="S56" s="46">
        <f>中国Ｒ営!S56+中国Ｒ技!S56</f>
        <v>0</v>
      </c>
      <c r="T56" s="47">
        <f t="shared" si="47"/>
        <v>0</v>
      </c>
      <c r="U56" s="46">
        <f>中国Ｒ営!U56+中国Ｒ技!U56</f>
        <v>0</v>
      </c>
      <c r="V56" s="46">
        <f>中国Ｒ営!V56+中国Ｒ技!V56</f>
        <v>0</v>
      </c>
      <c r="W56" s="46">
        <f>中国Ｒ営!W56+中国Ｒ技!W56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中国Ｒ営!G57+中国Ｒ技!G57</f>
        <v>0</v>
      </c>
      <c r="H57" s="46">
        <f>中国Ｒ営!H57+中国Ｒ技!H57</f>
        <v>0</v>
      </c>
      <c r="I57" s="46">
        <f>中国Ｒ営!I57+中国Ｒ技!I57</f>
        <v>0</v>
      </c>
      <c r="J57" s="47">
        <f t="shared" si="46"/>
        <v>0</v>
      </c>
      <c r="K57" s="46">
        <f>中国Ｒ営!K57+中国Ｒ技!K57</f>
        <v>0</v>
      </c>
      <c r="L57" s="46">
        <f>中国Ｒ営!L57+中国Ｒ技!L57</f>
        <v>0</v>
      </c>
      <c r="M57" s="46">
        <f>中国Ｒ営!M57+中国Ｒ技!M57</f>
        <v>0</v>
      </c>
      <c r="N57" s="47">
        <f>(K57+L57+M57)/3</f>
        <v>0</v>
      </c>
      <c r="O57" s="47">
        <f>(J57+N57)/2</f>
        <v>0</v>
      </c>
      <c r="Q57" s="46">
        <f>中国Ｒ営!Q57+中国Ｒ技!Q57</f>
        <v>0</v>
      </c>
      <c r="R57" s="46">
        <f>中国Ｒ営!R57+中国Ｒ技!R57</f>
        <v>0</v>
      </c>
      <c r="S57" s="46">
        <f>中国Ｒ営!S57+中国Ｒ技!S57</f>
        <v>0</v>
      </c>
      <c r="T57" s="47">
        <f t="shared" si="47"/>
        <v>0</v>
      </c>
      <c r="U57" s="46">
        <f>中国Ｒ営!U57+中国Ｒ技!U57</f>
        <v>0</v>
      </c>
      <c r="V57" s="46">
        <f>中国Ｒ営!V57+中国Ｒ技!V57</f>
        <v>0</v>
      </c>
      <c r="W57" s="46">
        <f>中国Ｒ営!W57+中国Ｒ技!W57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331.90053</v>
      </c>
      <c r="H58" s="46">
        <f t="shared" si="49"/>
        <v>276.16775000000001</v>
      </c>
      <c r="I58" s="46">
        <f t="shared" si="49"/>
        <v>0</v>
      </c>
      <c r="J58" s="47">
        <f t="shared" si="49"/>
        <v>202.68942666666666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101.34471333333333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50.672356666666666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中国Ｒ営!G59+中国Ｒ技!G59</f>
        <v>0</v>
      </c>
      <c r="H59" s="46">
        <f>中国Ｒ営!H59+中国Ｒ技!H59</f>
        <v>0</v>
      </c>
      <c r="I59" s="46">
        <f>中国Ｒ営!I59+中国Ｒ技!I59</f>
        <v>0</v>
      </c>
      <c r="J59" s="47">
        <f t="shared" ref="J59:J67" si="50">(G59+H59+I59)/3</f>
        <v>0</v>
      </c>
      <c r="K59" s="46">
        <f>中国Ｒ営!K59+中国Ｒ技!K59</f>
        <v>0</v>
      </c>
      <c r="L59" s="46">
        <f>中国Ｒ営!L59+中国Ｒ技!L59</f>
        <v>0</v>
      </c>
      <c r="M59" s="46">
        <f>中国Ｒ営!M59+中国Ｒ技!M59</f>
        <v>0</v>
      </c>
      <c r="N59" s="47">
        <f>(K59+L59+M59)/3</f>
        <v>0</v>
      </c>
      <c r="O59" s="47">
        <f t="shared" ref="O59:O66" si="51">(J59+N59)/2</f>
        <v>0</v>
      </c>
      <c r="Q59" s="46">
        <f>中国Ｒ営!Q59+中国Ｒ技!Q59</f>
        <v>0</v>
      </c>
      <c r="R59" s="46">
        <f>中国Ｒ営!R59+中国Ｒ技!R59</f>
        <v>0</v>
      </c>
      <c r="S59" s="46">
        <f>中国Ｒ営!S59+中国Ｒ技!S59</f>
        <v>0</v>
      </c>
      <c r="T59" s="47">
        <f t="shared" ref="T59:T67" si="52">(Q59+R59+S59)/3</f>
        <v>0</v>
      </c>
      <c r="U59" s="46">
        <f>中国Ｒ営!U59+中国Ｒ技!U59</f>
        <v>0</v>
      </c>
      <c r="V59" s="46">
        <f>中国Ｒ営!V59+中国Ｒ技!V59</f>
        <v>0</v>
      </c>
      <c r="W59" s="46">
        <f>中国Ｒ営!W59+中国Ｒ技!W59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中国Ｒ営!G60+中国Ｒ技!G60</f>
        <v>0</v>
      </c>
      <c r="H60" s="46">
        <f>中国Ｒ営!H60+中国Ｒ技!H60</f>
        <v>0</v>
      </c>
      <c r="I60" s="46">
        <f>中国Ｒ営!I60+中国Ｒ技!I60</f>
        <v>0</v>
      </c>
      <c r="J60" s="47">
        <f t="shared" si="50"/>
        <v>0</v>
      </c>
      <c r="K60" s="46">
        <f>中国Ｒ営!K60+中国Ｒ技!K60</f>
        <v>0</v>
      </c>
      <c r="L60" s="46">
        <f>中国Ｒ営!L60+中国Ｒ技!L60</f>
        <v>0</v>
      </c>
      <c r="M60" s="46">
        <f>中国Ｒ営!M60+中国Ｒ技!M60</f>
        <v>0</v>
      </c>
      <c r="N60" s="47">
        <f>(K60+L60+M60)/3</f>
        <v>0</v>
      </c>
      <c r="O60" s="47">
        <f t="shared" si="51"/>
        <v>0</v>
      </c>
      <c r="Q60" s="46">
        <f>中国Ｒ営!Q60+中国Ｒ技!Q60</f>
        <v>0</v>
      </c>
      <c r="R60" s="46">
        <f>中国Ｒ営!R60+中国Ｒ技!R60</f>
        <v>0</v>
      </c>
      <c r="S60" s="46">
        <f>中国Ｒ営!S60+中国Ｒ技!S60</f>
        <v>0</v>
      </c>
      <c r="T60" s="47">
        <f t="shared" si="52"/>
        <v>0</v>
      </c>
      <c r="U60" s="46">
        <f>中国Ｒ営!U60+中国Ｒ技!U60</f>
        <v>0</v>
      </c>
      <c r="V60" s="46">
        <f>中国Ｒ営!V60+中国Ｒ技!V60</f>
        <v>0</v>
      </c>
      <c r="W60" s="46">
        <f>中国Ｒ営!W60+中国Ｒ技!W60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中国Ｒ営!G61+中国Ｒ技!G61</f>
        <v>0</v>
      </c>
      <c r="H61" s="46">
        <f>中国Ｒ営!H61+中国Ｒ技!H61</f>
        <v>0</v>
      </c>
      <c r="I61" s="46">
        <f>中国Ｒ営!I61+中国Ｒ技!I61</f>
        <v>0</v>
      </c>
      <c r="J61" s="47">
        <f t="shared" si="50"/>
        <v>0</v>
      </c>
      <c r="K61" s="46">
        <f>中国Ｒ営!K61+中国Ｒ技!K61</f>
        <v>0</v>
      </c>
      <c r="L61" s="46">
        <f>中国Ｒ営!L61+中国Ｒ技!L61</f>
        <v>0</v>
      </c>
      <c r="M61" s="46">
        <f>中国Ｒ営!M61+中国Ｒ技!M61</f>
        <v>0</v>
      </c>
      <c r="N61" s="47">
        <f>(K61+L61+M61)/3</f>
        <v>0</v>
      </c>
      <c r="O61" s="47">
        <f t="shared" si="51"/>
        <v>0</v>
      </c>
      <c r="Q61" s="46">
        <f>中国Ｒ営!Q61+中国Ｒ技!Q61</f>
        <v>0</v>
      </c>
      <c r="R61" s="46">
        <f>中国Ｒ営!R61+中国Ｒ技!R61</f>
        <v>0</v>
      </c>
      <c r="S61" s="46">
        <f>中国Ｒ営!S61+中国Ｒ技!S61</f>
        <v>0</v>
      </c>
      <c r="T61" s="47">
        <f t="shared" si="52"/>
        <v>0</v>
      </c>
      <c r="U61" s="46">
        <f>中国Ｒ営!U61+中国Ｒ技!U61</f>
        <v>0</v>
      </c>
      <c r="V61" s="46">
        <f>中国Ｒ営!V61+中国Ｒ技!V61</f>
        <v>0</v>
      </c>
      <c r="W61" s="46">
        <f>中国Ｒ営!W61+中国Ｒ技!W61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中国Ｒ営!G62+中国Ｒ技!G62</f>
        <v>0</v>
      </c>
      <c r="H62" s="46">
        <f>中国Ｒ営!H62+中国Ｒ技!H62</f>
        <v>0</v>
      </c>
      <c r="I62" s="46">
        <f>中国Ｒ営!I62+中国Ｒ技!I62</f>
        <v>0</v>
      </c>
      <c r="J62" s="47">
        <f t="shared" si="50"/>
        <v>0</v>
      </c>
      <c r="K62" s="46">
        <f>中国Ｒ営!K62+中国Ｒ技!K62</f>
        <v>0</v>
      </c>
      <c r="L62" s="46">
        <f>中国Ｒ営!L62+中国Ｒ技!L62</f>
        <v>0</v>
      </c>
      <c r="M62" s="46">
        <f>中国Ｒ営!M62+中国Ｒ技!M62</f>
        <v>0</v>
      </c>
      <c r="N62" s="47">
        <f>(K62+L62+M62)/3</f>
        <v>0</v>
      </c>
      <c r="O62" s="47">
        <f t="shared" si="51"/>
        <v>0</v>
      </c>
      <c r="Q62" s="46">
        <f>中国Ｒ営!Q62+中国Ｒ技!Q62</f>
        <v>0</v>
      </c>
      <c r="R62" s="46">
        <f>中国Ｒ営!R62+中国Ｒ技!R62</f>
        <v>0</v>
      </c>
      <c r="S62" s="46">
        <f>中国Ｒ営!S62+中国Ｒ技!S62</f>
        <v>0</v>
      </c>
      <c r="T62" s="47">
        <f t="shared" si="52"/>
        <v>0</v>
      </c>
      <c r="U62" s="46">
        <f>中国Ｒ営!U62+中国Ｒ技!U62</f>
        <v>0</v>
      </c>
      <c r="V62" s="46">
        <f>中国Ｒ営!V62+中国Ｒ技!V62</f>
        <v>0</v>
      </c>
      <c r="W62" s="46">
        <f>中国Ｒ営!W62+中国Ｒ技!W62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中国Ｒ営!G63+中国Ｒ技!G63</f>
        <v>2286.7478799999999</v>
      </c>
      <c r="H63" s="46">
        <f>中国Ｒ営!H63+中国Ｒ技!H63</f>
        <v>775.09799999999996</v>
      </c>
      <c r="I63" s="46">
        <f>中国Ｒ営!I63+中国Ｒ技!I63</f>
        <v>0</v>
      </c>
      <c r="J63" s="47">
        <f t="shared" si="50"/>
        <v>1020.6152933333333</v>
      </c>
      <c r="K63" s="46">
        <f>中国Ｒ営!K63+中国Ｒ技!K63</f>
        <v>0</v>
      </c>
      <c r="L63" s="46">
        <f>中国Ｒ営!L63+中国Ｒ技!L63</f>
        <v>0</v>
      </c>
      <c r="M63" s="46">
        <f>中国Ｒ営!M63+中国Ｒ技!M63</f>
        <v>0</v>
      </c>
      <c r="N63" s="47">
        <f t="shared" ref="N63:N66" si="55">(K63+L63+M63)/3</f>
        <v>0</v>
      </c>
      <c r="O63" s="47">
        <f t="shared" si="51"/>
        <v>510.30764666666664</v>
      </c>
      <c r="Q63" s="46">
        <f>中国Ｒ営!Q63+中国Ｒ技!Q63</f>
        <v>0</v>
      </c>
      <c r="R63" s="46">
        <f>中国Ｒ営!R63+中国Ｒ技!R63</f>
        <v>0</v>
      </c>
      <c r="S63" s="46">
        <f>中国Ｒ営!S63+中国Ｒ技!S63</f>
        <v>0</v>
      </c>
      <c r="T63" s="47">
        <f t="shared" si="52"/>
        <v>0</v>
      </c>
      <c r="U63" s="46">
        <f>中国Ｒ営!U63+中国Ｒ技!U63</f>
        <v>0</v>
      </c>
      <c r="V63" s="46">
        <f>中国Ｒ営!V63+中国Ｒ技!V63</f>
        <v>0</v>
      </c>
      <c r="W63" s="46">
        <f>中国Ｒ営!W63+中国Ｒ技!W63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255.15382333333332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中国Ｒ営!G64+中国Ｒ技!G64</f>
        <v>0</v>
      </c>
      <c r="H64" s="46">
        <f>中国Ｒ営!H64+中国Ｒ技!H64</f>
        <v>0</v>
      </c>
      <c r="I64" s="46">
        <f>中国Ｒ営!I64+中国Ｒ技!I64</f>
        <v>0</v>
      </c>
      <c r="J64" s="47">
        <f t="shared" si="50"/>
        <v>0</v>
      </c>
      <c r="K64" s="46">
        <f>中国Ｒ営!K64+中国Ｒ技!K64</f>
        <v>0</v>
      </c>
      <c r="L64" s="46">
        <f>中国Ｒ営!L64+中国Ｒ技!L64</f>
        <v>0</v>
      </c>
      <c r="M64" s="46">
        <f>中国Ｒ営!M64+中国Ｒ技!M64</f>
        <v>0</v>
      </c>
      <c r="N64" s="47">
        <f t="shared" si="55"/>
        <v>0</v>
      </c>
      <c r="O64" s="47">
        <f t="shared" si="51"/>
        <v>0</v>
      </c>
      <c r="Q64" s="46">
        <f>中国Ｒ営!Q64+中国Ｒ技!Q64</f>
        <v>0</v>
      </c>
      <c r="R64" s="46">
        <f>中国Ｒ営!R64+中国Ｒ技!R64</f>
        <v>0</v>
      </c>
      <c r="S64" s="46">
        <f>中国Ｒ営!S64+中国Ｒ技!S64</f>
        <v>0</v>
      </c>
      <c r="T64" s="47">
        <f t="shared" si="52"/>
        <v>0</v>
      </c>
      <c r="U64" s="46">
        <f>中国Ｒ営!U64+中国Ｒ技!U64</f>
        <v>0</v>
      </c>
      <c r="V64" s="46">
        <f>中国Ｒ営!V64+中国Ｒ技!V64</f>
        <v>0</v>
      </c>
      <c r="W64" s="46">
        <f>中国Ｒ営!W64+中国Ｒ技!W64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中国Ｒ営!G65+中国Ｒ技!G65</f>
        <v>0</v>
      </c>
      <c r="H65" s="46">
        <f>中国Ｒ営!H65+中国Ｒ技!H65</f>
        <v>0</v>
      </c>
      <c r="I65" s="46">
        <f>中国Ｒ営!I65+中国Ｒ技!I65</f>
        <v>0</v>
      </c>
      <c r="J65" s="47">
        <f t="shared" si="50"/>
        <v>0</v>
      </c>
      <c r="K65" s="46">
        <f>中国Ｒ営!K65+中国Ｒ技!K65</f>
        <v>0</v>
      </c>
      <c r="L65" s="46">
        <f>中国Ｒ営!L65+中国Ｒ技!L65</f>
        <v>0</v>
      </c>
      <c r="M65" s="46">
        <f>中国Ｒ営!M65+中国Ｒ技!M65</f>
        <v>0</v>
      </c>
      <c r="N65" s="47">
        <f t="shared" si="55"/>
        <v>0</v>
      </c>
      <c r="O65" s="47">
        <f t="shared" si="51"/>
        <v>0</v>
      </c>
      <c r="Q65" s="46">
        <f>中国Ｒ営!Q65+中国Ｒ技!Q65</f>
        <v>0</v>
      </c>
      <c r="R65" s="46">
        <f>中国Ｒ営!R65+中国Ｒ技!R65</f>
        <v>0</v>
      </c>
      <c r="S65" s="46">
        <f>中国Ｒ営!S65+中国Ｒ技!S65</f>
        <v>0</v>
      </c>
      <c r="T65" s="47">
        <f t="shared" si="52"/>
        <v>0</v>
      </c>
      <c r="U65" s="46">
        <f>中国Ｒ営!U65+中国Ｒ技!U65</f>
        <v>0</v>
      </c>
      <c r="V65" s="46">
        <f>中国Ｒ営!V65+中国Ｒ技!V65</f>
        <v>0</v>
      </c>
      <c r="W65" s="46">
        <f>中国Ｒ営!W65+中国Ｒ技!W65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中国Ｒ営!G66+中国Ｒ技!G66</f>
        <v>-124.52827000000001</v>
      </c>
      <c r="H66" s="46">
        <f>中国Ｒ営!H66+中国Ｒ技!H66</f>
        <v>-145.28298000000001</v>
      </c>
      <c r="I66" s="46">
        <f>中国Ｒ営!I66+中国Ｒ技!I66</f>
        <v>0</v>
      </c>
      <c r="J66" s="47">
        <f t="shared" si="50"/>
        <v>-89.937083333333348</v>
      </c>
      <c r="K66" s="46">
        <f>中国Ｒ営!K66+中国Ｒ技!K66</f>
        <v>0</v>
      </c>
      <c r="L66" s="46">
        <f>中国Ｒ営!L66+中国Ｒ技!L66</f>
        <v>0</v>
      </c>
      <c r="M66" s="46">
        <f>中国Ｒ営!M66+中国Ｒ技!M66</f>
        <v>0</v>
      </c>
      <c r="N66" s="47">
        <f t="shared" si="55"/>
        <v>0</v>
      </c>
      <c r="O66" s="47">
        <f t="shared" si="51"/>
        <v>-44.968541666666674</v>
      </c>
      <c r="Q66" s="46">
        <f>中国Ｒ営!Q66+中国Ｒ技!Q66</f>
        <v>0</v>
      </c>
      <c r="R66" s="46">
        <f>中国Ｒ営!R66+中国Ｒ技!R66</f>
        <v>0</v>
      </c>
      <c r="S66" s="46">
        <f>中国Ｒ営!S66+中国Ｒ技!S66</f>
        <v>0</v>
      </c>
      <c r="T66" s="47">
        <f t="shared" si="52"/>
        <v>0</v>
      </c>
      <c r="U66" s="46">
        <f>中国Ｒ営!U66+中国Ｒ技!U66</f>
        <v>0</v>
      </c>
      <c r="V66" s="46">
        <f>中国Ｒ営!V66+中国Ｒ技!V66</f>
        <v>0</v>
      </c>
      <c r="W66" s="46">
        <f>中国Ｒ営!W66+中国Ｒ技!W66</f>
        <v>0</v>
      </c>
      <c r="X66" s="47">
        <f t="shared" si="56"/>
        <v>0</v>
      </c>
      <c r="Y66" s="47">
        <f t="shared" si="53"/>
        <v>0</v>
      </c>
      <c r="Z66" s="47">
        <f t="shared" si="54"/>
        <v>-22.484270833333337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中国Ｒ営!G67+中国Ｒ技!G67</f>
        <v>170.67692</v>
      </c>
      <c r="H67" s="46">
        <f>中国Ｒ営!H67+中国Ｒ技!H67</f>
        <v>85.371700000000004</v>
      </c>
      <c r="I67" s="46">
        <f>中国Ｒ営!I67+中国Ｒ技!I67</f>
        <v>0</v>
      </c>
      <c r="J67" s="47">
        <f t="shared" si="50"/>
        <v>85.349540000000005</v>
      </c>
      <c r="K67" s="46">
        <f>中国Ｒ営!K67+中国Ｒ技!K67</f>
        <v>0</v>
      </c>
      <c r="L67" s="46">
        <f>中国Ｒ営!L67+中国Ｒ技!L67</f>
        <v>0</v>
      </c>
      <c r="M67" s="46">
        <f>中国Ｒ営!M67+中国Ｒ技!M67</f>
        <v>0</v>
      </c>
      <c r="N67" s="47">
        <f>(K67+L67+M67)/3</f>
        <v>0</v>
      </c>
      <c r="O67" s="47">
        <f>(J67+N67)/2</f>
        <v>42.674770000000002</v>
      </c>
      <c r="Q67" s="46">
        <f>中国Ｒ営!Q67+中国Ｒ技!Q67</f>
        <v>0</v>
      </c>
      <c r="R67" s="46">
        <f>中国Ｒ営!R67+中国Ｒ技!R67</f>
        <v>0</v>
      </c>
      <c r="S67" s="46">
        <f>中国Ｒ営!S67+中国Ｒ技!S67</f>
        <v>0</v>
      </c>
      <c r="T67" s="47">
        <f t="shared" si="52"/>
        <v>0</v>
      </c>
      <c r="U67" s="46">
        <f>中国Ｒ営!U67+中国Ｒ技!U67</f>
        <v>0</v>
      </c>
      <c r="V67" s="46">
        <f>中国Ｒ営!V67+中国Ｒ技!V67</f>
        <v>0</v>
      </c>
      <c r="W67" s="46">
        <f>中国Ｒ営!W67+中国Ｒ技!W67</f>
        <v>0</v>
      </c>
      <c r="X67" s="47">
        <f>(U67+V67+W67)/3</f>
        <v>0</v>
      </c>
      <c r="Y67" s="47">
        <f>(T67+X67)/2</f>
        <v>0</v>
      </c>
      <c r="Z67" s="47">
        <f t="shared" si="54"/>
        <v>21.337385000000001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2332.89653</v>
      </c>
      <c r="H68" s="46">
        <f t="shared" ref="H68:O68" si="57">H59+H60+H61+H62+H63+H64+H65+H66+H67</f>
        <v>715.18672000000004</v>
      </c>
      <c r="I68" s="46">
        <f t="shared" si="57"/>
        <v>0</v>
      </c>
      <c r="J68" s="47">
        <f t="shared" si="57"/>
        <v>1016.02775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508.01387499999998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254.00693749999999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7216.3086599999997</v>
      </c>
      <c r="H69" s="57">
        <f t="shared" ref="H69:Z69" si="59">H15+H32+H46+H53+H58+H68</f>
        <v>4755.2263700000003</v>
      </c>
      <c r="I69" s="58">
        <f t="shared" si="59"/>
        <v>0</v>
      </c>
      <c r="J69" s="59">
        <f t="shared" si="59"/>
        <v>3990.511676666667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1995.2558383333335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997.62791916666674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8" workbookViewId="0">
      <selection activeCell="P15" sqref="P15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107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'1903间接费'!H7</f>
        <v>297.29340000000002</v>
      </c>
      <c r="H7" s="46">
        <f>'1904间接费'!H7</f>
        <v>274.50171999999998</v>
      </c>
      <c r="I7" s="46">
        <f>'1905间接费'!H7</f>
        <v>0</v>
      </c>
      <c r="J7" s="47">
        <f>(G7+H7+I7)/3</f>
        <v>190.59837333333334</v>
      </c>
      <c r="K7" s="46">
        <f>'1906间接费'!H7</f>
        <v>0</v>
      </c>
      <c r="L7" s="46">
        <f>'1907间接费'!H7</f>
        <v>0</v>
      </c>
      <c r="M7" s="46">
        <f>'1908间接费'!H7</f>
        <v>0</v>
      </c>
      <c r="N7" s="47">
        <f>(K7+L7+M7)/3</f>
        <v>0</v>
      </c>
      <c r="O7" s="47">
        <f>(J7+N7)/2</f>
        <v>95.299186666666671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47.649593333333335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'1903间接费'!H9</f>
        <v>1646.4460900000001</v>
      </c>
      <c r="H9" s="46">
        <f>'1904间接费'!H9</f>
        <v>1000.73452</v>
      </c>
      <c r="I9" s="46">
        <f>'1905间接费'!H9</f>
        <v>0</v>
      </c>
      <c r="J9" s="47">
        <f>(G9+H9+I9)/3</f>
        <v>882.39353666666682</v>
      </c>
      <c r="K9" s="46">
        <f>'1906间接费'!H9</f>
        <v>0</v>
      </c>
      <c r="L9" s="46">
        <f>'1907间接费'!H9</f>
        <v>0</v>
      </c>
      <c r="M9" s="46">
        <f>'1908间接费'!H9</f>
        <v>0</v>
      </c>
      <c r="N9" s="47">
        <f>(K9+L9+M9)/3</f>
        <v>0</v>
      </c>
      <c r="O9" s="47">
        <f>(J9+N9)/2</f>
        <v>441.19676833333341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220.5983841666667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'1903间接费'!H11</f>
        <v>0</v>
      </c>
      <c r="H11" s="46">
        <f>'1904间接费'!H11</f>
        <v>0</v>
      </c>
      <c r="I11" s="46">
        <f>'1905间接费'!H11</f>
        <v>0</v>
      </c>
      <c r="J11" s="47">
        <f>(G11+H11+I11)/3</f>
        <v>0</v>
      </c>
      <c r="K11" s="46">
        <f>'1906间接费'!H11</f>
        <v>0</v>
      </c>
      <c r="L11" s="46">
        <f>'1907间接费'!H11</f>
        <v>0</v>
      </c>
      <c r="M11" s="46">
        <f>'1908间接费'!H11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'1903间接费'!H13</f>
        <v>37.22336</v>
      </c>
      <c r="H13" s="46">
        <f>'1904间接费'!H13</f>
        <v>63.009149999999998</v>
      </c>
      <c r="I13" s="46">
        <f>'1905间接费'!H13</f>
        <v>0</v>
      </c>
      <c r="J13" s="47">
        <f>(G13+H13+I13)/3</f>
        <v>33.410836666666661</v>
      </c>
      <c r="K13" s="46">
        <f>'1906间接费'!H13</f>
        <v>0</v>
      </c>
      <c r="L13" s="46">
        <f>'1907间接费'!H13</f>
        <v>0</v>
      </c>
      <c r="M13" s="46">
        <f>'1908间接费'!H13</f>
        <v>0</v>
      </c>
      <c r="N13" s="47">
        <f>(K13+L13+M13)/3</f>
        <v>0</v>
      </c>
      <c r="O13" s="47">
        <f>(J13+N13)/2</f>
        <v>16.705418333333331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8.3527091666666653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1980.9628500000001</v>
      </c>
      <c r="H15" s="46">
        <f t="shared" si="11"/>
        <v>1338.24539</v>
      </c>
      <c r="I15" s="46">
        <f t="shared" si="11"/>
        <v>0</v>
      </c>
      <c r="J15" s="47">
        <f t="shared" si="11"/>
        <v>1106.4027466666669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553.20137333333344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276.60068666666672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'1903间接费'!H16</f>
        <v>11</v>
      </c>
      <c r="H16" s="50">
        <f>'1904间接费'!H16</f>
        <v>8</v>
      </c>
      <c r="I16" s="50">
        <f>'1905间接费'!H16</f>
        <v>0</v>
      </c>
      <c r="J16" s="51">
        <f>(G16+H16+I16)/3</f>
        <v>6.333333333333333</v>
      </c>
      <c r="K16" s="50">
        <f>'1906间接费'!H16</f>
        <v>0</v>
      </c>
      <c r="L16" s="50">
        <f>'1907间接费'!H16</f>
        <v>0</v>
      </c>
      <c r="M16" s="50">
        <f>'1908间接费'!H16</f>
        <v>0</v>
      </c>
      <c r="N16" s="51">
        <f>(K16+L16+M16)/3</f>
        <v>0</v>
      </c>
      <c r="O16" s="51">
        <f>(J16+N16)/2</f>
        <v>3.1666666666666665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1.5833333333333333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'1903间接费'!H17</f>
        <v>18</v>
      </c>
      <c r="H17" s="46">
        <f>'1904间接费'!H17</f>
        <v>18</v>
      </c>
      <c r="I17" s="46">
        <f>'1905间接费'!H17</f>
        <v>0</v>
      </c>
      <c r="J17" s="52">
        <f t="shared" ref="J17" si="13">(G17+H17+I17)/3</f>
        <v>12</v>
      </c>
      <c r="K17" s="46">
        <f>'1906间接费'!H17</f>
        <v>0</v>
      </c>
      <c r="L17" s="46">
        <f>'1907间接费'!H17</f>
        <v>0</v>
      </c>
      <c r="M17" s="46">
        <f>'1908间接费'!H17</f>
        <v>0</v>
      </c>
      <c r="N17" s="52">
        <f>(K17+L17+M17)/3</f>
        <v>0</v>
      </c>
      <c r="O17" s="52">
        <f>(J17+N17)/2</f>
        <v>6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3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29</v>
      </c>
      <c r="H18" s="53">
        <f t="shared" si="15"/>
        <v>26</v>
      </c>
      <c r="I18" s="53">
        <f t="shared" si="15"/>
        <v>0</v>
      </c>
      <c r="J18" s="54">
        <f t="shared" si="15"/>
        <v>18.333333333333332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9.1666666666666661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4.583333333333333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'1903间接费'!H19</f>
        <v>758.49384999999995</v>
      </c>
      <c r="H19" s="50">
        <f>'1904间接费'!H19</f>
        <v>397.73020000000002</v>
      </c>
      <c r="I19" s="50">
        <f>'1905间接费'!H19</f>
        <v>0</v>
      </c>
      <c r="J19" s="55">
        <f t="shared" ref="J19:J20" si="16">(G19+H19+I19)/3</f>
        <v>385.4080166666667</v>
      </c>
      <c r="K19" s="50">
        <f>'1906间接费'!H19</f>
        <v>0</v>
      </c>
      <c r="L19" s="50">
        <f>'1907间接费'!H19</f>
        <v>0</v>
      </c>
      <c r="M19" s="50">
        <f>'1908间接费'!H19</f>
        <v>0</v>
      </c>
      <c r="N19" s="55">
        <f>(K19+L19+M19)/3</f>
        <v>0</v>
      </c>
      <c r="O19" s="55">
        <f>(J19+N19)/2</f>
        <v>192.70400833333335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96.352004166666674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'1903间接费'!H20</f>
        <v>263.99700000000001</v>
      </c>
      <c r="H20" s="46">
        <f>'1904间接费'!H20</f>
        <v>193.00700000000001</v>
      </c>
      <c r="I20" s="46">
        <f>'1905间接费'!H20</f>
        <v>0</v>
      </c>
      <c r="J20" s="56">
        <f t="shared" si="16"/>
        <v>152.33466666666666</v>
      </c>
      <c r="K20" s="46">
        <f>'1906间接费'!H20</f>
        <v>0</v>
      </c>
      <c r="L20" s="46">
        <f>'1907间接费'!H20</f>
        <v>0</v>
      </c>
      <c r="M20" s="46">
        <f>'1908间接费'!H20</f>
        <v>0</v>
      </c>
      <c r="N20" s="56">
        <f>(K20+L20+M20)/3</f>
        <v>0</v>
      </c>
      <c r="O20" s="56">
        <f>(J20+N20)/2</f>
        <v>76.167333333333332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38.083666666666666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1022.4908499999999</v>
      </c>
      <c r="H21" s="46">
        <f t="shared" si="18"/>
        <v>590.73720000000003</v>
      </c>
      <c r="I21" s="46">
        <f t="shared" si="18"/>
        <v>0</v>
      </c>
      <c r="J21" s="47">
        <f t="shared" si="18"/>
        <v>537.74268333333339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268.87134166666669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134.43567083333335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'1903间接费'!H22</f>
        <v>4.9240000000000004</v>
      </c>
      <c r="H22" s="46">
        <f>'1904间接费'!H22</f>
        <v>0</v>
      </c>
      <c r="I22" s="46">
        <f>'1905间接费'!H22</f>
        <v>0</v>
      </c>
      <c r="J22" s="47">
        <f t="shared" ref="J22:J27" si="19">(G22+H22+I22)/3</f>
        <v>1.6413333333333335</v>
      </c>
      <c r="K22" s="46">
        <f>'1906间接费'!H22</f>
        <v>0</v>
      </c>
      <c r="L22" s="46">
        <f>'1907间接费'!H22</f>
        <v>0</v>
      </c>
      <c r="M22" s="46">
        <f>'1908间接费'!H22</f>
        <v>0</v>
      </c>
      <c r="N22" s="47">
        <f t="shared" ref="N22:N27" si="20">(K22+L22+M22)/3</f>
        <v>0</v>
      </c>
      <c r="O22" s="47">
        <f t="shared" ref="O22:O27" si="21">(J22+N22)/2</f>
        <v>0.82066666666666677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0.41033333333333338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'1903间接费'!H23</f>
        <v>53.100259999999999</v>
      </c>
      <c r="H23" s="50">
        <f>'1904间接费'!H23</f>
        <v>40.661830000000002</v>
      </c>
      <c r="I23" s="50">
        <f>'1905间接费'!H23</f>
        <v>0</v>
      </c>
      <c r="J23" s="55">
        <f t="shared" si="19"/>
        <v>31.25403</v>
      </c>
      <c r="K23" s="50">
        <f>'1906间接费'!H23</f>
        <v>0</v>
      </c>
      <c r="L23" s="50">
        <f>'1907间接费'!H23</f>
        <v>0</v>
      </c>
      <c r="M23" s="50">
        <f>'1908间接费'!H23</f>
        <v>0</v>
      </c>
      <c r="N23" s="55">
        <f t="shared" si="20"/>
        <v>0</v>
      </c>
      <c r="O23" s="55">
        <f t="shared" si="21"/>
        <v>15.627015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7.8135075000000001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'1903间接费'!H24</f>
        <v>246.75214000000003</v>
      </c>
      <c r="H24" s="46">
        <f>'1904间接费'!H24</f>
        <v>203.00957</v>
      </c>
      <c r="I24" s="46">
        <f>'1905间接费'!H24</f>
        <v>0</v>
      </c>
      <c r="J24" s="47">
        <f t="shared" si="19"/>
        <v>149.92057</v>
      </c>
      <c r="K24" s="46">
        <f>'1906间接费'!H24</f>
        <v>0</v>
      </c>
      <c r="L24" s="46">
        <f>'1907间接费'!H24</f>
        <v>0</v>
      </c>
      <c r="M24" s="46">
        <f>'1908间接费'!H24</f>
        <v>0</v>
      </c>
      <c r="N24" s="47">
        <f t="shared" si="20"/>
        <v>0</v>
      </c>
      <c r="O24" s="47">
        <f t="shared" si="21"/>
        <v>74.960284999999999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37.480142499999999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'1903间接费'!H25</f>
        <v>0.54</v>
      </c>
      <c r="H25" s="46">
        <f>'1904间接费'!H25</f>
        <v>0</v>
      </c>
      <c r="I25" s="46">
        <f>'1905间接费'!H25</f>
        <v>0</v>
      </c>
      <c r="J25" s="47">
        <f t="shared" si="19"/>
        <v>0.18000000000000002</v>
      </c>
      <c r="K25" s="46">
        <f>'1906间接费'!H25</f>
        <v>0</v>
      </c>
      <c r="L25" s="46">
        <f>'1907间接费'!H25</f>
        <v>0</v>
      </c>
      <c r="M25" s="46">
        <f>'1908间接费'!H25</f>
        <v>0</v>
      </c>
      <c r="N25" s="47">
        <f t="shared" si="20"/>
        <v>0</v>
      </c>
      <c r="O25" s="47">
        <f t="shared" si="21"/>
        <v>9.0000000000000011E-2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4.5000000000000005E-2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'1903间接费'!H26</f>
        <v>319.3</v>
      </c>
      <c r="H26" s="50">
        <f>'1904间接费'!H26</f>
        <v>286.3</v>
      </c>
      <c r="I26" s="50">
        <f>'1905间接费'!H26</f>
        <v>0</v>
      </c>
      <c r="J26" s="55">
        <f t="shared" si="19"/>
        <v>201.86666666666667</v>
      </c>
      <c r="K26" s="50">
        <f>'1906间接费'!H26</f>
        <v>0</v>
      </c>
      <c r="L26" s="50">
        <f>'1907间接费'!H26</f>
        <v>0</v>
      </c>
      <c r="M26" s="50">
        <f>'1908间接费'!H26</f>
        <v>0</v>
      </c>
      <c r="N26" s="55">
        <f t="shared" si="20"/>
        <v>0</v>
      </c>
      <c r="O26" s="55">
        <f t="shared" si="21"/>
        <v>100.93333333333334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50.466666666666669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'1903间接费'!H27</f>
        <v>39.638949999999994</v>
      </c>
      <c r="H27" s="46">
        <f>'1904间接费'!H27</f>
        <v>139.30000000000001</v>
      </c>
      <c r="I27" s="46">
        <f>'1905间接费'!H27</f>
        <v>0</v>
      </c>
      <c r="J27" s="56">
        <f t="shared" si="19"/>
        <v>59.646316666666671</v>
      </c>
      <c r="K27" s="46">
        <f>'1906间接费'!H27</f>
        <v>0</v>
      </c>
      <c r="L27" s="46">
        <f>'1907间接费'!H27</f>
        <v>0</v>
      </c>
      <c r="M27" s="46">
        <f>'1908间接费'!H27</f>
        <v>0</v>
      </c>
      <c r="N27" s="56">
        <f t="shared" si="20"/>
        <v>0</v>
      </c>
      <c r="O27" s="56">
        <f t="shared" si="21"/>
        <v>29.823158333333335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14.911579166666668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358.93894999999998</v>
      </c>
      <c r="H28" s="46">
        <f t="shared" ref="H28:Z28" si="26">H26+H27</f>
        <v>425.6</v>
      </c>
      <c r="I28" s="46">
        <f t="shared" si="26"/>
        <v>0</v>
      </c>
      <c r="J28" s="54">
        <f t="shared" si="26"/>
        <v>261.51298333333335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130.75649166666668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65.378245833333338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'1903间接费'!H29</f>
        <v>302.76</v>
      </c>
      <c r="H29" s="50">
        <f>'1904间接费'!H29</f>
        <v>277.76</v>
      </c>
      <c r="I29" s="50">
        <f>'1905间接费'!H29</f>
        <v>0</v>
      </c>
      <c r="J29" s="55">
        <f t="shared" ref="J29:J30" si="27">(G29+H29+I29)/3</f>
        <v>193.50666666666666</v>
      </c>
      <c r="K29" s="50">
        <f>'1906间接费'!H29</f>
        <v>0</v>
      </c>
      <c r="L29" s="50">
        <f>'1907间接费'!H29</f>
        <v>0</v>
      </c>
      <c r="M29" s="50">
        <f>'1908间接费'!H29</f>
        <v>0</v>
      </c>
      <c r="N29" s="55">
        <f>(K29+L29+M29)/3</f>
        <v>0</v>
      </c>
      <c r="O29" s="55">
        <f>(J29+N29)/2</f>
        <v>96.75333333333333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48.376666666666665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'1903间接费'!H30</f>
        <v>-41.322669999999995</v>
      </c>
      <c r="H30" s="46">
        <f>'1904间接费'!H30</f>
        <v>8.6050000000000004</v>
      </c>
      <c r="I30" s="46">
        <f>'1905间接费'!H30</f>
        <v>0</v>
      </c>
      <c r="J30" s="47">
        <f t="shared" si="27"/>
        <v>-10.905889999999999</v>
      </c>
      <c r="K30" s="46">
        <f>'1906间接费'!H30</f>
        <v>0</v>
      </c>
      <c r="L30" s="46">
        <f>'1907间接费'!H30</f>
        <v>0</v>
      </c>
      <c r="M30" s="46">
        <f>'1908间接费'!H30</f>
        <v>0</v>
      </c>
      <c r="N30" s="47">
        <f>(K30+L30+M30)/3</f>
        <v>0</v>
      </c>
      <c r="O30" s="47">
        <f>(J30+N30)/2</f>
        <v>-5.4529449999999997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-2.7264724999999999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261.43732999999997</v>
      </c>
      <c r="H31" s="53">
        <f t="shared" ref="H31:Z31" si="30">H29+H30</f>
        <v>286.36500000000001</v>
      </c>
      <c r="I31" s="53">
        <f t="shared" si="30"/>
        <v>0</v>
      </c>
      <c r="J31" s="68">
        <f t="shared" si="30"/>
        <v>182.60077666666666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91.300388333333331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45.650194166666665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1948.1835299999998</v>
      </c>
      <c r="H32" s="46">
        <f t="shared" ref="H32:Z32" si="31">+H21+H22+H23+H24+H25+H28+H31</f>
        <v>1546.3736000000001</v>
      </c>
      <c r="I32" s="46">
        <f t="shared" si="31"/>
        <v>0</v>
      </c>
      <c r="J32" s="47">
        <f t="shared" si="31"/>
        <v>1164.8523766666667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582.42618833333336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291.21309416666668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'1903间接费'!H33</f>
        <v>0</v>
      </c>
      <c r="H33" s="46">
        <f>'1904间接费'!H33</f>
        <v>3.32741</v>
      </c>
      <c r="I33" s="46">
        <f>'1905间接费'!H33</f>
        <v>0</v>
      </c>
      <c r="J33" s="47">
        <f t="shared" ref="J33:J45" si="32">(G33+H33+I33)/3</f>
        <v>1.1091366666666667</v>
      </c>
      <c r="K33" s="46">
        <f>'1906间接费'!H33</f>
        <v>0</v>
      </c>
      <c r="L33" s="46">
        <f>'1907间接费'!H33</f>
        <v>0</v>
      </c>
      <c r="M33" s="46">
        <f>'1908间接费'!H33</f>
        <v>0</v>
      </c>
      <c r="N33" s="47">
        <f t="shared" ref="N33:N45" si="33">(K33+L33+M33)/3</f>
        <v>0</v>
      </c>
      <c r="O33" s="47">
        <f t="shared" ref="O33:O52" si="34">(J33+N33)/2</f>
        <v>0.55456833333333333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0.27728416666666666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'1903间接费'!H34</f>
        <v>0</v>
      </c>
      <c r="H34" s="46">
        <f>'1904间接费'!H34</f>
        <v>0</v>
      </c>
      <c r="I34" s="46">
        <f>'1905间接费'!H34</f>
        <v>0</v>
      </c>
      <c r="J34" s="47">
        <f t="shared" si="32"/>
        <v>0</v>
      </c>
      <c r="K34" s="46">
        <f>'1906间接费'!H34</f>
        <v>0</v>
      </c>
      <c r="L34" s="46">
        <f>'1907间接费'!H34</f>
        <v>0</v>
      </c>
      <c r="M34" s="46">
        <f>'1908间接费'!H34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'1903间接费'!H35</f>
        <v>0</v>
      </c>
      <c r="H35" s="46">
        <f>'1904间接费'!H35</f>
        <v>0</v>
      </c>
      <c r="I35" s="46">
        <f>'1905间接费'!H35</f>
        <v>0</v>
      </c>
      <c r="J35" s="47">
        <f t="shared" si="32"/>
        <v>0</v>
      </c>
      <c r="K35" s="46">
        <f>'1906间接费'!H35</f>
        <v>0</v>
      </c>
      <c r="L35" s="46">
        <f>'1907间接费'!H35</f>
        <v>0</v>
      </c>
      <c r="M35" s="46">
        <f>'1908间接费'!H35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'1903间接费'!H36</f>
        <v>0</v>
      </c>
      <c r="H36" s="46">
        <f>'1904间接费'!H36</f>
        <v>0</v>
      </c>
      <c r="I36" s="46">
        <f>'1905间接费'!H36</f>
        <v>0</v>
      </c>
      <c r="J36" s="47">
        <f t="shared" si="32"/>
        <v>0</v>
      </c>
      <c r="K36" s="46">
        <f>'1906间接费'!H36</f>
        <v>0</v>
      </c>
      <c r="L36" s="46">
        <f>'1907间接费'!H36</f>
        <v>0</v>
      </c>
      <c r="M36" s="46">
        <f>'1908间接费'!H36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'1903间接费'!H37</f>
        <v>150.0402</v>
      </c>
      <c r="H37" s="46">
        <f>'1904间接费'!H37</f>
        <v>194.00057000000001</v>
      </c>
      <c r="I37" s="46">
        <f>'1905间接费'!H37</f>
        <v>0</v>
      </c>
      <c r="J37" s="47">
        <f t="shared" si="32"/>
        <v>114.68025666666666</v>
      </c>
      <c r="K37" s="46">
        <f>'1906间接费'!H37</f>
        <v>0</v>
      </c>
      <c r="L37" s="46">
        <f>'1907间接费'!H37</f>
        <v>0</v>
      </c>
      <c r="M37" s="46">
        <f>'1908间接费'!H37</f>
        <v>0</v>
      </c>
      <c r="N37" s="47">
        <f t="shared" si="33"/>
        <v>0</v>
      </c>
      <c r="O37" s="47">
        <f t="shared" si="34"/>
        <v>57.340128333333332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28.670064166666666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'1903间接费'!H38</f>
        <v>10.593680000000001</v>
      </c>
      <c r="H38" s="46">
        <f>'1904间接费'!H38</f>
        <v>25.853450000000002</v>
      </c>
      <c r="I38" s="46">
        <f>'1905间接费'!H38</f>
        <v>0</v>
      </c>
      <c r="J38" s="47">
        <f t="shared" si="32"/>
        <v>12.149043333333333</v>
      </c>
      <c r="K38" s="46">
        <f>'1906间接费'!H38</f>
        <v>0</v>
      </c>
      <c r="L38" s="46">
        <f>'1907间接费'!H38</f>
        <v>0</v>
      </c>
      <c r="M38" s="46">
        <f>'1908间接费'!H38</f>
        <v>0</v>
      </c>
      <c r="N38" s="47">
        <f t="shared" si="33"/>
        <v>0</v>
      </c>
      <c r="O38" s="47">
        <f t="shared" si="34"/>
        <v>6.0745216666666666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3.0372608333333333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'1903间接费'!H39</f>
        <v>60.03698</v>
      </c>
      <c r="H39" s="46">
        <f>'1904间接费'!H39</f>
        <v>70.09105000000001</v>
      </c>
      <c r="I39" s="46">
        <f>'1905间接费'!H39</f>
        <v>0</v>
      </c>
      <c r="J39" s="47">
        <f t="shared" si="32"/>
        <v>43.376010000000008</v>
      </c>
      <c r="K39" s="46">
        <f>'1906间接费'!H39</f>
        <v>0</v>
      </c>
      <c r="L39" s="46">
        <f>'1907间接费'!H39</f>
        <v>0</v>
      </c>
      <c r="M39" s="46">
        <f>'1908间接费'!H39</f>
        <v>0</v>
      </c>
      <c r="N39" s="47">
        <f t="shared" si="33"/>
        <v>0</v>
      </c>
      <c r="O39" s="47">
        <f t="shared" si="34"/>
        <v>21.688005000000004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10.844002500000002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'1903间接费'!H40</f>
        <v>0</v>
      </c>
      <c r="H40" s="46">
        <f>'1904间接费'!H40</f>
        <v>0</v>
      </c>
      <c r="I40" s="46">
        <f>'1905间接费'!H40</f>
        <v>0</v>
      </c>
      <c r="J40" s="47">
        <f t="shared" si="32"/>
        <v>0</v>
      </c>
      <c r="K40" s="46">
        <f>'1906间接费'!H40</f>
        <v>0</v>
      </c>
      <c r="L40" s="46">
        <f>'1907间接费'!H40</f>
        <v>0</v>
      </c>
      <c r="M40" s="46">
        <f>'1908间接费'!H40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'1903间接费'!H41</f>
        <v>0</v>
      </c>
      <c r="H41" s="46">
        <f>'1904间接费'!H41</f>
        <v>0</v>
      </c>
      <c r="I41" s="46">
        <f>'1905间接费'!H41</f>
        <v>0</v>
      </c>
      <c r="J41" s="47">
        <f t="shared" si="32"/>
        <v>0</v>
      </c>
      <c r="K41" s="46">
        <f>'1906间接费'!H41</f>
        <v>0</v>
      </c>
      <c r="L41" s="46">
        <f>'1907间接费'!H41</f>
        <v>0</v>
      </c>
      <c r="M41" s="46">
        <f>'1908间接费'!H41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'1903间接费'!H42</f>
        <v>0</v>
      </c>
      <c r="H42" s="46">
        <f>'1904间接费'!H42</f>
        <v>0</v>
      </c>
      <c r="I42" s="46">
        <f>'1905间接费'!H42</f>
        <v>0</v>
      </c>
      <c r="J42" s="47">
        <f t="shared" si="32"/>
        <v>0</v>
      </c>
      <c r="K42" s="46">
        <f>'1906间接费'!H42</f>
        <v>0</v>
      </c>
      <c r="L42" s="46">
        <f>'1907间接费'!H42</f>
        <v>0</v>
      </c>
      <c r="M42" s="46">
        <f>'1908间接费'!H42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'1903间接费'!H43</f>
        <v>201.80722</v>
      </c>
      <c r="H43" s="46">
        <f>'1904间接费'!H43</f>
        <v>127.31433</v>
      </c>
      <c r="I43" s="46">
        <f>'1905间接费'!H43</f>
        <v>0</v>
      </c>
      <c r="J43" s="47">
        <f t="shared" si="32"/>
        <v>109.70718333333333</v>
      </c>
      <c r="K43" s="46">
        <f>'1906间接费'!H43</f>
        <v>0</v>
      </c>
      <c r="L43" s="46">
        <f>'1907间接费'!H43</f>
        <v>0</v>
      </c>
      <c r="M43" s="46">
        <f>'1908间接费'!H43</f>
        <v>0</v>
      </c>
      <c r="N43" s="47">
        <f t="shared" si="33"/>
        <v>0</v>
      </c>
      <c r="O43" s="47">
        <f t="shared" si="34"/>
        <v>54.853591666666667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27.426795833333333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'1903间接费'!H44</f>
        <v>18.958839999999999</v>
      </c>
      <c r="H44" s="46">
        <f>'1904间接费'!H44</f>
        <v>5.1121800000000004</v>
      </c>
      <c r="I44" s="46">
        <f>'1905间接费'!H44</f>
        <v>0</v>
      </c>
      <c r="J44" s="47">
        <f t="shared" si="32"/>
        <v>8.023673333333333</v>
      </c>
      <c r="K44" s="46">
        <f>'1906间接费'!H44</f>
        <v>0</v>
      </c>
      <c r="L44" s="46">
        <f>'1907间接费'!H44</f>
        <v>0</v>
      </c>
      <c r="M44" s="46">
        <f>'1908间接费'!H44</f>
        <v>0</v>
      </c>
      <c r="N44" s="47">
        <f t="shared" si="33"/>
        <v>0</v>
      </c>
      <c r="O44" s="47">
        <f t="shared" si="34"/>
        <v>4.0118366666666665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2.0059183333333332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'1903间接费'!H45</f>
        <v>0.4</v>
      </c>
      <c r="H45" s="46">
        <f>'1904间接费'!H45</f>
        <v>0</v>
      </c>
      <c r="I45" s="46">
        <f>'1905间接费'!H45</f>
        <v>0</v>
      </c>
      <c r="J45" s="47">
        <f t="shared" si="32"/>
        <v>0.13333333333333333</v>
      </c>
      <c r="K45" s="46">
        <f>'1906间接费'!H45</f>
        <v>0</v>
      </c>
      <c r="L45" s="46">
        <f>'1907间接费'!H45</f>
        <v>0</v>
      </c>
      <c r="M45" s="46">
        <f>'1908间接费'!H45</f>
        <v>0</v>
      </c>
      <c r="N45" s="47">
        <f t="shared" si="33"/>
        <v>0</v>
      </c>
      <c r="O45" s="47">
        <f t="shared" si="34"/>
        <v>6.6666666666666666E-2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3.3333333333333333E-2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441.83691999999996</v>
      </c>
      <c r="H46" s="46">
        <f t="shared" si="39"/>
        <v>425.69899000000004</v>
      </c>
      <c r="I46" s="46">
        <f t="shared" si="39"/>
        <v>0</v>
      </c>
      <c r="J46" s="47">
        <f t="shared" si="39"/>
        <v>289.17863666666665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144.58931833333332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72.294659166666662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'1903间接费'!H47</f>
        <v>0</v>
      </c>
      <c r="H47" s="46">
        <f>'1904间接费'!H47</f>
        <v>0</v>
      </c>
      <c r="I47" s="46">
        <f>'1905间接费'!H47</f>
        <v>0</v>
      </c>
      <c r="J47" s="47">
        <f t="shared" ref="J47:J52" si="40">(G47+H47+I47)/3</f>
        <v>0</v>
      </c>
      <c r="K47" s="46">
        <f>'1906间接费'!H47</f>
        <v>0</v>
      </c>
      <c r="L47" s="46">
        <f>'1907间接费'!H47</f>
        <v>0</v>
      </c>
      <c r="M47" s="46">
        <f>'1908间接费'!H47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'1903间接费'!H48</f>
        <v>0</v>
      </c>
      <c r="H48" s="46">
        <f>'1904间接费'!H48</f>
        <v>0</v>
      </c>
      <c r="I48" s="46">
        <f>'1905间接费'!H48</f>
        <v>0</v>
      </c>
      <c r="J48" s="47">
        <f t="shared" si="40"/>
        <v>0</v>
      </c>
      <c r="K48" s="46">
        <f>'1906间接费'!H48</f>
        <v>0</v>
      </c>
      <c r="L48" s="46">
        <f>'1907间接费'!H48</f>
        <v>0</v>
      </c>
      <c r="M48" s="46">
        <f>'1908间接费'!H48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'1903间接费'!H49</f>
        <v>0</v>
      </c>
      <c r="H49" s="46">
        <f>'1904间接费'!H49</f>
        <v>0</v>
      </c>
      <c r="I49" s="46">
        <f>'1905间接费'!H49</f>
        <v>0</v>
      </c>
      <c r="J49" s="47">
        <f t="shared" si="40"/>
        <v>0</v>
      </c>
      <c r="K49" s="46">
        <f>'1906间接费'!H49</f>
        <v>0</v>
      </c>
      <c r="L49" s="46">
        <f>'1907间接费'!H49</f>
        <v>0</v>
      </c>
      <c r="M49" s="46">
        <f>'1908间接费'!H49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'1903间接费'!H50</f>
        <v>0</v>
      </c>
      <c r="H50" s="46">
        <f>'1904间接费'!H50</f>
        <v>0</v>
      </c>
      <c r="I50" s="46">
        <f>'1905间接费'!H50</f>
        <v>0</v>
      </c>
      <c r="J50" s="47">
        <f t="shared" si="40"/>
        <v>0</v>
      </c>
      <c r="K50" s="46">
        <f>'1906间接费'!H50</f>
        <v>0</v>
      </c>
      <c r="L50" s="46">
        <f>'1907间接费'!H50</f>
        <v>0</v>
      </c>
      <c r="M50" s="46">
        <f>'1908间接费'!H50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'1903间接费'!H51</f>
        <v>166.03773000000001</v>
      </c>
      <c r="H51" s="46">
        <f>'1904间接费'!H51</f>
        <v>171.69810999999999</v>
      </c>
      <c r="I51" s="46">
        <f>'1905间接费'!H51</f>
        <v>0</v>
      </c>
      <c r="J51" s="47">
        <f t="shared" si="40"/>
        <v>112.57861333333334</v>
      </c>
      <c r="K51" s="46">
        <f>'1906间接费'!H51</f>
        <v>0</v>
      </c>
      <c r="L51" s="46">
        <f>'1907间接费'!H51</f>
        <v>0</v>
      </c>
      <c r="M51" s="46">
        <f>'1908间接费'!H51</f>
        <v>0</v>
      </c>
      <c r="N51" s="47">
        <f t="shared" si="41"/>
        <v>0</v>
      </c>
      <c r="O51" s="47">
        <f t="shared" si="34"/>
        <v>56.289306666666668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28.144653333333334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'1903间接费'!H52</f>
        <v>14.490569999999991</v>
      </c>
      <c r="H52" s="46">
        <f>'1904间接费'!H52</f>
        <v>0</v>
      </c>
      <c r="I52" s="46">
        <f>'1905间接费'!H52</f>
        <v>0</v>
      </c>
      <c r="J52" s="47">
        <f t="shared" si="40"/>
        <v>4.8301899999999973</v>
      </c>
      <c r="K52" s="46">
        <f>'1906间接费'!H52</f>
        <v>0</v>
      </c>
      <c r="L52" s="46">
        <f>'1907间接费'!H52</f>
        <v>0</v>
      </c>
      <c r="M52" s="46">
        <f>'1908间接费'!H52</f>
        <v>0</v>
      </c>
      <c r="N52" s="47">
        <f t="shared" si="41"/>
        <v>0</v>
      </c>
      <c r="O52" s="47">
        <f t="shared" si="34"/>
        <v>2.4150949999999987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1.2075474999999993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180.5283</v>
      </c>
      <c r="H53" s="46">
        <f t="shared" si="45"/>
        <v>171.69810999999999</v>
      </c>
      <c r="I53" s="46">
        <f t="shared" si="45"/>
        <v>0</v>
      </c>
      <c r="J53" s="47">
        <f t="shared" si="45"/>
        <v>117.40880333333334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58.704401666666669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29.352200833333335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'1903间接费'!H54</f>
        <v>146.65053000000003</v>
      </c>
      <c r="H54" s="46">
        <f>'1904间接费'!H54</f>
        <v>146.65067000000002</v>
      </c>
      <c r="I54" s="46">
        <f>'1905间接费'!H54</f>
        <v>0</v>
      </c>
      <c r="J54" s="47">
        <f t="shared" ref="J54:J57" si="46">(G54+H54+I54)/3</f>
        <v>97.767066666666679</v>
      </c>
      <c r="K54" s="46">
        <f>'1906间接费'!H54</f>
        <v>0</v>
      </c>
      <c r="L54" s="46">
        <f>'1907间接费'!H54</f>
        <v>0</v>
      </c>
      <c r="M54" s="46">
        <f>'1908间接费'!H54</f>
        <v>0</v>
      </c>
      <c r="N54" s="47">
        <f>(K54+L54+M54)/3</f>
        <v>0</v>
      </c>
      <c r="O54" s="47">
        <f>(J54+N54)/2</f>
        <v>48.883533333333339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24.44176666666667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'1903间接费'!H55</f>
        <v>185.25</v>
      </c>
      <c r="H55" s="46">
        <f>'1904间接费'!H55</f>
        <v>102.81652</v>
      </c>
      <c r="I55" s="46">
        <f>'1905间接费'!H55</f>
        <v>0</v>
      </c>
      <c r="J55" s="47">
        <f t="shared" si="46"/>
        <v>96.022173333333328</v>
      </c>
      <c r="K55" s="46">
        <f>'1906间接费'!H55</f>
        <v>0</v>
      </c>
      <c r="L55" s="46">
        <f>'1907间接费'!H55</f>
        <v>0</v>
      </c>
      <c r="M55" s="46">
        <f>'1908间接费'!H55</f>
        <v>0</v>
      </c>
      <c r="N55" s="47">
        <f>(K55+L55+M55)/3</f>
        <v>0</v>
      </c>
      <c r="O55" s="47">
        <f>(J55+N55)/2</f>
        <v>48.011086666666664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24.005543333333332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'1903间接费'!H56</f>
        <v>0</v>
      </c>
      <c r="H56" s="46">
        <f>'1904间接费'!H56</f>
        <v>0</v>
      </c>
      <c r="I56" s="46">
        <f>'1905间接费'!H56</f>
        <v>0</v>
      </c>
      <c r="J56" s="47">
        <f t="shared" si="46"/>
        <v>0</v>
      </c>
      <c r="K56" s="46">
        <f>'1906间接费'!H56</f>
        <v>0</v>
      </c>
      <c r="L56" s="46">
        <f>'1907间接费'!H56</f>
        <v>0</v>
      </c>
      <c r="M56" s="46">
        <f>'1908间接费'!H56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'1903间接费'!H57</f>
        <v>0</v>
      </c>
      <c r="H57" s="46">
        <f>'1904间接费'!H57</f>
        <v>0</v>
      </c>
      <c r="I57" s="46">
        <f>'1905间接费'!H57</f>
        <v>0</v>
      </c>
      <c r="J57" s="47">
        <f t="shared" si="46"/>
        <v>0</v>
      </c>
      <c r="K57" s="46">
        <f>'1906间接费'!H57</f>
        <v>0</v>
      </c>
      <c r="L57" s="46">
        <f>'1907间接费'!H57</f>
        <v>0</v>
      </c>
      <c r="M57" s="46">
        <f>'1908间接费'!H57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331.90053</v>
      </c>
      <c r="H58" s="46">
        <f t="shared" si="49"/>
        <v>249.46719000000002</v>
      </c>
      <c r="I58" s="46">
        <f t="shared" si="49"/>
        <v>0</v>
      </c>
      <c r="J58" s="47">
        <f t="shared" si="49"/>
        <v>193.78924000000001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96.894620000000003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48.447310000000002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'1903间接费'!H59</f>
        <v>0</v>
      </c>
      <c r="H59" s="46">
        <f>'1904间接费'!H59</f>
        <v>0</v>
      </c>
      <c r="I59" s="46">
        <f>'1905间接费'!H59</f>
        <v>0</v>
      </c>
      <c r="J59" s="47">
        <f t="shared" ref="J59:J67" si="50">(G59+H59+I59)/3</f>
        <v>0</v>
      </c>
      <c r="K59" s="46">
        <f>'1906间接费'!H59</f>
        <v>0</v>
      </c>
      <c r="L59" s="46">
        <f>'1907间接费'!H59</f>
        <v>0</v>
      </c>
      <c r="M59" s="46">
        <f>'1908间接费'!H59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'1903间接费'!H60</f>
        <v>0</v>
      </c>
      <c r="H60" s="46">
        <f>'1904间接费'!H60</f>
        <v>0</v>
      </c>
      <c r="I60" s="46">
        <f>'1905间接费'!H60</f>
        <v>0</v>
      </c>
      <c r="J60" s="47">
        <f t="shared" si="50"/>
        <v>0</v>
      </c>
      <c r="K60" s="46">
        <f>'1906间接费'!H60</f>
        <v>0</v>
      </c>
      <c r="L60" s="46">
        <f>'1907间接费'!H60</f>
        <v>0</v>
      </c>
      <c r="M60" s="46">
        <f>'1908间接费'!H60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'1903间接费'!H61</f>
        <v>0</v>
      </c>
      <c r="H61" s="46">
        <f>'1904间接费'!H61</f>
        <v>0</v>
      </c>
      <c r="I61" s="46">
        <f>'1905间接费'!H61</f>
        <v>0</v>
      </c>
      <c r="J61" s="47">
        <f t="shared" si="50"/>
        <v>0</v>
      </c>
      <c r="K61" s="46">
        <f>'1906间接费'!H61</f>
        <v>0</v>
      </c>
      <c r="L61" s="46">
        <f>'1907间接费'!H61</f>
        <v>0</v>
      </c>
      <c r="M61" s="46">
        <f>'1908间接费'!H61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'1903间接费'!H62</f>
        <v>0</v>
      </c>
      <c r="H62" s="46">
        <f>'1904间接费'!H62</f>
        <v>0</v>
      </c>
      <c r="I62" s="46">
        <f>'1905间接费'!H62</f>
        <v>0</v>
      </c>
      <c r="J62" s="47">
        <f t="shared" si="50"/>
        <v>0</v>
      </c>
      <c r="K62" s="46">
        <f>'1906间接费'!H62</f>
        <v>0</v>
      </c>
      <c r="L62" s="46">
        <f>'1907间接费'!H62</f>
        <v>0</v>
      </c>
      <c r="M62" s="46">
        <f>'1908间接费'!H62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'1903间接费'!H63</f>
        <v>2286.7478799999999</v>
      </c>
      <c r="H63" s="46">
        <f>'1904间接费'!H63</f>
        <v>775.09799999999996</v>
      </c>
      <c r="I63" s="46">
        <f>'1905间接费'!H63</f>
        <v>0</v>
      </c>
      <c r="J63" s="47">
        <f t="shared" si="50"/>
        <v>1020.6152933333333</v>
      </c>
      <c r="K63" s="46">
        <f>'1906间接费'!H63</f>
        <v>0</v>
      </c>
      <c r="L63" s="46">
        <f>'1907间接费'!H63</f>
        <v>0</v>
      </c>
      <c r="M63" s="46">
        <f>'1908间接费'!H63</f>
        <v>0</v>
      </c>
      <c r="N63" s="47">
        <f t="shared" ref="N63:N66" si="55">(K63+L63+M63)/3</f>
        <v>0</v>
      </c>
      <c r="O63" s="47">
        <f t="shared" si="51"/>
        <v>510.30764666666664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255.15382333333332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'1903间接费'!H64</f>
        <v>0</v>
      </c>
      <c r="H64" s="46">
        <f>'1904间接费'!H64</f>
        <v>0</v>
      </c>
      <c r="I64" s="46">
        <f>'1905间接费'!H64</f>
        <v>0</v>
      </c>
      <c r="J64" s="47">
        <f t="shared" si="50"/>
        <v>0</v>
      </c>
      <c r="K64" s="46">
        <f>'1906间接费'!H64</f>
        <v>0</v>
      </c>
      <c r="L64" s="46">
        <f>'1907间接费'!H64</f>
        <v>0</v>
      </c>
      <c r="M64" s="46">
        <f>'1908间接费'!H64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'1903间接费'!H65</f>
        <v>0</v>
      </c>
      <c r="H65" s="46">
        <f>'1904间接费'!H65</f>
        <v>0</v>
      </c>
      <c r="I65" s="46">
        <f>'1905间接费'!H65</f>
        <v>0</v>
      </c>
      <c r="J65" s="47">
        <f t="shared" si="50"/>
        <v>0</v>
      </c>
      <c r="K65" s="46">
        <f>'1906间接费'!H65</f>
        <v>0</v>
      </c>
      <c r="L65" s="46">
        <f>'1907间接费'!H65</f>
        <v>0</v>
      </c>
      <c r="M65" s="46">
        <f>'1908间接费'!H65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'1903间接费'!H66</f>
        <v>-124.52827000000001</v>
      </c>
      <c r="H66" s="46">
        <f>'1904间接费'!H66</f>
        <v>-145.28298000000001</v>
      </c>
      <c r="I66" s="46">
        <f>'1905间接费'!H66</f>
        <v>0</v>
      </c>
      <c r="J66" s="47">
        <f t="shared" si="50"/>
        <v>-89.937083333333348</v>
      </c>
      <c r="K66" s="46">
        <f>'1906间接费'!H66</f>
        <v>0</v>
      </c>
      <c r="L66" s="46">
        <f>'1907间接费'!H66</f>
        <v>0</v>
      </c>
      <c r="M66" s="46">
        <f>'1908间接费'!H66</f>
        <v>0</v>
      </c>
      <c r="N66" s="47">
        <f t="shared" si="55"/>
        <v>0</v>
      </c>
      <c r="O66" s="47">
        <f t="shared" si="51"/>
        <v>-44.968541666666674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-22.484270833333337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'1903间接费'!H67</f>
        <v>170.67692</v>
      </c>
      <c r="H67" s="46">
        <f>'1904间接费'!H67</f>
        <v>85.371700000000004</v>
      </c>
      <c r="I67" s="46">
        <f>'1905间接费'!H67</f>
        <v>0</v>
      </c>
      <c r="J67" s="47">
        <f t="shared" si="50"/>
        <v>85.349540000000005</v>
      </c>
      <c r="K67" s="46">
        <f>'1906间接费'!H67</f>
        <v>0</v>
      </c>
      <c r="L67" s="46">
        <f>'1907间接费'!H67</f>
        <v>0</v>
      </c>
      <c r="M67" s="46">
        <f>'1908间接费'!H67</f>
        <v>0</v>
      </c>
      <c r="N67" s="47">
        <f>(K67+L67+M67)/3</f>
        <v>0</v>
      </c>
      <c r="O67" s="47">
        <f>(J67+N67)/2</f>
        <v>42.674770000000002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21.337385000000001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2332.89653</v>
      </c>
      <c r="H68" s="46">
        <f t="shared" ref="H68:O68" si="57">H59+H60+H61+H62+H63+H64+H65+H66+H67</f>
        <v>715.18672000000004</v>
      </c>
      <c r="I68" s="46">
        <f t="shared" si="57"/>
        <v>0</v>
      </c>
      <c r="J68" s="47">
        <f t="shared" si="57"/>
        <v>1016.02775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508.01387499999998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254.00693749999999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7216.3086599999997</v>
      </c>
      <c r="H69" s="57">
        <f t="shared" ref="H69:Z69" si="59">H15+H32+H46+H53+H58+H68</f>
        <v>4446.6699999999992</v>
      </c>
      <c r="I69" s="58">
        <f t="shared" si="59"/>
        <v>0</v>
      </c>
      <c r="J69" s="59">
        <f t="shared" si="59"/>
        <v>3887.659553333333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1943.8297766666665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971.91488833333324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0" workbookViewId="0">
      <selection activeCell="K16" sqref="K16:M17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108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'1903间接费'!I7</f>
        <v>0</v>
      </c>
      <c r="H7" s="46">
        <f>'1904间接费'!I7</f>
        <v>0</v>
      </c>
      <c r="I7" s="46">
        <f>'1905间接费'!I7</f>
        <v>0</v>
      </c>
      <c r="J7" s="47">
        <f>(G7+H7+I7)/3</f>
        <v>0</v>
      </c>
      <c r="K7" s="46">
        <f>'1906间接费'!I7</f>
        <v>0</v>
      </c>
      <c r="L7" s="46">
        <f>'1907间接费'!I7</f>
        <v>0</v>
      </c>
      <c r="M7" s="46">
        <f>'1908间接费'!I7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'1903间接费'!I9</f>
        <v>0</v>
      </c>
      <c r="H9" s="46">
        <f>'1904间接费'!I9</f>
        <v>0</v>
      </c>
      <c r="I9" s="46">
        <f>'1905间接费'!I9</f>
        <v>0</v>
      </c>
      <c r="J9" s="47">
        <f>(G9+H9+I9)/3</f>
        <v>0</v>
      </c>
      <c r="K9" s="46">
        <f>'1906间接费'!I9</f>
        <v>0</v>
      </c>
      <c r="L9" s="46">
        <f>'1907间接费'!I9</f>
        <v>0</v>
      </c>
      <c r="M9" s="46">
        <f>'1908间接费'!I9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'1903间接费'!I11</f>
        <v>0</v>
      </c>
      <c r="H11" s="46">
        <f>'1904间接费'!I11</f>
        <v>0</v>
      </c>
      <c r="I11" s="46">
        <f>'1905间接费'!I11</f>
        <v>0</v>
      </c>
      <c r="J11" s="47">
        <f>(G11+H11+I11)/3</f>
        <v>0</v>
      </c>
      <c r="K11" s="46">
        <f>'1906间接费'!I11</f>
        <v>0</v>
      </c>
      <c r="L11" s="46">
        <f>'1907间接费'!I11</f>
        <v>0</v>
      </c>
      <c r="M11" s="46">
        <f>'1908间接费'!I11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'1903间接费'!I13</f>
        <v>0</v>
      </c>
      <c r="H13" s="46">
        <f>'1904间接费'!I13</f>
        <v>0</v>
      </c>
      <c r="I13" s="46">
        <f>'1905间接费'!I13</f>
        <v>0</v>
      </c>
      <c r="J13" s="47">
        <f>(G13+H13+I13)/3</f>
        <v>0</v>
      </c>
      <c r="K13" s="46">
        <f>'1906间接费'!I13</f>
        <v>0</v>
      </c>
      <c r="L13" s="46">
        <f>'1907间接费'!I13</f>
        <v>0</v>
      </c>
      <c r="M13" s="46">
        <f>'1908间接费'!I13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'1903间接费'!I16</f>
        <v>3</v>
      </c>
      <c r="H16" s="50">
        <f>'1904间接费'!I16</f>
        <v>3</v>
      </c>
      <c r="I16" s="50">
        <f>'1905间接费'!I16</f>
        <v>0</v>
      </c>
      <c r="J16" s="51">
        <f>(G16+H16+I16)/3</f>
        <v>2</v>
      </c>
      <c r="K16" s="50">
        <f>'1906间接费'!I16</f>
        <v>0</v>
      </c>
      <c r="L16" s="50">
        <f>'1907间接费'!I16</f>
        <v>0</v>
      </c>
      <c r="M16" s="50">
        <f>'1908间接费'!I16</f>
        <v>0</v>
      </c>
      <c r="N16" s="51">
        <f>(K16+L16+M16)/3</f>
        <v>0</v>
      </c>
      <c r="O16" s="51">
        <f>(J16+N16)/2</f>
        <v>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'1903间接费'!I17</f>
        <v>6</v>
      </c>
      <c r="H17" s="46">
        <f>'1904间接费'!I17</f>
        <v>6</v>
      </c>
      <c r="I17" s="46">
        <f>'1905间接费'!I17</f>
        <v>0</v>
      </c>
      <c r="J17" s="52">
        <f t="shared" ref="J17" si="13">(G17+H17+I17)/3</f>
        <v>4</v>
      </c>
      <c r="K17" s="46">
        <f>'1906间接费'!I17</f>
        <v>0</v>
      </c>
      <c r="L17" s="46">
        <f>'1907间接费'!I17</f>
        <v>0</v>
      </c>
      <c r="M17" s="46">
        <f>'1908间接费'!I17</f>
        <v>0</v>
      </c>
      <c r="N17" s="52">
        <f>(K17+L17+M17)/3</f>
        <v>0</v>
      </c>
      <c r="O17" s="52">
        <f>(J17+N17)/2</f>
        <v>2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9</v>
      </c>
      <c r="H18" s="53">
        <f t="shared" si="15"/>
        <v>9</v>
      </c>
      <c r="I18" s="53">
        <f t="shared" si="15"/>
        <v>0</v>
      </c>
      <c r="J18" s="54">
        <f t="shared" si="15"/>
        <v>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'1903间接费'!I19</f>
        <v>0</v>
      </c>
      <c r="H19" s="50">
        <f>'1904间接费'!I19</f>
        <v>141.73918</v>
      </c>
      <c r="I19" s="50">
        <f>'1905间接费'!I19</f>
        <v>0</v>
      </c>
      <c r="J19" s="55">
        <f t="shared" ref="J19:J20" si="16">(G19+H19+I19)/3</f>
        <v>47.246393333333337</v>
      </c>
      <c r="K19" s="50">
        <f>'1906间接费'!I19</f>
        <v>0</v>
      </c>
      <c r="L19" s="50">
        <f>'1907间接费'!I19</f>
        <v>0</v>
      </c>
      <c r="M19" s="50">
        <f>'1908间接费'!I19</f>
        <v>0</v>
      </c>
      <c r="N19" s="55">
        <f>(K19+L19+M19)/3</f>
        <v>0</v>
      </c>
      <c r="O19" s="55">
        <f>(J19+N19)/2</f>
        <v>23.623196666666669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11.811598333333334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'1903间接费'!I20</f>
        <v>0</v>
      </c>
      <c r="H20" s="46">
        <f>'1904间接费'!I20</f>
        <v>39.197000000000003</v>
      </c>
      <c r="I20" s="46">
        <f>'1905间接费'!I20</f>
        <v>0</v>
      </c>
      <c r="J20" s="56">
        <f t="shared" si="16"/>
        <v>13.065666666666667</v>
      </c>
      <c r="K20" s="46">
        <f>'1906间接费'!I20</f>
        <v>0</v>
      </c>
      <c r="L20" s="46">
        <f>'1907间接费'!I20</f>
        <v>0</v>
      </c>
      <c r="M20" s="46">
        <f>'1908间接费'!I20</f>
        <v>0</v>
      </c>
      <c r="N20" s="56">
        <f>(K20+L20+M20)/3</f>
        <v>0</v>
      </c>
      <c r="O20" s="56">
        <f>(J20+N20)/2</f>
        <v>6.5328333333333335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3.2664166666666667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180.93618000000001</v>
      </c>
      <c r="I21" s="46">
        <f t="shared" si="18"/>
        <v>0</v>
      </c>
      <c r="J21" s="47">
        <f t="shared" si="18"/>
        <v>60.312060000000002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30.156030000000001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15.078015000000001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'1903间接费'!I22</f>
        <v>0</v>
      </c>
      <c r="H22" s="46">
        <f>'1904间接费'!I22</f>
        <v>0</v>
      </c>
      <c r="I22" s="46">
        <f>'1905间接费'!I22</f>
        <v>0</v>
      </c>
      <c r="J22" s="47">
        <f t="shared" ref="J22:J27" si="19">(G22+H22+I22)/3</f>
        <v>0</v>
      </c>
      <c r="K22" s="46">
        <f>'1906间接费'!I22</f>
        <v>0</v>
      </c>
      <c r="L22" s="46">
        <f>'1907间接费'!I22</f>
        <v>0</v>
      </c>
      <c r="M22" s="46">
        <f>'1908间接费'!I22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'1903间接费'!I23</f>
        <v>0</v>
      </c>
      <c r="H23" s="50">
        <f>'1904间接费'!I23</f>
        <v>12.33384</v>
      </c>
      <c r="I23" s="50">
        <f>'1905间接费'!I23</f>
        <v>0</v>
      </c>
      <c r="J23" s="55">
        <f t="shared" si="19"/>
        <v>4.1112799999999998</v>
      </c>
      <c r="K23" s="50">
        <f>'1906间接费'!I23</f>
        <v>0</v>
      </c>
      <c r="L23" s="50">
        <f>'1907间接费'!I23</f>
        <v>0</v>
      </c>
      <c r="M23" s="50">
        <f>'1908间接费'!I23</f>
        <v>0</v>
      </c>
      <c r="N23" s="55">
        <f t="shared" si="20"/>
        <v>0</v>
      </c>
      <c r="O23" s="55">
        <f t="shared" si="21"/>
        <v>2.0556399999999999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1.02782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'1903间接费'!I24</f>
        <v>0</v>
      </c>
      <c r="H24" s="46">
        <f>'1904间接费'!I24</f>
        <v>52.8733</v>
      </c>
      <c r="I24" s="46">
        <f>'1905间接费'!I24</f>
        <v>0</v>
      </c>
      <c r="J24" s="47">
        <f t="shared" si="19"/>
        <v>17.624433333333332</v>
      </c>
      <c r="K24" s="46">
        <f>'1906间接费'!I24</f>
        <v>0</v>
      </c>
      <c r="L24" s="46">
        <f>'1907间接费'!I24</f>
        <v>0</v>
      </c>
      <c r="M24" s="46">
        <f>'1908间接费'!I24</f>
        <v>0</v>
      </c>
      <c r="N24" s="47">
        <f t="shared" si="20"/>
        <v>0</v>
      </c>
      <c r="O24" s="47">
        <f t="shared" si="21"/>
        <v>8.8122166666666661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4.4061083333333331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'1903间接费'!I25</f>
        <v>0</v>
      </c>
      <c r="H25" s="46">
        <f>'1904间接费'!I25</f>
        <v>0</v>
      </c>
      <c r="I25" s="46">
        <f>'1905间接费'!I25</f>
        <v>0</v>
      </c>
      <c r="J25" s="47">
        <f t="shared" si="19"/>
        <v>0</v>
      </c>
      <c r="K25" s="46">
        <f>'1906间接费'!I25</f>
        <v>0</v>
      </c>
      <c r="L25" s="46">
        <f>'1907间接费'!I25</f>
        <v>0</v>
      </c>
      <c r="M25" s="46">
        <f>'1908间接费'!I25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'1903间接费'!I26</f>
        <v>0</v>
      </c>
      <c r="H26" s="50">
        <f>'1904间接费'!I26</f>
        <v>0</v>
      </c>
      <c r="I26" s="50">
        <f>'1905间接费'!I26</f>
        <v>0</v>
      </c>
      <c r="J26" s="55">
        <f t="shared" si="19"/>
        <v>0</v>
      </c>
      <c r="K26" s="50">
        <f>'1906间接费'!I26</f>
        <v>0</v>
      </c>
      <c r="L26" s="50">
        <f>'1907间接费'!I26</f>
        <v>0</v>
      </c>
      <c r="M26" s="50">
        <f>'1908间接费'!I26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'1903间接费'!I27</f>
        <v>0</v>
      </c>
      <c r="H27" s="46">
        <f>'1904间接费'!I27</f>
        <v>0</v>
      </c>
      <c r="I27" s="46">
        <f>'1905间接费'!I27</f>
        <v>0</v>
      </c>
      <c r="J27" s="56">
        <f t="shared" si="19"/>
        <v>0</v>
      </c>
      <c r="K27" s="46">
        <f>'1906间接费'!I27</f>
        <v>0</v>
      </c>
      <c r="L27" s="46">
        <f>'1907间接费'!I27</f>
        <v>0</v>
      </c>
      <c r="M27" s="46">
        <f>'1908间接费'!I27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'1903间接费'!I29</f>
        <v>0</v>
      </c>
      <c r="H29" s="50">
        <f>'1904间接费'!I29</f>
        <v>0</v>
      </c>
      <c r="I29" s="50">
        <f>'1905间接费'!I29</f>
        <v>0</v>
      </c>
      <c r="J29" s="55">
        <f t="shared" ref="J29:J30" si="27">(G29+H29+I29)/3</f>
        <v>0</v>
      </c>
      <c r="K29" s="50">
        <f>'1906间接费'!I29</f>
        <v>0</v>
      </c>
      <c r="L29" s="50">
        <f>'1907间接费'!I29</f>
        <v>0</v>
      </c>
      <c r="M29" s="50">
        <f>'1908间接费'!I29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'1903间接费'!I30</f>
        <v>0</v>
      </c>
      <c r="H30" s="46">
        <f>'1904间接费'!I30</f>
        <v>0</v>
      </c>
      <c r="I30" s="46">
        <f>'1905间接费'!I30</f>
        <v>0</v>
      </c>
      <c r="J30" s="47">
        <f t="shared" si="27"/>
        <v>0</v>
      </c>
      <c r="K30" s="46">
        <f>'1906间接费'!I30</f>
        <v>0</v>
      </c>
      <c r="L30" s="46">
        <f>'1907间接费'!I30</f>
        <v>0</v>
      </c>
      <c r="M30" s="46">
        <f>'1908间接费'!I30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246.14332000000002</v>
      </c>
      <c r="I32" s="46">
        <f t="shared" si="31"/>
        <v>0</v>
      </c>
      <c r="J32" s="47">
        <f t="shared" si="31"/>
        <v>82.047773333333325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41.023886666666662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20.511943333333331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'1903间接费'!I33</f>
        <v>0</v>
      </c>
      <c r="H33" s="46">
        <f>'1904间接费'!I33</f>
        <v>0</v>
      </c>
      <c r="I33" s="46">
        <f>'1905间接费'!I33</f>
        <v>0</v>
      </c>
      <c r="J33" s="47">
        <f t="shared" ref="J33:J45" si="32">(G33+H33+I33)/3</f>
        <v>0</v>
      </c>
      <c r="K33" s="46">
        <f>'1906间接费'!I33</f>
        <v>0</v>
      </c>
      <c r="L33" s="46">
        <f>'1907间接费'!I33</f>
        <v>0</v>
      </c>
      <c r="M33" s="46">
        <f>'1908间接费'!I33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'1903间接费'!I34</f>
        <v>0</v>
      </c>
      <c r="H34" s="46">
        <f>'1904间接费'!I34</f>
        <v>0</v>
      </c>
      <c r="I34" s="46">
        <f>'1905间接费'!I34</f>
        <v>0</v>
      </c>
      <c r="J34" s="47">
        <f t="shared" si="32"/>
        <v>0</v>
      </c>
      <c r="K34" s="46">
        <f>'1906间接费'!I34</f>
        <v>0</v>
      </c>
      <c r="L34" s="46">
        <f>'1907间接费'!I34</f>
        <v>0</v>
      </c>
      <c r="M34" s="46">
        <f>'1908间接费'!I34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'1903间接费'!I35</f>
        <v>0</v>
      </c>
      <c r="H35" s="46">
        <f>'1904间接费'!I35</f>
        <v>0</v>
      </c>
      <c r="I35" s="46">
        <f>'1905间接费'!I35</f>
        <v>0</v>
      </c>
      <c r="J35" s="47">
        <f t="shared" si="32"/>
        <v>0</v>
      </c>
      <c r="K35" s="46">
        <f>'1906间接费'!I35</f>
        <v>0</v>
      </c>
      <c r="L35" s="46">
        <f>'1907间接费'!I35</f>
        <v>0</v>
      </c>
      <c r="M35" s="46">
        <f>'1908间接费'!I35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'1903间接费'!I36</f>
        <v>0</v>
      </c>
      <c r="H36" s="46">
        <f>'1904间接费'!I36</f>
        <v>0</v>
      </c>
      <c r="I36" s="46">
        <f>'1905间接费'!I36</f>
        <v>0</v>
      </c>
      <c r="J36" s="47">
        <f t="shared" si="32"/>
        <v>0</v>
      </c>
      <c r="K36" s="46">
        <f>'1906间接费'!I36</f>
        <v>0</v>
      </c>
      <c r="L36" s="46">
        <f>'1907间接费'!I36</f>
        <v>0</v>
      </c>
      <c r="M36" s="46">
        <f>'1908间接费'!I36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'1903间接费'!I37</f>
        <v>0</v>
      </c>
      <c r="H37" s="46">
        <f>'1904间接费'!I37</f>
        <v>8.2249999999999996</v>
      </c>
      <c r="I37" s="46">
        <f>'1905间接费'!I37</f>
        <v>0</v>
      </c>
      <c r="J37" s="47">
        <f t="shared" si="32"/>
        <v>2.7416666666666667</v>
      </c>
      <c r="K37" s="46">
        <f>'1906间接费'!I37</f>
        <v>0</v>
      </c>
      <c r="L37" s="46">
        <f>'1907间接费'!I37</f>
        <v>0</v>
      </c>
      <c r="M37" s="46">
        <f>'1908间接费'!I37</f>
        <v>0</v>
      </c>
      <c r="N37" s="47">
        <f t="shared" si="33"/>
        <v>0</v>
      </c>
      <c r="O37" s="47">
        <f t="shared" si="34"/>
        <v>1.3708333333333333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0.68541666666666667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'1903间接费'!I38</f>
        <v>0</v>
      </c>
      <c r="H38" s="46">
        <f>'1904间接费'!I38</f>
        <v>0</v>
      </c>
      <c r="I38" s="46">
        <f>'1905间接费'!I38</f>
        <v>0</v>
      </c>
      <c r="J38" s="47">
        <f t="shared" si="32"/>
        <v>0</v>
      </c>
      <c r="K38" s="46">
        <f>'1906间接费'!I38</f>
        <v>0</v>
      </c>
      <c r="L38" s="46">
        <f>'1907间接费'!I38</f>
        <v>0</v>
      </c>
      <c r="M38" s="46">
        <f>'1908间接费'!I38</f>
        <v>0</v>
      </c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'1903间接费'!I39</f>
        <v>0</v>
      </c>
      <c r="H39" s="46">
        <f>'1904间接费'!I39</f>
        <v>0.52200000000000002</v>
      </c>
      <c r="I39" s="46">
        <f>'1905间接费'!I39</f>
        <v>0</v>
      </c>
      <c r="J39" s="47">
        <f t="shared" si="32"/>
        <v>0.17400000000000002</v>
      </c>
      <c r="K39" s="46">
        <f>'1906间接费'!I39</f>
        <v>0</v>
      </c>
      <c r="L39" s="46">
        <f>'1907间接费'!I39</f>
        <v>0</v>
      </c>
      <c r="M39" s="46">
        <f>'1908间接费'!I39</f>
        <v>0</v>
      </c>
      <c r="N39" s="47">
        <f t="shared" si="33"/>
        <v>0</v>
      </c>
      <c r="O39" s="47">
        <f t="shared" si="34"/>
        <v>8.7000000000000008E-2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4.3500000000000004E-2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'1903间接费'!I40</f>
        <v>0</v>
      </c>
      <c r="H40" s="46">
        <f>'1904间接费'!I40</f>
        <v>0</v>
      </c>
      <c r="I40" s="46">
        <f>'1905间接费'!I40</f>
        <v>0</v>
      </c>
      <c r="J40" s="47">
        <f t="shared" si="32"/>
        <v>0</v>
      </c>
      <c r="K40" s="46">
        <f>'1906间接费'!I40</f>
        <v>0</v>
      </c>
      <c r="L40" s="46">
        <f>'1907间接费'!I40</f>
        <v>0</v>
      </c>
      <c r="M40" s="46">
        <f>'1908间接费'!I40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'1903间接费'!I41</f>
        <v>0</v>
      </c>
      <c r="H41" s="46">
        <f>'1904间接费'!I41</f>
        <v>0</v>
      </c>
      <c r="I41" s="46">
        <f>'1905间接费'!I41</f>
        <v>0</v>
      </c>
      <c r="J41" s="47">
        <f t="shared" si="32"/>
        <v>0</v>
      </c>
      <c r="K41" s="46">
        <f>'1906间接费'!I41</f>
        <v>0</v>
      </c>
      <c r="L41" s="46">
        <f>'1907间接费'!I41</f>
        <v>0</v>
      </c>
      <c r="M41" s="46">
        <f>'1908间接费'!I41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'1903间接费'!I42</f>
        <v>0</v>
      </c>
      <c r="H42" s="46">
        <f>'1904间接费'!I42</f>
        <v>0</v>
      </c>
      <c r="I42" s="46">
        <f>'1905间接费'!I42</f>
        <v>0</v>
      </c>
      <c r="J42" s="47">
        <f t="shared" si="32"/>
        <v>0</v>
      </c>
      <c r="K42" s="46">
        <f>'1906间接费'!I42</f>
        <v>0</v>
      </c>
      <c r="L42" s="46">
        <f>'1907间接费'!I42</f>
        <v>0</v>
      </c>
      <c r="M42" s="46">
        <f>'1908间接费'!I42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'1903间接费'!I43</f>
        <v>0</v>
      </c>
      <c r="H43" s="46">
        <f>'1904间接费'!I43</f>
        <v>17.130490000000002</v>
      </c>
      <c r="I43" s="46">
        <f>'1905间接费'!I43</f>
        <v>0</v>
      </c>
      <c r="J43" s="47">
        <f t="shared" si="32"/>
        <v>5.7101633333333339</v>
      </c>
      <c r="K43" s="46">
        <f>'1906间接费'!I43</f>
        <v>0</v>
      </c>
      <c r="L43" s="46">
        <f>'1907间接费'!I43</f>
        <v>0</v>
      </c>
      <c r="M43" s="46">
        <f>'1908间接费'!I43</f>
        <v>0</v>
      </c>
      <c r="N43" s="47">
        <f t="shared" si="33"/>
        <v>0</v>
      </c>
      <c r="O43" s="47">
        <f t="shared" si="34"/>
        <v>2.855081666666667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1.4275408333333335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'1903间接费'!I44</f>
        <v>0</v>
      </c>
      <c r="H44" s="46">
        <f>'1904间接费'!I44</f>
        <v>9.8350000000000009</v>
      </c>
      <c r="I44" s="46">
        <f>'1905间接费'!I44</f>
        <v>0</v>
      </c>
      <c r="J44" s="47">
        <f t="shared" si="32"/>
        <v>3.2783333333333338</v>
      </c>
      <c r="K44" s="46">
        <f>'1906间接费'!I44</f>
        <v>0</v>
      </c>
      <c r="L44" s="46">
        <f>'1907间接费'!I44</f>
        <v>0</v>
      </c>
      <c r="M44" s="46">
        <f>'1908间接费'!I44</f>
        <v>0</v>
      </c>
      <c r="N44" s="47">
        <f t="shared" si="33"/>
        <v>0</v>
      </c>
      <c r="O44" s="47">
        <f t="shared" si="34"/>
        <v>1.6391666666666669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0.81958333333333344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'1903间接费'!I45</f>
        <v>0</v>
      </c>
      <c r="H45" s="46">
        <f>'1904间接费'!I45</f>
        <v>0</v>
      </c>
      <c r="I45" s="46">
        <f>'1905间接费'!I45</f>
        <v>0</v>
      </c>
      <c r="J45" s="47">
        <f t="shared" si="32"/>
        <v>0</v>
      </c>
      <c r="K45" s="46">
        <f>'1906间接费'!I45</f>
        <v>0</v>
      </c>
      <c r="L45" s="46">
        <f>'1907间接费'!I45</f>
        <v>0</v>
      </c>
      <c r="M45" s="46">
        <f>'1908间接费'!I45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35.712490000000003</v>
      </c>
      <c r="I46" s="46">
        <f t="shared" si="39"/>
        <v>0</v>
      </c>
      <c r="J46" s="47">
        <f t="shared" si="39"/>
        <v>11.904163333333335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5.9520816666666674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2.9760408333333337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'1903间接费'!I47</f>
        <v>0</v>
      </c>
      <c r="H47" s="46">
        <f>'1904间接费'!I47</f>
        <v>0</v>
      </c>
      <c r="I47" s="46">
        <f>'1905间接费'!I47</f>
        <v>0</v>
      </c>
      <c r="J47" s="47">
        <f t="shared" ref="J47:J52" si="40">(G47+H47+I47)/3</f>
        <v>0</v>
      </c>
      <c r="K47" s="46">
        <f>'1906间接费'!I47</f>
        <v>0</v>
      </c>
      <c r="L47" s="46">
        <f>'1907间接费'!I47</f>
        <v>0</v>
      </c>
      <c r="M47" s="46">
        <f>'1908间接费'!I47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'1903间接费'!I48</f>
        <v>0</v>
      </c>
      <c r="H48" s="46">
        <f>'1904间接费'!I48</f>
        <v>0</v>
      </c>
      <c r="I48" s="46">
        <f>'1905间接费'!I48</f>
        <v>0</v>
      </c>
      <c r="J48" s="47">
        <f t="shared" si="40"/>
        <v>0</v>
      </c>
      <c r="K48" s="46">
        <f>'1906间接费'!I48</f>
        <v>0</v>
      </c>
      <c r="L48" s="46">
        <f>'1907间接费'!I48</f>
        <v>0</v>
      </c>
      <c r="M48" s="46">
        <f>'1908间接费'!I48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'1903间接费'!I49</f>
        <v>0</v>
      </c>
      <c r="H49" s="46">
        <f>'1904间接费'!I49</f>
        <v>0</v>
      </c>
      <c r="I49" s="46">
        <f>'1905间接费'!I49</f>
        <v>0</v>
      </c>
      <c r="J49" s="47">
        <f t="shared" si="40"/>
        <v>0</v>
      </c>
      <c r="K49" s="46">
        <f>'1906间接费'!I49</f>
        <v>0</v>
      </c>
      <c r="L49" s="46">
        <f>'1907间接费'!I49</f>
        <v>0</v>
      </c>
      <c r="M49" s="46">
        <f>'1908间接费'!I49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'1903间接费'!I50</f>
        <v>0</v>
      </c>
      <c r="H50" s="46">
        <f>'1904间接费'!I50</f>
        <v>0</v>
      </c>
      <c r="I50" s="46">
        <f>'1905间接费'!I50</f>
        <v>0</v>
      </c>
      <c r="J50" s="47">
        <f t="shared" si="40"/>
        <v>0</v>
      </c>
      <c r="K50" s="46">
        <f>'1906间接费'!I50</f>
        <v>0</v>
      </c>
      <c r="L50" s="46">
        <f>'1907间接费'!I50</f>
        <v>0</v>
      </c>
      <c r="M50" s="46">
        <f>'1908间接费'!I50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'1903间接费'!I51</f>
        <v>0</v>
      </c>
      <c r="H51" s="46">
        <f>'1904间接费'!I51</f>
        <v>0</v>
      </c>
      <c r="I51" s="46">
        <f>'1905间接费'!I51</f>
        <v>0</v>
      </c>
      <c r="J51" s="47">
        <f t="shared" si="40"/>
        <v>0</v>
      </c>
      <c r="K51" s="46">
        <f>'1906间接费'!I51</f>
        <v>0</v>
      </c>
      <c r="L51" s="46">
        <f>'1907间接费'!I51</f>
        <v>0</v>
      </c>
      <c r="M51" s="46">
        <f>'1908间接费'!I51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'1903间接费'!I52</f>
        <v>0</v>
      </c>
      <c r="H52" s="46">
        <f>'1904间接费'!I52</f>
        <v>0</v>
      </c>
      <c r="I52" s="46">
        <f>'1905间接费'!I52</f>
        <v>0</v>
      </c>
      <c r="J52" s="47">
        <f t="shared" si="40"/>
        <v>0</v>
      </c>
      <c r="K52" s="46">
        <f>'1906间接费'!I52</f>
        <v>0</v>
      </c>
      <c r="L52" s="46">
        <f>'1907间接费'!I52</f>
        <v>0</v>
      </c>
      <c r="M52" s="46">
        <f>'1908间接费'!I52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'1903间接费'!I54</f>
        <v>0</v>
      </c>
      <c r="H54" s="46">
        <f>'1904间接费'!I54</f>
        <v>0</v>
      </c>
      <c r="I54" s="46">
        <f>'1905间接费'!I54</f>
        <v>0</v>
      </c>
      <c r="J54" s="47">
        <f t="shared" ref="J54:J57" si="46">(G54+H54+I54)/3</f>
        <v>0</v>
      </c>
      <c r="K54" s="46">
        <f>'1906间接费'!I54</f>
        <v>0</v>
      </c>
      <c r="L54" s="46">
        <f>'1907间接费'!I54</f>
        <v>0</v>
      </c>
      <c r="M54" s="46">
        <f>'1908间接费'!I54</f>
        <v>0</v>
      </c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'1903间接费'!I55</f>
        <v>0</v>
      </c>
      <c r="H55" s="46">
        <f>'1904间接费'!I55</f>
        <v>26.700560000000003</v>
      </c>
      <c r="I55" s="46">
        <f>'1905间接费'!I55</f>
        <v>0</v>
      </c>
      <c r="J55" s="47">
        <f t="shared" si="46"/>
        <v>8.9001866666666682</v>
      </c>
      <c r="K55" s="46">
        <f>'1906间接费'!I55</f>
        <v>0</v>
      </c>
      <c r="L55" s="46">
        <f>'1907间接费'!I55</f>
        <v>0</v>
      </c>
      <c r="M55" s="46">
        <f>'1908间接费'!I55</f>
        <v>0</v>
      </c>
      <c r="N55" s="47">
        <f>(K55+L55+M55)/3</f>
        <v>0</v>
      </c>
      <c r="O55" s="47">
        <f>(J55+N55)/2</f>
        <v>4.4500933333333341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2.2250466666666671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'1903间接费'!I56</f>
        <v>0</v>
      </c>
      <c r="H56" s="46">
        <f>'1904间接费'!I56</f>
        <v>0</v>
      </c>
      <c r="I56" s="46">
        <f>'1905间接费'!I56</f>
        <v>0</v>
      </c>
      <c r="J56" s="47">
        <f t="shared" si="46"/>
        <v>0</v>
      </c>
      <c r="K56" s="46">
        <f>'1906间接费'!I56</f>
        <v>0</v>
      </c>
      <c r="L56" s="46">
        <f>'1907间接费'!I56</f>
        <v>0</v>
      </c>
      <c r="M56" s="46">
        <f>'1908间接费'!I56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'1903间接费'!I57</f>
        <v>0</v>
      </c>
      <c r="H57" s="46">
        <f>'1904间接费'!I57</f>
        <v>0</v>
      </c>
      <c r="I57" s="46">
        <f>'1905间接费'!I57</f>
        <v>0</v>
      </c>
      <c r="J57" s="47">
        <f t="shared" si="46"/>
        <v>0</v>
      </c>
      <c r="K57" s="46">
        <f>'1906间接费'!I57</f>
        <v>0</v>
      </c>
      <c r="L57" s="46">
        <f>'1907间接费'!I57</f>
        <v>0</v>
      </c>
      <c r="M57" s="46">
        <f>'1908间接费'!I57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26.700560000000003</v>
      </c>
      <c r="I58" s="46">
        <f t="shared" si="49"/>
        <v>0</v>
      </c>
      <c r="J58" s="47">
        <f t="shared" si="49"/>
        <v>8.9001866666666682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4.4500933333333341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2.2250466666666671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'1903间接费'!I59</f>
        <v>0</v>
      </c>
      <c r="H59" s="46">
        <f>'1904间接费'!I59</f>
        <v>0</v>
      </c>
      <c r="I59" s="46">
        <f>'1905间接费'!I59</f>
        <v>0</v>
      </c>
      <c r="J59" s="47">
        <f t="shared" ref="J59:J67" si="50">(G59+H59+I59)/3</f>
        <v>0</v>
      </c>
      <c r="K59" s="46">
        <f>'1906间接费'!I59</f>
        <v>0</v>
      </c>
      <c r="L59" s="46">
        <f>'1907间接费'!I59</f>
        <v>0</v>
      </c>
      <c r="M59" s="46">
        <f>'1908间接费'!I59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'1903间接费'!I60</f>
        <v>0</v>
      </c>
      <c r="H60" s="46">
        <f>'1904间接费'!I60</f>
        <v>0</v>
      </c>
      <c r="I60" s="46">
        <f>'1905间接费'!I60</f>
        <v>0</v>
      </c>
      <c r="J60" s="47">
        <f t="shared" si="50"/>
        <v>0</v>
      </c>
      <c r="K60" s="46">
        <f>'1906间接费'!I60</f>
        <v>0</v>
      </c>
      <c r="L60" s="46">
        <f>'1907间接费'!I60</f>
        <v>0</v>
      </c>
      <c r="M60" s="46">
        <f>'1908间接费'!I60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'1903间接费'!I61</f>
        <v>0</v>
      </c>
      <c r="H61" s="46">
        <f>'1904间接费'!I61</f>
        <v>0</v>
      </c>
      <c r="I61" s="46">
        <f>'1905间接费'!I61</f>
        <v>0</v>
      </c>
      <c r="J61" s="47">
        <f t="shared" si="50"/>
        <v>0</v>
      </c>
      <c r="K61" s="46">
        <f>'1906间接费'!I61</f>
        <v>0</v>
      </c>
      <c r="L61" s="46">
        <f>'1907间接费'!I61</f>
        <v>0</v>
      </c>
      <c r="M61" s="46">
        <f>'1908间接费'!I61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'1903间接费'!I62</f>
        <v>0</v>
      </c>
      <c r="H62" s="46">
        <f>'1904间接费'!I62</f>
        <v>0</v>
      </c>
      <c r="I62" s="46">
        <f>'1905间接费'!I62</f>
        <v>0</v>
      </c>
      <c r="J62" s="47">
        <f t="shared" si="50"/>
        <v>0</v>
      </c>
      <c r="K62" s="46">
        <f>'1906间接费'!I62</f>
        <v>0</v>
      </c>
      <c r="L62" s="46">
        <f>'1907间接费'!I62</f>
        <v>0</v>
      </c>
      <c r="M62" s="46">
        <f>'1908间接费'!I62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'1903间接费'!I63</f>
        <v>0</v>
      </c>
      <c r="H63" s="46">
        <f>'1904间接费'!I63</f>
        <v>0</v>
      </c>
      <c r="I63" s="46">
        <f>'1905间接费'!I63</f>
        <v>0</v>
      </c>
      <c r="J63" s="47">
        <f t="shared" si="50"/>
        <v>0</v>
      </c>
      <c r="K63" s="46">
        <f>'1906间接费'!I63</f>
        <v>0</v>
      </c>
      <c r="L63" s="46">
        <f>'1907间接费'!I63</f>
        <v>0</v>
      </c>
      <c r="M63" s="46">
        <f>'1908间接费'!I63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'1903间接费'!I64</f>
        <v>0</v>
      </c>
      <c r="H64" s="46">
        <f>'1904间接费'!I64</f>
        <v>0</v>
      </c>
      <c r="I64" s="46">
        <f>'1905间接费'!I64</f>
        <v>0</v>
      </c>
      <c r="J64" s="47">
        <f t="shared" si="50"/>
        <v>0</v>
      </c>
      <c r="K64" s="46">
        <f>'1906间接费'!I64</f>
        <v>0</v>
      </c>
      <c r="L64" s="46">
        <f>'1907间接费'!I64</f>
        <v>0</v>
      </c>
      <c r="M64" s="46">
        <f>'1908间接费'!I64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'1903间接费'!I65</f>
        <v>0</v>
      </c>
      <c r="H65" s="46">
        <f>'1904间接费'!I65</f>
        <v>0</v>
      </c>
      <c r="I65" s="46">
        <f>'1905间接费'!I65</f>
        <v>0</v>
      </c>
      <c r="J65" s="47">
        <f t="shared" si="50"/>
        <v>0</v>
      </c>
      <c r="K65" s="46">
        <f>'1906间接费'!I65</f>
        <v>0</v>
      </c>
      <c r="L65" s="46">
        <f>'1907间接费'!I65</f>
        <v>0</v>
      </c>
      <c r="M65" s="46">
        <f>'1908间接费'!I65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'1903间接费'!I66</f>
        <v>0</v>
      </c>
      <c r="H66" s="46">
        <f>'1904间接费'!I66</f>
        <v>0</v>
      </c>
      <c r="I66" s="46">
        <f>'1905间接费'!I66</f>
        <v>0</v>
      </c>
      <c r="J66" s="47">
        <f t="shared" si="50"/>
        <v>0</v>
      </c>
      <c r="K66" s="46">
        <f>'1906间接费'!I66</f>
        <v>0</v>
      </c>
      <c r="L66" s="46">
        <f>'1907间接费'!I66</f>
        <v>0</v>
      </c>
      <c r="M66" s="46">
        <f>'1908间接费'!I66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'1903间接费'!I67</f>
        <v>0</v>
      </c>
      <c r="H67" s="46">
        <f>'1904间接费'!I67</f>
        <v>0</v>
      </c>
      <c r="I67" s="46">
        <f>'1905间接费'!I67</f>
        <v>0</v>
      </c>
      <c r="J67" s="47">
        <f t="shared" si="50"/>
        <v>0</v>
      </c>
      <c r="K67" s="46">
        <f>'1906间接费'!I67</f>
        <v>0</v>
      </c>
      <c r="L67" s="46">
        <f>'1907间接费'!I67</f>
        <v>0</v>
      </c>
      <c r="M67" s="46">
        <f>'1908间接费'!I67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308.55637000000002</v>
      </c>
      <c r="I69" s="58">
        <f t="shared" si="59"/>
        <v>0</v>
      </c>
      <c r="J69" s="59">
        <f t="shared" si="59"/>
        <v>102.85212333333332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51.426061666666662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25.713030833333331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4"/>
  <sheetViews>
    <sheetView showGridLines="0" topLeftCell="A55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83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'1903间接费'!J7</f>
        <v>0</v>
      </c>
      <c r="H7" s="46">
        <f>'1904间接费'!J7</f>
        <v>0</v>
      </c>
      <c r="I7" s="46">
        <f>'1905间接费'!J7</f>
        <v>0</v>
      </c>
      <c r="J7" s="47">
        <f>(G7+H7+I7)/3</f>
        <v>0</v>
      </c>
      <c r="K7" s="46">
        <f>'1906间接费'!J7</f>
        <v>0</v>
      </c>
      <c r="L7" s="46">
        <f>'1907间接费'!J7</f>
        <v>0</v>
      </c>
      <c r="M7" s="46">
        <f>'1908间接费'!J7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'1903间接费'!J9</f>
        <v>0</v>
      </c>
      <c r="H9" s="46">
        <f>'1904间接费'!J9</f>
        <v>0</v>
      </c>
      <c r="I9" s="46">
        <f>'1905间接费'!J9</f>
        <v>0</v>
      </c>
      <c r="J9" s="47">
        <f>(G9+H9+I9)/3</f>
        <v>0</v>
      </c>
      <c r="K9" s="46">
        <f>'1906间接费'!J9</f>
        <v>0</v>
      </c>
      <c r="L9" s="46">
        <f>'1907间接费'!J9</f>
        <v>0</v>
      </c>
      <c r="M9" s="46">
        <f>'1908间接费'!J9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'1903间接费'!J11</f>
        <v>0</v>
      </c>
      <c r="H11" s="46">
        <f>'1904间接费'!J11</f>
        <v>0</v>
      </c>
      <c r="I11" s="46">
        <f>'1905间接费'!J11</f>
        <v>0</v>
      </c>
      <c r="J11" s="47">
        <f>(G11+H11+I11)/3</f>
        <v>0</v>
      </c>
      <c r="K11" s="46">
        <f>'1906间接费'!J11</f>
        <v>0</v>
      </c>
      <c r="L11" s="46">
        <f>'1907间接费'!J11</f>
        <v>0</v>
      </c>
      <c r="M11" s="46">
        <f>'1908间接费'!J11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'1903间接费'!J13</f>
        <v>0</v>
      </c>
      <c r="H13" s="46">
        <f>'1904间接费'!J13</f>
        <v>0</v>
      </c>
      <c r="I13" s="46">
        <f>'1905间接费'!J13</f>
        <v>0</v>
      </c>
      <c r="J13" s="47">
        <f>(G13+H13+I13)/3</f>
        <v>0</v>
      </c>
      <c r="K13" s="46">
        <f>'1906间接费'!J13</f>
        <v>0</v>
      </c>
      <c r="L13" s="46">
        <f>'1907间接费'!J13</f>
        <v>0</v>
      </c>
      <c r="M13" s="46">
        <f>'1908间接费'!J13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'1903间接费'!J16</f>
        <v>0</v>
      </c>
      <c r="H16" s="50">
        <f>'1904间接费'!J16</f>
        <v>0</v>
      </c>
      <c r="I16" s="50">
        <f>'1905间接费'!J16</f>
        <v>0</v>
      </c>
      <c r="J16" s="51">
        <f>(G16+H16+I16)/3</f>
        <v>0</v>
      </c>
      <c r="K16" s="50">
        <f>'1906间接费'!J16</f>
        <v>0</v>
      </c>
      <c r="L16" s="50">
        <f>'1907间接费'!J16</f>
        <v>0</v>
      </c>
      <c r="M16" s="50">
        <f>'1908间接费'!J16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'1903间接费'!J17</f>
        <v>10</v>
      </c>
      <c r="H17" s="46">
        <f>'1904间接费'!J17</f>
        <v>10</v>
      </c>
      <c r="I17" s="46">
        <f>'1905间接费'!J17</f>
        <v>0</v>
      </c>
      <c r="J17" s="52">
        <f t="shared" ref="J17" si="13">(G17+H17+I17)/3</f>
        <v>6.666666666666667</v>
      </c>
      <c r="K17" s="46">
        <f>'1906间接费'!J17</f>
        <v>0</v>
      </c>
      <c r="L17" s="46">
        <f>'1907间接费'!J17</f>
        <v>0</v>
      </c>
      <c r="M17" s="46">
        <f>'1908间接费'!J17</f>
        <v>0</v>
      </c>
      <c r="N17" s="52">
        <f>(K17+L17+M17)/3</f>
        <v>0</v>
      </c>
      <c r="O17" s="52">
        <f>(J17+N17)/2</f>
        <v>3.3333333333333335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1.6666666666666667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10</v>
      </c>
      <c r="H18" s="53">
        <f t="shared" si="15"/>
        <v>10</v>
      </c>
      <c r="I18" s="53">
        <f t="shared" si="15"/>
        <v>0</v>
      </c>
      <c r="J18" s="54">
        <f t="shared" si="15"/>
        <v>6.666666666666667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3.3333333333333335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1.6666666666666667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'1903间接费'!J19</f>
        <v>87.614539999999991</v>
      </c>
      <c r="H19" s="50">
        <f>'1904间接费'!J19</f>
        <v>0</v>
      </c>
      <c r="I19" s="50">
        <f>'1905间接费'!J19</f>
        <v>0</v>
      </c>
      <c r="J19" s="55">
        <f t="shared" ref="J19:J20" si="16">(G19+H19+I19)/3</f>
        <v>29.204846666666665</v>
      </c>
      <c r="K19" s="50">
        <f>'1906间接费'!J19</f>
        <v>0</v>
      </c>
      <c r="L19" s="50">
        <f>'1907间接费'!J19</f>
        <v>0</v>
      </c>
      <c r="M19" s="50">
        <f>'1908间接费'!J19</f>
        <v>0</v>
      </c>
      <c r="N19" s="55">
        <f>(K19+L19+M19)/3</f>
        <v>0</v>
      </c>
      <c r="O19" s="55">
        <f>(J19+N19)/2</f>
        <v>14.602423333333332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7.3012116666666662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'1903间接费'!J20</f>
        <v>60.698</v>
      </c>
      <c r="H20" s="46">
        <f>'1904间接费'!J20</f>
        <v>60.698</v>
      </c>
      <c r="I20" s="46">
        <f>'1905间接费'!J20</f>
        <v>0</v>
      </c>
      <c r="J20" s="56">
        <f t="shared" si="16"/>
        <v>40.465333333333334</v>
      </c>
      <c r="K20" s="46">
        <f>'1906间接费'!J20</f>
        <v>0</v>
      </c>
      <c r="L20" s="46">
        <f>'1907间接费'!J20</f>
        <v>0</v>
      </c>
      <c r="M20" s="46">
        <f>'1908间接费'!J20</f>
        <v>0</v>
      </c>
      <c r="N20" s="56">
        <f>(K20+L20+M20)/3</f>
        <v>0</v>
      </c>
      <c r="O20" s="56">
        <f>(J20+N20)/2</f>
        <v>20.232666666666667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10.116333333333333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148.31253999999998</v>
      </c>
      <c r="H21" s="46">
        <f t="shared" si="18"/>
        <v>60.698</v>
      </c>
      <c r="I21" s="46">
        <f t="shared" si="18"/>
        <v>0</v>
      </c>
      <c r="J21" s="47">
        <f t="shared" si="18"/>
        <v>69.670180000000002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34.835090000000001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17.417545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'1903间接费'!J22</f>
        <v>1.71</v>
      </c>
      <c r="H22" s="46">
        <f>'1904间接费'!J22</f>
        <v>1.2</v>
      </c>
      <c r="I22" s="46">
        <f>'1905间接费'!J22</f>
        <v>0</v>
      </c>
      <c r="J22" s="47">
        <f t="shared" ref="J22:J27" si="19">(G22+H22+I22)/3</f>
        <v>0.97000000000000008</v>
      </c>
      <c r="K22" s="46">
        <f>'1906间接费'!J22</f>
        <v>0</v>
      </c>
      <c r="L22" s="46">
        <f>'1907间接费'!J22</f>
        <v>0</v>
      </c>
      <c r="M22" s="46">
        <f>'1908间接费'!J22</f>
        <v>0</v>
      </c>
      <c r="N22" s="47">
        <f t="shared" ref="N22:N27" si="20">(K22+L22+M22)/3</f>
        <v>0</v>
      </c>
      <c r="O22" s="47">
        <f t="shared" ref="O22:O27" si="21">(J22+N22)/2</f>
        <v>0.48500000000000004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0.24250000000000002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'1903间接费'!J23</f>
        <v>8.5253600000000009</v>
      </c>
      <c r="H23" s="50">
        <f>'1904间接费'!J23</f>
        <v>0</v>
      </c>
      <c r="I23" s="50">
        <f>'1905间接费'!J23</f>
        <v>0</v>
      </c>
      <c r="J23" s="55">
        <f t="shared" si="19"/>
        <v>2.8417866666666671</v>
      </c>
      <c r="K23" s="50">
        <f>'1906间接费'!J23</f>
        <v>0</v>
      </c>
      <c r="L23" s="50">
        <f>'1907间接费'!J23</f>
        <v>0</v>
      </c>
      <c r="M23" s="50">
        <f>'1908间接费'!J23</f>
        <v>0</v>
      </c>
      <c r="N23" s="55">
        <f t="shared" si="20"/>
        <v>0</v>
      </c>
      <c r="O23" s="55">
        <f t="shared" si="21"/>
        <v>1.4208933333333336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0.71044666666666678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'1903间接费'!J24</f>
        <v>55.496650000000002</v>
      </c>
      <c r="H24" s="46">
        <f>'1904间接费'!J24</f>
        <v>55.496650000000002</v>
      </c>
      <c r="I24" s="46">
        <f>'1905间接费'!J24</f>
        <v>0</v>
      </c>
      <c r="J24" s="47">
        <f t="shared" si="19"/>
        <v>36.997766666666671</v>
      </c>
      <c r="K24" s="46">
        <f>'1906间接费'!J24</f>
        <v>0</v>
      </c>
      <c r="L24" s="46">
        <f>'1907间接费'!J24</f>
        <v>0</v>
      </c>
      <c r="M24" s="46">
        <f>'1908间接费'!J24</f>
        <v>0</v>
      </c>
      <c r="N24" s="47">
        <f t="shared" si="20"/>
        <v>0</v>
      </c>
      <c r="O24" s="47">
        <f t="shared" si="21"/>
        <v>18.498883333333335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9.2494416666666677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'1903间接费'!J25</f>
        <v>0</v>
      </c>
      <c r="H25" s="46">
        <f>'1904间接费'!J25</f>
        <v>0</v>
      </c>
      <c r="I25" s="46">
        <f>'1905间接费'!J25</f>
        <v>0</v>
      </c>
      <c r="J25" s="47">
        <f t="shared" si="19"/>
        <v>0</v>
      </c>
      <c r="K25" s="46">
        <f>'1906间接费'!J25</f>
        <v>0</v>
      </c>
      <c r="L25" s="46">
        <f>'1907间接费'!J25</f>
        <v>0</v>
      </c>
      <c r="M25" s="46">
        <f>'1908间接费'!J25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'1903间接费'!J26</f>
        <v>47.7</v>
      </c>
      <c r="H26" s="50">
        <f>'1904间接费'!J26</f>
        <v>47.7</v>
      </c>
      <c r="I26" s="50">
        <f>'1905间接费'!J26</f>
        <v>0</v>
      </c>
      <c r="J26" s="55">
        <f t="shared" si="19"/>
        <v>31.8</v>
      </c>
      <c r="K26" s="50">
        <f>'1906间接费'!J26</f>
        <v>0</v>
      </c>
      <c r="L26" s="50">
        <f>'1907间接费'!J26</f>
        <v>0</v>
      </c>
      <c r="M26" s="50">
        <f>'1908间接费'!J26</f>
        <v>0</v>
      </c>
      <c r="N26" s="55">
        <f t="shared" si="20"/>
        <v>0</v>
      </c>
      <c r="O26" s="55">
        <f t="shared" si="21"/>
        <v>15.9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7.95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'1903间接费'!J27</f>
        <v>19.242740000000001</v>
      </c>
      <c r="H27" s="46">
        <f>'1904间接费'!J27</f>
        <v>21.1</v>
      </c>
      <c r="I27" s="46">
        <f>'1905间接费'!J27</f>
        <v>0</v>
      </c>
      <c r="J27" s="56">
        <f t="shared" si="19"/>
        <v>13.447580000000002</v>
      </c>
      <c r="K27" s="46">
        <f>'1906间接费'!J27</f>
        <v>0</v>
      </c>
      <c r="L27" s="46">
        <f>'1907间接费'!J27</f>
        <v>0</v>
      </c>
      <c r="M27" s="46">
        <f>'1908间接费'!J27</f>
        <v>0</v>
      </c>
      <c r="N27" s="56">
        <f t="shared" si="20"/>
        <v>0</v>
      </c>
      <c r="O27" s="56">
        <f t="shared" si="21"/>
        <v>6.723790000000001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3.3618950000000005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66.942740000000001</v>
      </c>
      <c r="H28" s="46">
        <f t="shared" ref="H28:Z28" si="26">H26+H27</f>
        <v>68.800000000000011</v>
      </c>
      <c r="I28" s="46">
        <f t="shared" si="26"/>
        <v>0</v>
      </c>
      <c r="J28" s="54">
        <f t="shared" si="26"/>
        <v>45.247579999999999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22.62379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11.311895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'1903间接费'!J29</f>
        <v>45.24</v>
      </c>
      <c r="H29" s="50">
        <f>'1904间接费'!J29</f>
        <v>45.24</v>
      </c>
      <c r="I29" s="50">
        <f>'1905间接费'!J29</f>
        <v>0</v>
      </c>
      <c r="J29" s="55">
        <f t="shared" ref="J29:J30" si="27">(G29+H29+I29)/3</f>
        <v>30.16</v>
      </c>
      <c r="K29" s="50">
        <f>'1906间接费'!J29</f>
        <v>0</v>
      </c>
      <c r="L29" s="50">
        <f>'1907间接费'!J29</f>
        <v>0</v>
      </c>
      <c r="M29" s="50">
        <f>'1908间接费'!J29</f>
        <v>0</v>
      </c>
      <c r="N29" s="55">
        <f>(K29+L29+M29)/3</f>
        <v>0</v>
      </c>
      <c r="O29" s="55">
        <f>(J29+N29)/2</f>
        <v>15.08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7.54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'1903间接费'!J30</f>
        <v>-8.95716</v>
      </c>
      <c r="H30" s="46">
        <f>'1904间接费'!J30</f>
        <v>1.3049999999999999</v>
      </c>
      <c r="I30" s="46">
        <f>'1905间接费'!J30</f>
        <v>0</v>
      </c>
      <c r="J30" s="47">
        <f t="shared" si="27"/>
        <v>-2.5507200000000001</v>
      </c>
      <c r="K30" s="46">
        <f>'1906间接费'!J30</f>
        <v>0</v>
      </c>
      <c r="L30" s="46">
        <f>'1907间接费'!J30</f>
        <v>0</v>
      </c>
      <c r="M30" s="46">
        <f>'1908间接费'!J30</f>
        <v>0</v>
      </c>
      <c r="N30" s="47">
        <f>(K30+L30+M30)/3</f>
        <v>0</v>
      </c>
      <c r="O30" s="47">
        <f>(J30+N30)/2</f>
        <v>-1.27536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-0.63768000000000002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36.28284</v>
      </c>
      <c r="H31" s="53">
        <f t="shared" ref="H31:Z31" si="30">H29+H30</f>
        <v>46.545000000000002</v>
      </c>
      <c r="I31" s="53">
        <f t="shared" si="30"/>
        <v>0</v>
      </c>
      <c r="J31" s="68">
        <f t="shared" si="30"/>
        <v>27.609279999999998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13.804639999999999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6.9023199999999996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317.27013000000005</v>
      </c>
      <c r="H32" s="46">
        <f t="shared" ref="H32:Z32" si="31">+H21+H22+H23+H24+H25+H28+H31</f>
        <v>232.73965000000004</v>
      </c>
      <c r="I32" s="46">
        <f t="shared" si="31"/>
        <v>0</v>
      </c>
      <c r="J32" s="47">
        <f t="shared" si="31"/>
        <v>183.33659333333333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91.668296666666663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45.834148333333331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'1903间接费'!J33</f>
        <v>0</v>
      </c>
      <c r="H33" s="46">
        <f>'1904间接费'!J33</f>
        <v>0</v>
      </c>
      <c r="I33" s="46">
        <f>'1905间接费'!J33</f>
        <v>0</v>
      </c>
      <c r="J33" s="47">
        <f t="shared" ref="J33:J45" si="32">(G33+H33+I33)/3</f>
        <v>0</v>
      </c>
      <c r="K33" s="46">
        <f>'1906间接费'!J33</f>
        <v>0</v>
      </c>
      <c r="L33" s="46">
        <f>'1907间接费'!J33</f>
        <v>0</v>
      </c>
      <c r="M33" s="46">
        <f>'1908间接费'!J33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'1903间接费'!J34</f>
        <v>0</v>
      </c>
      <c r="H34" s="46">
        <f>'1904间接费'!J34</f>
        <v>0</v>
      </c>
      <c r="I34" s="46">
        <f>'1905间接费'!J34</f>
        <v>0</v>
      </c>
      <c r="J34" s="47">
        <f t="shared" si="32"/>
        <v>0</v>
      </c>
      <c r="K34" s="46">
        <f>'1906间接费'!J34</f>
        <v>0</v>
      </c>
      <c r="L34" s="46">
        <f>'1907间接费'!J34</f>
        <v>0</v>
      </c>
      <c r="M34" s="46">
        <f>'1908间接费'!J34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'1903间接费'!J35</f>
        <v>0</v>
      </c>
      <c r="H35" s="46">
        <f>'1904间接费'!J35</f>
        <v>0</v>
      </c>
      <c r="I35" s="46">
        <f>'1905间接费'!J35</f>
        <v>0</v>
      </c>
      <c r="J35" s="47">
        <f t="shared" si="32"/>
        <v>0</v>
      </c>
      <c r="K35" s="46">
        <f>'1906间接费'!J35</f>
        <v>0</v>
      </c>
      <c r="L35" s="46">
        <f>'1907间接费'!J35</f>
        <v>0</v>
      </c>
      <c r="M35" s="46">
        <f>'1908间接费'!J35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'1903间接费'!J36</f>
        <v>0</v>
      </c>
      <c r="H36" s="46">
        <f>'1904间接费'!J36</f>
        <v>0</v>
      </c>
      <c r="I36" s="46">
        <f>'1905间接费'!J36</f>
        <v>0</v>
      </c>
      <c r="J36" s="47">
        <f t="shared" si="32"/>
        <v>0</v>
      </c>
      <c r="K36" s="46">
        <f>'1906间接费'!J36</f>
        <v>0</v>
      </c>
      <c r="L36" s="46">
        <f>'1907间接费'!J36</f>
        <v>0</v>
      </c>
      <c r="M36" s="46">
        <f>'1908间接费'!J36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'1903间接费'!J37</f>
        <v>30.039819999999999</v>
      </c>
      <c r="H37" s="46">
        <f>'1904间接费'!J37</f>
        <v>85.520510000000002</v>
      </c>
      <c r="I37" s="46">
        <f>'1905间接费'!J37</f>
        <v>0</v>
      </c>
      <c r="J37" s="47">
        <f t="shared" si="32"/>
        <v>38.520109999999995</v>
      </c>
      <c r="K37" s="46">
        <f>'1906间接费'!J37</f>
        <v>0</v>
      </c>
      <c r="L37" s="46">
        <f>'1907间接费'!J37</f>
        <v>0</v>
      </c>
      <c r="M37" s="46">
        <f>'1908间接费'!J37</f>
        <v>0</v>
      </c>
      <c r="N37" s="47">
        <f t="shared" si="33"/>
        <v>0</v>
      </c>
      <c r="O37" s="47">
        <f t="shared" si="34"/>
        <v>19.260054999999998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9.6300274999999989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'1903间接费'!J38</f>
        <v>1.2E-2</v>
      </c>
      <c r="H38" s="46">
        <f>'1904间接费'!J38</f>
        <v>0</v>
      </c>
      <c r="I38" s="46">
        <f>'1905间接费'!J38</f>
        <v>0</v>
      </c>
      <c r="J38" s="47">
        <f t="shared" si="32"/>
        <v>4.0000000000000001E-3</v>
      </c>
      <c r="K38" s="46">
        <f>'1906间接费'!J38</f>
        <v>0</v>
      </c>
      <c r="L38" s="46">
        <f>'1907间接费'!J38</f>
        <v>0</v>
      </c>
      <c r="M38" s="46">
        <f>'1908间接费'!J38</f>
        <v>0</v>
      </c>
      <c r="N38" s="47">
        <f t="shared" si="33"/>
        <v>0</v>
      </c>
      <c r="O38" s="47">
        <f t="shared" si="34"/>
        <v>2E-3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1E-3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'1903间接费'!J39</f>
        <v>11.704000000000001</v>
      </c>
      <c r="H39" s="46">
        <f>'1904间接费'!J39</f>
        <v>4.59335</v>
      </c>
      <c r="I39" s="46">
        <f>'1905间接费'!J39</f>
        <v>0</v>
      </c>
      <c r="J39" s="47">
        <f t="shared" si="32"/>
        <v>5.4324500000000002</v>
      </c>
      <c r="K39" s="46">
        <f>'1906间接费'!J39</f>
        <v>0</v>
      </c>
      <c r="L39" s="46">
        <f>'1907间接费'!J39</f>
        <v>0</v>
      </c>
      <c r="M39" s="46">
        <f>'1908间接费'!J39</f>
        <v>0</v>
      </c>
      <c r="N39" s="47">
        <f t="shared" si="33"/>
        <v>0</v>
      </c>
      <c r="O39" s="47">
        <f t="shared" si="34"/>
        <v>2.7162250000000001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1.3581125000000001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'1903间接费'!J40</f>
        <v>0</v>
      </c>
      <c r="H40" s="46">
        <f>'1904间接费'!J40</f>
        <v>0</v>
      </c>
      <c r="I40" s="46">
        <f>'1905间接费'!J40</f>
        <v>0</v>
      </c>
      <c r="J40" s="47">
        <f t="shared" si="32"/>
        <v>0</v>
      </c>
      <c r="K40" s="46">
        <f>'1906间接费'!J40</f>
        <v>0</v>
      </c>
      <c r="L40" s="46">
        <f>'1907间接费'!J40</f>
        <v>0</v>
      </c>
      <c r="M40" s="46">
        <f>'1908间接费'!J40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'1903间接费'!J41</f>
        <v>0</v>
      </c>
      <c r="H41" s="46">
        <f>'1904间接费'!J41</f>
        <v>0</v>
      </c>
      <c r="I41" s="46">
        <f>'1905间接费'!J41</f>
        <v>0</v>
      </c>
      <c r="J41" s="47">
        <f t="shared" si="32"/>
        <v>0</v>
      </c>
      <c r="K41" s="46">
        <f>'1906间接费'!J41</f>
        <v>0</v>
      </c>
      <c r="L41" s="46">
        <f>'1907间接费'!J41</f>
        <v>0</v>
      </c>
      <c r="M41" s="46">
        <f>'1908间接费'!J41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'1903间接费'!J42</f>
        <v>0</v>
      </c>
      <c r="H42" s="46">
        <f>'1904间接费'!J42</f>
        <v>0</v>
      </c>
      <c r="I42" s="46">
        <f>'1905间接费'!J42</f>
        <v>0</v>
      </c>
      <c r="J42" s="47">
        <f t="shared" si="32"/>
        <v>0</v>
      </c>
      <c r="K42" s="46">
        <f>'1906间接费'!J42</f>
        <v>0</v>
      </c>
      <c r="L42" s="46">
        <f>'1907间接费'!J42</f>
        <v>0</v>
      </c>
      <c r="M42" s="46">
        <f>'1908间接费'!J42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'1903间接费'!J43</f>
        <v>0</v>
      </c>
      <c r="H43" s="46">
        <f>'1904间接费'!J43</f>
        <v>0</v>
      </c>
      <c r="I43" s="46">
        <f>'1905间接费'!J43</f>
        <v>0</v>
      </c>
      <c r="J43" s="47">
        <f t="shared" si="32"/>
        <v>0</v>
      </c>
      <c r="K43" s="46">
        <f>'1906间接费'!J43</f>
        <v>0</v>
      </c>
      <c r="L43" s="46">
        <f>'1907间接费'!J43</f>
        <v>0</v>
      </c>
      <c r="M43" s="46">
        <f>'1908间接费'!J43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'1903间接费'!J44</f>
        <v>0</v>
      </c>
      <c r="H44" s="46">
        <f>'1904间接费'!J44</f>
        <v>0</v>
      </c>
      <c r="I44" s="46">
        <f>'1905间接费'!J44</f>
        <v>0</v>
      </c>
      <c r="J44" s="47">
        <f t="shared" si="32"/>
        <v>0</v>
      </c>
      <c r="K44" s="46">
        <f>'1906间接费'!J44</f>
        <v>0</v>
      </c>
      <c r="L44" s="46">
        <f>'1907间接费'!J44</f>
        <v>0</v>
      </c>
      <c r="M44" s="46">
        <f>'1908间接费'!J44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'1903间接费'!J45</f>
        <v>0</v>
      </c>
      <c r="H45" s="46">
        <f>'1904间接费'!J45</f>
        <v>0</v>
      </c>
      <c r="I45" s="46">
        <f>'1905间接费'!J45</f>
        <v>0</v>
      </c>
      <c r="J45" s="47">
        <f t="shared" si="32"/>
        <v>0</v>
      </c>
      <c r="K45" s="46">
        <f>'1906间接费'!J45</f>
        <v>0</v>
      </c>
      <c r="L45" s="46">
        <f>'1907间接费'!J45</f>
        <v>0</v>
      </c>
      <c r="M45" s="46">
        <f>'1908间接费'!J45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41.75582</v>
      </c>
      <c r="H46" s="46">
        <f t="shared" si="39"/>
        <v>90.113860000000003</v>
      </c>
      <c r="I46" s="46">
        <f t="shared" si="39"/>
        <v>0</v>
      </c>
      <c r="J46" s="47">
        <f t="shared" si="39"/>
        <v>43.956559999999996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21.978279999999998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10.989139999999999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'1903间接费'!J47</f>
        <v>0</v>
      </c>
      <c r="H47" s="46">
        <f>'1904间接费'!J47</f>
        <v>0</v>
      </c>
      <c r="I47" s="46">
        <f>'1905间接费'!J47</f>
        <v>0</v>
      </c>
      <c r="J47" s="47">
        <f t="shared" ref="J47:J52" si="40">(G47+H47+I47)/3</f>
        <v>0</v>
      </c>
      <c r="K47" s="46">
        <f>'1906间接费'!J47</f>
        <v>0</v>
      </c>
      <c r="L47" s="46">
        <f>'1907间接费'!J47</f>
        <v>0</v>
      </c>
      <c r="M47" s="46">
        <f>'1908间接费'!J47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'1903间接费'!J48</f>
        <v>0</v>
      </c>
      <c r="H48" s="46">
        <f>'1904间接费'!J48</f>
        <v>0</v>
      </c>
      <c r="I48" s="46">
        <f>'1905间接费'!J48</f>
        <v>0</v>
      </c>
      <c r="J48" s="47">
        <f t="shared" si="40"/>
        <v>0</v>
      </c>
      <c r="K48" s="46">
        <f>'1906间接费'!J48</f>
        <v>0</v>
      </c>
      <c r="L48" s="46">
        <f>'1907间接费'!J48</f>
        <v>0</v>
      </c>
      <c r="M48" s="46">
        <f>'1908间接费'!J48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'1903间接费'!J49</f>
        <v>0</v>
      </c>
      <c r="H49" s="46">
        <f>'1904间接费'!J49</f>
        <v>0</v>
      </c>
      <c r="I49" s="46">
        <f>'1905间接费'!J49</f>
        <v>0</v>
      </c>
      <c r="J49" s="47">
        <f t="shared" si="40"/>
        <v>0</v>
      </c>
      <c r="K49" s="46">
        <f>'1906间接费'!J49</f>
        <v>0</v>
      </c>
      <c r="L49" s="46">
        <f>'1907间接费'!J49</f>
        <v>0</v>
      </c>
      <c r="M49" s="46">
        <f>'1908间接费'!J49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'1903间接费'!J50</f>
        <v>0</v>
      </c>
      <c r="H50" s="46">
        <f>'1904间接费'!J50</f>
        <v>0</v>
      </c>
      <c r="I50" s="46">
        <f>'1905间接费'!J50</f>
        <v>0</v>
      </c>
      <c r="J50" s="47">
        <f t="shared" si="40"/>
        <v>0</v>
      </c>
      <c r="K50" s="46">
        <f>'1906间接费'!J50</f>
        <v>0</v>
      </c>
      <c r="L50" s="46">
        <f>'1907间接费'!J50</f>
        <v>0</v>
      </c>
      <c r="M50" s="46">
        <f>'1908间接费'!J50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'1903间接费'!J51</f>
        <v>0</v>
      </c>
      <c r="H51" s="46">
        <f>'1904间接费'!J51</f>
        <v>0</v>
      </c>
      <c r="I51" s="46">
        <f>'1905间接费'!J51</f>
        <v>0</v>
      </c>
      <c r="J51" s="47">
        <f t="shared" si="40"/>
        <v>0</v>
      </c>
      <c r="K51" s="46">
        <f>'1906间接费'!J51</f>
        <v>0</v>
      </c>
      <c r="L51" s="46">
        <f>'1907间接费'!J51</f>
        <v>0</v>
      </c>
      <c r="M51" s="46">
        <f>'1908间接费'!J51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'1903间接费'!J52</f>
        <v>0</v>
      </c>
      <c r="H52" s="46">
        <f>'1904间接费'!J52</f>
        <v>0</v>
      </c>
      <c r="I52" s="46">
        <f>'1905间接费'!J52</f>
        <v>0</v>
      </c>
      <c r="J52" s="47">
        <f t="shared" si="40"/>
        <v>0</v>
      </c>
      <c r="K52" s="46">
        <f>'1906间接费'!J52</f>
        <v>0</v>
      </c>
      <c r="L52" s="46">
        <f>'1907间接费'!J52</f>
        <v>0</v>
      </c>
      <c r="M52" s="46">
        <f>'1908间接费'!J52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'1903间接费'!J54</f>
        <v>50.43242</v>
      </c>
      <c r="H54" s="46">
        <f>'1904间接费'!J54</f>
        <v>50.432379999999995</v>
      </c>
      <c r="I54" s="46">
        <f>'1905间接费'!J54</f>
        <v>0</v>
      </c>
      <c r="J54" s="47">
        <f t="shared" ref="J54:J57" si="46">(G54+H54+I54)/3</f>
        <v>33.621600000000001</v>
      </c>
      <c r="K54" s="46">
        <f>'1906间接费'!J54</f>
        <v>0</v>
      </c>
      <c r="L54" s="46">
        <f>'1907间接费'!J54</f>
        <v>0</v>
      </c>
      <c r="M54" s="46">
        <f>'1908间接费'!J54</f>
        <v>0</v>
      </c>
      <c r="N54" s="47">
        <f>(K54+L54+M54)/3</f>
        <v>0</v>
      </c>
      <c r="O54" s="47">
        <f>(J54+N54)/2</f>
        <v>16.8108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8.4054000000000002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'1903间接费'!J55</f>
        <v>24.78</v>
      </c>
      <c r="H55" s="46">
        <f>'1904间接费'!J55</f>
        <v>12.3</v>
      </c>
      <c r="I55" s="46">
        <f>'1905间接费'!J55</f>
        <v>0</v>
      </c>
      <c r="J55" s="47">
        <f t="shared" si="46"/>
        <v>12.36</v>
      </c>
      <c r="K55" s="46">
        <f>'1906间接费'!J55</f>
        <v>0</v>
      </c>
      <c r="L55" s="46">
        <f>'1907间接费'!J55</f>
        <v>0</v>
      </c>
      <c r="M55" s="46">
        <f>'1908间接费'!J55</f>
        <v>0</v>
      </c>
      <c r="N55" s="47">
        <f>(K55+L55+M55)/3</f>
        <v>0</v>
      </c>
      <c r="O55" s="47">
        <f>(J55+N55)/2</f>
        <v>6.18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3.09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'1903间接费'!J56</f>
        <v>18.600000000000001</v>
      </c>
      <c r="H56" s="46">
        <f>'1904间接费'!J56</f>
        <v>21.564499999999999</v>
      </c>
      <c r="I56" s="46">
        <f>'1905间接费'!J56</f>
        <v>0</v>
      </c>
      <c r="J56" s="47">
        <f t="shared" si="46"/>
        <v>13.388166666666669</v>
      </c>
      <c r="K56" s="46">
        <f>'1906间接费'!J56</f>
        <v>0</v>
      </c>
      <c r="L56" s="46">
        <f>'1907间接费'!J56</f>
        <v>0</v>
      </c>
      <c r="M56" s="46">
        <f>'1908间接费'!J56</f>
        <v>0</v>
      </c>
      <c r="N56" s="47">
        <f>(K56+L56+M56)/3</f>
        <v>0</v>
      </c>
      <c r="O56" s="47">
        <f>(J56+N56)/2</f>
        <v>6.6940833333333343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3.3470416666666671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'1903间接费'!J57</f>
        <v>0</v>
      </c>
      <c r="H57" s="46">
        <f>'1904间接费'!J57</f>
        <v>0</v>
      </c>
      <c r="I57" s="46">
        <f>'1905间接费'!J57</f>
        <v>0</v>
      </c>
      <c r="J57" s="47">
        <f t="shared" si="46"/>
        <v>0</v>
      </c>
      <c r="K57" s="46">
        <f>'1906间接费'!J57</f>
        <v>0</v>
      </c>
      <c r="L57" s="46">
        <f>'1907间接费'!J57</f>
        <v>0</v>
      </c>
      <c r="M57" s="46">
        <f>'1908间接费'!J57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93.812420000000003</v>
      </c>
      <c r="H58" s="46">
        <f t="shared" si="49"/>
        <v>84.296879999999987</v>
      </c>
      <c r="I58" s="46">
        <f t="shared" si="49"/>
        <v>0</v>
      </c>
      <c r="J58" s="47">
        <f t="shared" si="49"/>
        <v>59.369766666666671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29.684883333333335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14.842441666666668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'1903间接费'!J59</f>
        <v>0</v>
      </c>
      <c r="H59" s="46">
        <f>'1904间接费'!J59</f>
        <v>0</v>
      </c>
      <c r="I59" s="46">
        <f>'1905间接费'!J59</f>
        <v>0</v>
      </c>
      <c r="J59" s="47">
        <f t="shared" ref="J59:J67" si="50">(G59+H59+I59)/3</f>
        <v>0</v>
      </c>
      <c r="K59" s="46">
        <f>'1906间接费'!J59</f>
        <v>0</v>
      </c>
      <c r="L59" s="46">
        <f>'1907间接费'!J59</f>
        <v>0</v>
      </c>
      <c r="M59" s="46">
        <f>'1908间接费'!J59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'1903间接费'!J60</f>
        <v>0</v>
      </c>
      <c r="H60" s="46">
        <f>'1904间接费'!J60</f>
        <v>0</v>
      </c>
      <c r="I60" s="46">
        <f>'1905间接费'!J60</f>
        <v>0</v>
      </c>
      <c r="J60" s="47">
        <f t="shared" si="50"/>
        <v>0</v>
      </c>
      <c r="K60" s="46">
        <f>'1906间接费'!J60</f>
        <v>0</v>
      </c>
      <c r="L60" s="46">
        <f>'1907间接费'!J60</f>
        <v>0</v>
      </c>
      <c r="M60" s="46">
        <f>'1908间接费'!J60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'1903间接费'!J61</f>
        <v>0</v>
      </c>
      <c r="H61" s="46">
        <f>'1904间接费'!J61</f>
        <v>0</v>
      </c>
      <c r="I61" s="46">
        <f>'1905间接费'!J61</f>
        <v>0</v>
      </c>
      <c r="J61" s="47">
        <f t="shared" si="50"/>
        <v>0</v>
      </c>
      <c r="K61" s="46">
        <f>'1906间接费'!J61</f>
        <v>0</v>
      </c>
      <c r="L61" s="46">
        <f>'1907间接费'!J61</f>
        <v>0</v>
      </c>
      <c r="M61" s="46">
        <f>'1908间接费'!J61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'1903间接费'!J62</f>
        <v>0</v>
      </c>
      <c r="H62" s="46">
        <f>'1904间接费'!J62</f>
        <v>0</v>
      </c>
      <c r="I62" s="46">
        <f>'1905间接费'!J62</f>
        <v>0</v>
      </c>
      <c r="J62" s="47">
        <f t="shared" si="50"/>
        <v>0</v>
      </c>
      <c r="K62" s="46">
        <f>'1906间接费'!J62</f>
        <v>0</v>
      </c>
      <c r="L62" s="46">
        <f>'1907间接费'!J62</f>
        <v>0</v>
      </c>
      <c r="M62" s="46">
        <f>'1908间接费'!J62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'1903间接费'!J63</f>
        <v>0</v>
      </c>
      <c r="H63" s="46">
        <f>'1904间接费'!J63</f>
        <v>0</v>
      </c>
      <c r="I63" s="46">
        <f>'1905间接费'!J63</f>
        <v>0</v>
      </c>
      <c r="J63" s="47">
        <f t="shared" si="50"/>
        <v>0</v>
      </c>
      <c r="K63" s="46">
        <f>'1906间接费'!J63</f>
        <v>0</v>
      </c>
      <c r="L63" s="46">
        <f>'1907间接费'!J63</f>
        <v>0</v>
      </c>
      <c r="M63" s="46">
        <f>'1908间接费'!J63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'1903间接费'!J64</f>
        <v>0</v>
      </c>
      <c r="H64" s="46">
        <f>'1904间接费'!J64</f>
        <v>0</v>
      </c>
      <c r="I64" s="46">
        <f>'1905间接费'!J64</f>
        <v>0</v>
      </c>
      <c r="J64" s="47">
        <f t="shared" si="50"/>
        <v>0</v>
      </c>
      <c r="K64" s="46">
        <f>'1906间接费'!J64</f>
        <v>0</v>
      </c>
      <c r="L64" s="46">
        <f>'1907间接费'!J64</f>
        <v>0</v>
      </c>
      <c r="M64" s="46">
        <f>'1908间接费'!J64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'1903间接费'!J65</f>
        <v>0</v>
      </c>
      <c r="H65" s="46">
        <f>'1904间接费'!J65</f>
        <v>0</v>
      </c>
      <c r="I65" s="46">
        <f>'1905间接费'!J65</f>
        <v>0</v>
      </c>
      <c r="J65" s="47">
        <f t="shared" si="50"/>
        <v>0</v>
      </c>
      <c r="K65" s="46">
        <f>'1906间接费'!J65</f>
        <v>0</v>
      </c>
      <c r="L65" s="46">
        <f>'1907间接费'!J65</f>
        <v>0</v>
      </c>
      <c r="M65" s="46">
        <f>'1908间接费'!J65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'1903间接费'!J66</f>
        <v>0</v>
      </c>
      <c r="H66" s="46">
        <f>'1904间接费'!J66</f>
        <v>0</v>
      </c>
      <c r="I66" s="46">
        <f>'1905间接费'!J66</f>
        <v>0</v>
      </c>
      <c r="J66" s="47">
        <f t="shared" si="50"/>
        <v>0</v>
      </c>
      <c r="K66" s="46">
        <f>'1906间接费'!J66</f>
        <v>0</v>
      </c>
      <c r="L66" s="46">
        <f>'1907间接费'!J66</f>
        <v>0</v>
      </c>
      <c r="M66" s="46">
        <f>'1908间接费'!J66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'1903间接费'!J67</f>
        <v>3.2271799999999997</v>
      </c>
      <c r="H67" s="46">
        <f>'1904间接费'!J67</f>
        <v>0</v>
      </c>
      <c r="I67" s="46">
        <f>'1905间接费'!J67</f>
        <v>0</v>
      </c>
      <c r="J67" s="47">
        <f t="shared" si="50"/>
        <v>1.0757266666666665</v>
      </c>
      <c r="K67" s="46">
        <f>'1906间接费'!J67</f>
        <v>0</v>
      </c>
      <c r="L67" s="46">
        <f>'1907间接费'!J67</f>
        <v>0</v>
      </c>
      <c r="M67" s="46">
        <f>'1908间接费'!J67</f>
        <v>0</v>
      </c>
      <c r="N67" s="47">
        <f>(K67+L67+M67)/3</f>
        <v>0</v>
      </c>
      <c r="O67" s="47">
        <f>(J67+N67)/2</f>
        <v>0.53786333333333325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0.26893166666666662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3.2271799999999997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1.0757266666666665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0.53786333333333325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0.26893166666666662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456.06555000000003</v>
      </c>
      <c r="H69" s="57">
        <f t="shared" ref="H69:Z69" si="59">H15+H32+H46+H53+H58+H68</f>
        <v>407.15039000000002</v>
      </c>
      <c r="I69" s="58">
        <f t="shared" si="59"/>
        <v>0</v>
      </c>
      <c r="J69" s="59">
        <f t="shared" si="59"/>
        <v>287.73864666666663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143.86932333333331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71.934661666666656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4"/>
  <sheetViews>
    <sheetView showGridLines="0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106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'1903间接费'!K7</f>
        <v>0</v>
      </c>
      <c r="H7" s="46">
        <f>'1904间接费'!K7</f>
        <v>0</v>
      </c>
      <c r="I7" s="46">
        <f>'1905间接费'!K7</f>
        <v>0</v>
      </c>
      <c r="J7" s="47">
        <f>(G7+H7+I7)/3</f>
        <v>0</v>
      </c>
      <c r="K7" s="46">
        <f>'1906间接费'!K7</f>
        <v>0</v>
      </c>
      <c r="L7" s="46">
        <f>'1907间接费'!K7</f>
        <v>0</v>
      </c>
      <c r="M7" s="46">
        <f>'1908间接费'!K7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'1903间接费'!K9</f>
        <v>0.13900000000000001</v>
      </c>
      <c r="H9" s="46">
        <f>'1904间接费'!K9</f>
        <v>0</v>
      </c>
      <c r="I9" s="46">
        <f>'1905间接费'!K9</f>
        <v>0</v>
      </c>
      <c r="J9" s="47">
        <f>(G9+H9+I9)/3</f>
        <v>4.6333333333333337E-2</v>
      </c>
      <c r="K9" s="46">
        <f>'1906间接费'!K9</f>
        <v>0</v>
      </c>
      <c r="L9" s="46">
        <f>'1907间接费'!K9</f>
        <v>0</v>
      </c>
      <c r="M9" s="46">
        <f>'1908间接费'!K9</f>
        <v>0</v>
      </c>
      <c r="N9" s="47">
        <f>(K9+L9+M9)/3</f>
        <v>0</v>
      </c>
      <c r="O9" s="47">
        <f>(J9+N9)/2</f>
        <v>2.3166666666666669E-2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1.1583333333333334E-2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'1903间接费'!K11</f>
        <v>0</v>
      </c>
      <c r="H11" s="46">
        <f>'1904间接费'!K11</f>
        <v>0</v>
      </c>
      <c r="I11" s="46">
        <f>'1905间接费'!K11</f>
        <v>0</v>
      </c>
      <c r="J11" s="47">
        <f>(G11+H11+I11)/3</f>
        <v>0</v>
      </c>
      <c r="K11" s="46">
        <f>'1906间接费'!K11</f>
        <v>0</v>
      </c>
      <c r="L11" s="46">
        <f>'1907间接费'!K11</f>
        <v>0</v>
      </c>
      <c r="M11" s="46">
        <f>'1908间接费'!K11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'1903间接费'!K13</f>
        <v>0</v>
      </c>
      <c r="H13" s="46">
        <f>'1904间接费'!K13</f>
        <v>0</v>
      </c>
      <c r="I13" s="46">
        <f>'1905间接费'!K13</f>
        <v>0</v>
      </c>
      <c r="J13" s="47">
        <f>(G13+H13+I13)/3</f>
        <v>0</v>
      </c>
      <c r="K13" s="46">
        <f>'1906间接费'!K13</f>
        <v>0</v>
      </c>
      <c r="L13" s="46">
        <f>'1907间接费'!K13</f>
        <v>0</v>
      </c>
      <c r="M13" s="46">
        <f>'1908间接费'!K13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0.13900000000000001</v>
      </c>
      <c r="H15" s="46">
        <f t="shared" si="11"/>
        <v>0</v>
      </c>
      <c r="I15" s="46">
        <f t="shared" si="11"/>
        <v>0</v>
      </c>
      <c r="J15" s="47">
        <f t="shared" si="11"/>
        <v>4.6333333333333337E-2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2.3166666666666669E-2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1.1583333333333334E-2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'1903间接费'!K16</f>
        <v>0</v>
      </c>
      <c r="H16" s="50">
        <f>'1904间接费'!K16</f>
        <v>0</v>
      </c>
      <c r="I16" s="50">
        <f>'1905间接费'!K16</f>
        <v>0</v>
      </c>
      <c r="J16" s="51">
        <f>(G16+H16+I16)/3</f>
        <v>0</v>
      </c>
      <c r="K16" s="50">
        <f>'1906间接费'!K16</f>
        <v>0</v>
      </c>
      <c r="L16" s="50">
        <f>'1907间接费'!K16</f>
        <v>0</v>
      </c>
      <c r="M16" s="50">
        <f>'1908间接费'!K16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'1903间接费'!K17</f>
        <v>2</v>
      </c>
      <c r="H17" s="46">
        <f>'1904间接费'!K17</f>
        <v>2</v>
      </c>
      <c r="I17" s="46">
        <f>'1905间接费'!K17</f>
        <v>0</v>
      </c>
      <c r="J17" s="52">
        <f t="shared" ref="J17" si="13">(G17+H17+I17)/3</f>
        <v>1.3333333333333333</v>
      </c>
      <c r="K17" s="46">
        <f>'1906间接费'!K17</f>
        <v>0</v>
      </c>
      <c r="L17" s="46">
        <f>'1907间接费'!K17</f>
        <v>0</v>
      </c>
      <c r="M17" s="46">
        <f>'1908间接费'!K17</f>
        <v>0</v>
      </c>
      <c r="N17" s="52">
        <f>(K17+L17+M17)/3</f>
        <v>0</v>
      </c>
      <c r="O17" s="52">
        <f>(J17+N17)/2</f>
        <v>0.66666666666666663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0.33333333333333331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2</v>
      </c>
      <c r="H18" s="53">
        <f t="shared" si="15"/>
        <v>2</v>
      </c>
      <c r="I18" s="53">
        <f t="shared" si="15"/>
        <v>0</v>
      </c>
      <c r="J18" s="54">
        <f t="shared" si="15"/>
        <v>1.3333333333333333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0.66666666666666663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0.33333333333333331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'1903间接费'!K19</f>
        <v>0</v>
      </c>
      <c r="H19" s="50">
        <f>'1904间接费'!K19</f>
        <v>0</v>
      </c>
      <c r="I19" s="50">
        <f>'1905间接费'!K19</f>
        <v>0</v>
      </c>
      <c r="J19" s="55">
        <f t="shared" ref="J19:J20" si="16">(G19+H19+I19)/3</f>
        <v>0</v>
      </c>
      <c r="K19" s="50">
        <f>'1906间接费'!K19</f>
        <v>0</v>
      </c>
      <c r="L19" s="50">
        <f>'1907间接费'!K19</f>
        <v>0</v>
      </c>
      <c r="M19" s="50">
        <f>'1908间接费'!K19</f>
        <v>0</v>
      </c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'1903间接费'!K20</f>
        <v>17.713000000000001</v>
      </c>
      <c r="H20" s="46">
        <f>'1904间接费'!K20</f>
        <v>16.812999999999999</v>
      </c>
      <c r="I20" s="46">
        <f>'1905间接费'!K20</f>
        <v>0</v>
      </c>
      <c r="J20" s="56">
        <f t="shared" si="16"/>
        <v>11.508666666666665</v>
      </c>
      <c r="K20" s="46">
        <f>'1906间接费'!K20</f>
        <v>0</v>
      </c>
      <c r="L20" s="46">
        <f>'1907间接费'!K20</f>
        <v>0</v>
      </c>
      <c r="M20" s="46">
        <f>'1908间接费'!K20</f>
        <v>0</v>
      </c>
      <c r="N20" s="56">
        <f>(K20+L20+M20)/3</f>
        <v>0</v>
      </c>
      <c r="O20" s="56">
        <f>(J20+N20)/2</f>
        <v>5.7543333333333324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2.8771666666666662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17.713000000000001</v>
      </c>
      <c r="H21" s="46">
        <f t="shared" si="18"/>
        <v>16.812999999999999</v>
      </c>
      <c r="I21" s="46">
        <f t="shared" si="18"/>
        <v>0</v>
      </c>
      <c r="J21" s="47">
        <f t="shared" si="18"/>
        <v>11.508666666666665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5.7543333333333324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2.8771666666666662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'1903间接费'!K22</f>
        <v>1.1950000000000001</v>
      </c>
      <c r="H22" s="46">
        <f>'1904间接费'!K22</f>
        <v>0</v>
      </c>
      <c r="I22" s="46">
        <f>'1905间接费'!K22</f>
        <v>0</v>
      </c>
      <c r="J22" s="47">
        <f t="shared" ref="J22:J27" si="19">(G22+H22+I22)/3</f>
        <v>0.39833333333333337</v>
      </c>
      <c r="K22" s="46">
        <f>'1906间接费'!K22</f>
        <v>0</v>
      </c>
      <c r="L22" s="46">
        <f>'1907间接费'!K22</f>
        <v>0</v>
      </c>
      <c r="M22" s="46">
        <f>'1908间接费'!K22</f>
        <v>0</v>
      </c>
      <c r="N22" s="47">
        <f t="shared" ref="N22:N27" si="20">(K22+L22+M22)/3</f>
        <v>0</v>
      </c>
      <c r="O22" s="47">
        <f t="shared" ref="O22:O27" si="21">(J22+N22)/2</f>
        <v>0.19916666666666669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9.9583333333333343E-2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'1903间接费'!K23</f>
        <v>0</v>
      </c>
      <c r="H23" s="50">
        <f>'1904间接费'!K23</f>
        <v>0</v>
      </c>
      <c r="I23" s="50">
        <f>'1905间接费'!K23</f>
        <v>0</v>
      </c>
      <c r="J23" s="55">
        <f t="shared" si="19"/>
        <v>0</v>
      </c>
      <c r="K23" s="50">
        <f>'1906间接费'!K23</f>
        <v>0</v>
      </c>
      <c r="L23" s="50">
        <f>'1907间接费'!K23</f>
        <v>0</v>
      </c>
      <c r="M23" s="50">
        <f>'1908间接费'!K23</f>
        <v>0</v>
      </c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'1903间接费'!K24</f>
        <v>52.286999999999999</v>
      </c>
      <c r="H24" s="46">
        <f>'1904间接费'!K24</f>
        <v>46.472050000000003</v>
      </c>
      <c r="I24" s="46">
        <f>'1905间接费'!K24</f>
        <v>0</v>
      </c>
      <c r="J24" s="47">
        <f t="shared" si="19"/>
        <v>32.919683333333332</v>
      </c>
      <c r="K24" s="46">
        <f>'1906间接费'!K24</f>
        <v>0</v>
      </c>
      <c r="L24" s="46">
        <f>'1907间接费'!K24</f>
        <v>0</v>
      </c>
      <c r="M24" s="46">
        <f>'1908间接费'!K24</f>
        <v>0</v>
      </c>
      <c r="N24" s="47">
        <f t="shared" si="20"/>
        <v>0</v>
      </c>
      <c r="O24" s="47">
        <f t="shared" si="21"/>
        <v>16.459841666666666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8.2299208333333329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'1903间接费'!K25</f>
        <v>0</v>
      </c>
      <c r="H25" s="46">
        <f>'1904间接费'!K25</f>
        <v>0</v>
      </c>
      <c r="I25" s="46">
        <f>'1905间接费'!K25</f>
        <v>0</v>
      </c>
      <c r="J25" s="47">
        <f t="shared" si="19"/>
        <v>0</v>
      </c>
      <c r="K25" s="46">
        <f>'1906间接费'!K25</f>
        <v>0</v>
      </c>
      <c r="L25" s="46">
        <f>'1907间接费'!K25</f>
        <v>0</v>
      </c>
      <c r="M25" s="46">
        <f>'1908间接费'!K25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'1903间接费'!K26</f>
        <v>0</v>
      </c>
      <c r="H26" s="50">
        <f>'1904间接费'!K26</f>
        <v>0</v>
      </c>
      <c r="I26" s="50">
        <f>'1905间接费'!K26</f>
        <v>0</v>
      </c>
      <c r="J26" s="55">
        <f t="shared" si="19"/>
        <v>0</v>
      </c>
      <c r="K26" s="50">
        <f>'1906间接费'!K26</f>
        <v>0</v>
      </c>
      <c r="L26" s="50">
        <f>'1907间接费'!K26</f>
        <v>0</v>
      </c>
      <c r="M26" s="50">
        <f>'1908间接费'!K26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'1903间接费'!K27</f>
        <v>-5.3238900000000005</v>
      </c>
      <c r="H27" s="46">
        <f>'1904间接费'!K27</f>
        <v>1.6</v>
      </c>
      <c r="I27" s="46">
        <f>'1905间接费'!K27</f>
        <v>0</v>
      </c>
      <c r="J27" s="56">
        <f t="shared" si="19"/>
        <v>-1.2412966666666667</v>
      </c>
      <c r="K27" s="46">
        <f>'1906间接费'!K27</f>
        <v>0</v>
      </c>
      <c r="L27" s="46">
        <f>'1907间接费'!K27</f>
        <v>0</v>
      </c>
      <c r="M27" s="46">
        <f>'1908间接费'!K27</f>
        <v>0</v>
      </c>
      <c r="N27" s="56">
        <f t="shared" si="20"/>
        <v>0</v>
      </c>
      <c r="O27" s="56">
        <f t="shared" si="21"/>
        <v>-0.62064833333333336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-0.31032416666666668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-5.3238900000000005</v>
      </c>
      <c r="H28" s="46">
        <f t="shared" ref="H28:Z28" si="26">H26+H27</f>
        <v>1.6</v>
      </c>
      <c r="I28" s="46">
        <f t="shared" si="26"/>
        <v>0</v>
      </c>
      <c r="J28" s="54">
        <f t="shared" si="26"/>
        <v>-1.2412966666666667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-0.62064833333333336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-0.31032416666666668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'1903间接费'!K29</f>
        <v>0</v>
      </c>
      <c r="H29" s="50">
        <f>'1904间接费'!K29</f>
        <v>0</v>
      </c>
      <c r="I29" s="50">
        <f>'1905间接费'!K29</f>
        <v>0</v>
      </c>
      <c r="J29" s="55">
        <f t="shared" ref="J29:J30" si="27">(G29+H29+I29)/3</f>
        <v>0</v>
      </c>
      <c r="K29" s="50">
        <f>'1906间接费'!K29</f>
        <v>0</v>
      </c>
      <c r="L29" s="50">
        <f>'1907间接费'!K29</f>
        <v>0</v>
      </c>
      <c r="M29" s="50">
        <f>'1908间接费'!K29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'1903间接费'!K30</f>
        <v>-5.5677399999999997</v>
      </c>
      <c r="H30" s="46">
        <f>'1904间接费'!K30</f>
        <v>0.1</v>
      </c>
      <c r="I30" s="46">
        <f>'1905间接费'!K30</f>
        <v>0</v>
      </c>
      <c r="J30" s="47">
        <f t="shared" si="27"/>
        <v>-1.8225800000000001</v>
      </c>
      <c r="K30" s="46">
        <f>'1906间接费'!K30</f>
        <v>0</v>
      </c>
      <c r="L30" s="46">
        <f>'1907间接费'!K30</f>
        <v>0</v>
      </c>
      <c r="M30" s="46">
        <f>'1908间接费'!K30</f>
        <v>0</v>
      </c>
      <c r="N30" s="47">
        <f>(K30+L30+M30)/3</f>
        <v>0</v>
      </c>
      <c r="O30" s="47">
        <f>(J30+N30)/2</f>
        <v>-0.91129000000000004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-0.45564500000000002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-5.5677399999999997</v>
      </c>
      <c r="H31" s="53">
        <f t="shared" ref="H31:Z31" si="30">H29+H30</f>
        <v>0.1</v>
      </c>
      <c r="I31" s="53">
        <f t="shared" si="30"/>
        <v>0</v>
      </c>
      <c r="J31" s="68">
        <f t="shared" si="30"/>
        <v>-1.8225800000000001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-0.91129000000000004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-0.45564500000000002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60.303369999999987</v>
      </c>
      <c r="H32" s="46">
        <f t="shared" ref="H32:Z32" si="31">+H21+H22+H23+H24+H25+H28+H31</f>
        <v>64.985049999999987</v>
      </c>
      <c r="I32" s="46">
        <f t="shared" si="31"/>
        <v>0</v>
      </c>
      <c r="J32" s="47">
        <f t="shared" si="31"/>
        <v>41.762806666666663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20.881403333333331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10.440701666666666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'1903间接费'!K33</f>
        <v>0</v>
      </c>
      <c r="H33" s="46">
        <f>'1904间接费'!K33</f>
        <v>0</v>
      </c>
      <c r="I33" s="46">
        <f>'1905间接费'!K33</f>
        <v>0</v>
      </c>
      <c r="J33" s="47">
        <f t="shared" ref="J33:J45" si="32">(G33+H33+I33)/3</f>
        <v>0</v>
      </c>
      <c r="K33" s="46">
        <f>'1906间接费'!K33</f>
        <v>0</v>
      </c>
      <c r="L33" s="46">
        <f>'1907间接费'!K33</f>
        <v>0</v>
      </c>
      <c r="M33" s="46">
        <f>'1908间接费'!K33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'1903间接费'!K34</f>
        <v>0</v>
      </c>
      <c r="H34" s="46">
        <f>'1904间接费'!K34</f>
        <v>0</v>
      </c>
      <c r="I34" s="46">
        <f>'1905间接费'!K34</f>
        <v>0</v>
      </c>
      <c r="J34" s="47">
        <f t="shared" si="32"/>
        <v>0</v>
      </c>
      <c r="K34" s="46">
        <f>'1906间接费'!K34</f>
        <v>0</v>
      </c>
      <c r="L34" s="46">
        <f>'1907间接费'!K34</f>
        <v>0</v>
      </c>
      <c r="M34" s="46">
        <f>'1908间接费'!K34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'1903间接费'!K35</f>
        <v>0</v>
      </c>
      <c r="H35" s="46">
        <f>'1904间接费'!K35</f>
        <v>0</v>
      </c>
      <c r="I35" s="46">
        <f>'1905间接费'!K35</f>
        <v>0</v>
      </c>
      <c r="J35" s="47">
        <f t="shared" si="32"/>
        <v>0</v>
      </c>
      <c r="K35" s="46">
        <f>'1906间接费'!K35</f>
        <v>0</v>
      </c>
      <c r="L35" s="46">
        <f>'1907间接费'!K35</f>
        <v>0</v>
      </c>
      <c r="M35" s="46">
        <f>'1908间接费'!K35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'1903间接费'!K36</f>
        <v>0</v>
      </c>
      <c r="H36" s="46">
        <f>'1904间接费'!K36</f>
        <v>0</v>
      </c>
      <c r="I36" s="46">
        <f>'1905间接费'!K36</f>
        <v>0</v>
      </c>
      <c r="J36" s="47">
        <f t="shared" si="32"/>
        <v>0</v>
      </c>
      <c r="K36" s="46">
        <f>'1906间接费'!K36</f>
        <v>0</v>
      </c>
      <c r="L36" s="46">
        <f>'1907间接费'!K36</f>
        <v>0</v>
      </c>
      <c r="M36" s="46">
        <f>'1908间接费'!K36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'1903间接费'!K37</f>
        <v>7.9864100000000002</v>
      </c>
      <c r="H37" s="46">
        <f>'1904间接费'!K37</f>
        <v>8.3083600000000004</v>
      </c>
      <c r="I37" s="46">
        <f>'1905间接费'!K37</f>
        <v>0</v>
      </c>
      <c r="J37" s="47">
        <f t="shared" si="32"/>
        <v>5.4315899999999999</v>
      </c>
      <c r="K37" s="46">
        <f>'1906间接费'!K37</f>
        <v>0</v>
      </c>
      <c r="L37" s="46">
        <f>'1907间接费'!K37</f>
        <v>0</v>
      </c>
      <c r="M37" s="46">
        <f>'1908间接费'!K37</f>
        <v>0</v>
      </c>
      <c r="N37" s="47">
        <f t="shared" si="33"/>
        <v>0</v>
      </c>
      <c r="O37" s="47">
        <f t="shared" si="34"/>
        <v>2.715795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1.3578975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'1903间接费'!K38</f>
        <v>0.61339999999999995</v>
      </c>
      <c r="H38" s="46">
        <f>'1904间接费'!K38</f>
        <v>0.66310000000000002</v>
      </c>
      <c r="I38" s="46">
        <f>'1905间接费'!K38</f>
        <v>0</v>
      </c>
      <c r="J38" s="47">
        <f t="shared" si="32"/>
        <v>0.42549999999999999</v>
      </c>
      <c r="K38" s="46">
        <f>'1906间接费'!K38</f>
        <v>0</v>
      </c>
      <c r="L38" s="46">
        <f>'1907间接费'!K38</f>
        <v>0</v>
      </c>
      <c r="M38" s="46">
        <f>'1908间接费'!K38</f>
        <v>0</v>
      </c>
      <c r="N38" s="47">
        <f t="shared" si="33"/>
        <v>0</v>
      </c>
      <c r="O38" s="47">
        <f t="shared" si="34"/>
        <v>0.21274999999999999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0.106375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'1903间接费'!K39</f>
        <v>3.4340000000000002</v>
      </c>
      <c r="H39" s="46">
        <f>'1904间接费'!K39</f>
        <v>2.2725</v>
      </c>
      <c r="I39" s="46">
        <f>'1905间接费'!K39</f>
        <v>0</v>
      </c>
      <c r="J39" s="47">
        <f t="shared" si="32"/>
        <v>1.9021666666666668</v>
      </c>
      <c r="K39" s="46">
        <f>'1906间接费'!K39</f>
        <v>0</v>
      </c>
      <c r="L39" s="46">
        <f>'1907间接费'!K39</f>
        <v>0</v>
      </c>
      <c r="M39" s="46">
        <f>'1908间接费'!K39</f>
        <v>0</v>
      </c>
      <c r="N39" s="47">
        <f t="shared" si="33"/>
        <v>0</v>
      </c>
      <c r="O39" s="47">
        <f t="shared" si="34"/>
        <v>0.95108333333333339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0.4755416666666667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'1903间接费'!K40</f>
        <v>0</v>
      </c>
      <c r="H40" s="46">
        <f>'1904间接费'!K40</f>
        <v>0</v>
      </c>
      <c r="I40" s="46">
        <f>'1905间接费'!K40</f>
        <v>0</v>
      </c>
      <c r="J40" s="47">
        <f t="shared" si="32"/>
        <v>0</v>
      </c>
      <c r="K40" s="46">
        <f>'1906间接费'!K40</f>
        <v>0</v>
      </c>
      <c r="L40" s="46">
        <f>'1907间接费'!K40</f>
        <v>0</v>
      </c>
      <c r="M40" s="46">
        <f>'1908间接费'!K40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'1903间接费'!K41</f>
        <v>0</v>
      </c>
      <c r="H41" s="46">
        <f>'1904间接费'!K41</f>
        <v>0</v>
      </c>
      <c r="I41" s="46">
        <f>'1905间接费'!K41</f>
        <v>0</v>
      </c>
      <c r="J41" s="47">
        <f t="shared" si="32"/>
        <v>0</v>
      </c>
      <c r="K41" s="46">
        <f>'1906间接费'!K41</f>
        <v>0</v>
      </c>
      <c r="L41" s="46">
        <f>'1907间接费'!K41</f>
        <v>0</v>
      </c>
      <c r="M41" s="46">
        <f>'1908间接费'!K41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'1903间接费'!K42</f>
        <v>0</v>
      </c>
      <c r="H42" s="46">
        <f>'1904间接费'!K42</f>
        <v>0</v>
      </c>
      <c r="I42" s="46">
        <f>'1905间接费'!K42</f>
        <v>0</v>
      </c>
      <c r="J42" s="47">
        <f t="shared" si="32"/>
        <v>0</v>
      </c>
      <c r="K42" s="46">
        <f>'1906间接费'!K42</f>
        <v>0</v>
      </c>
      <c r="L42" s="46">
        <f>'1907间接费'!K42</f>
        <v>0</v>
      </c>
      <c r="M42" s="46">
        <f>'1908间接费'!K42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'1903间接费'!K43</f>
        <v>0</v>
      </c>
      <c r="H43" s="46">
        <f>'1904间接费'!K43</f>
        <v>0</v>
      </c>
      <c r="I43" s="46">
        <f>'1905间接费'!K43</f>
        <v>0</v>
      </c>
      <c r="J43" s="47">
        <f t="shared" si="32"/>
        <v>0</v>
      </c>
      <c r="K43" s="46">
        <f>'1906间接费'!K43</f>
        <v>0</v>
      </c>
      <c r="L43" s="46">
        <f>'1907间接费'!K43</f>
        <v>0</v>
      </c>
      <c r="M43" s="46">
        <f>'1908间接费'!K43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'1903间接费'!K44</f>
        <v>0</v>
      </c>
      <c r="H44" s="46">
        <f>'1904间接费'!K44</f>
        <v>0</v>
      </c>
      <c r="I44" s="46">
        <f>'1905间接费'!K44</f>
        <v>0</v>
      </c>
      <c r="J44" s="47">
        <f t="shared" si="32"/>
        <v>0</v>
      </c>
      <c r="K44" s="46">
        <f>'1906间接费'!K44</f>
        <v>0</v>
      </c>
      <c r="L44" s="46">
        <f>'1907间接费'!K44</f>
        <v>0</v>
      </c>
      <c r="M44" s="46">
        <f>'1908间接费'!K44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'1903间接费'!K45</f>
        <v>0</v>
      </c>
      <c r="H45" s="46">
        <f>'1904间接费'!K45</f>
        <v>0</v>
      </c>
      <c r="I45" s="46">
        <f>'1905间接费'!K45</f>
        <v>0</v>
      </c>
      <c r="J45" s="47">
        <f t="shared" si="32"/>
        <v>0</v>
      </c>
      <c r="K45" s="46">
        <f>'1906间接费'!K45</f>
        <v>0</v>
      </c>
      <c r="L45" s="46">
        <f>'1907间接费'!K45</f>
        <v>0</v>
      </c>
      <c r="M45" s="46">
        <f>'1908间接费'!K45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12.033809999999999</v>
      </c>
      <c r="H46" s="46">
        <f t="shared" si="39"/>
        <v>11.243960000000001</v>
      </c>
      <c r="I46" s="46">
        <f t="shared" si="39"/>
        <v>0</v>
      </c>
      <c r="J46" s="47">
        <f t="shared" si="39"/>
        <v>7.7592566666666665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3.8796283333333332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1.9398141666666666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'1903间接费'!K47</f>
        <v>0</v>
      </c>
      <c r="H47" s="46">
        <f>'1904间接费'!K47</f>
        <v>0</v>
      </c>
      <c r="I47" s="46">
        <f>'1905间接费'!K47</f>
        <v>0</v>
      </c>
      <c r="J47" s="47">
        <f t="shared" ref="J47:J52" si="40">(G47+H47+I47)/3</f>
        <v>0</v>
      </c>
      <c r="K47" s="46">
        <f>'1906间接费'!K47</f>
        <v>0</v>
      </c>
      <c r="L47" s="46">
        <f>'1907间接费'!K47</f>
        <v>0</v>
      </c>
      <c r="M47" s="46">
        <f>'1908间接费'!K47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'1903间接费'!K48</f>
        <v>0</v>
      </c>
      <c r="H48" s="46">
        <f>'1904间接费'!K48</f>
        <v>0</v>
      </c>
      <c r="I48" s="46">
        <f>'1905间接费'!K48</f>
        <v>0</v>
      </c>
      <c r="J48" s="47">
        <f t="shared" si="40"/>
        <v>0</v>
      </c>
      <c r="K48" s="46">
        <f>'1906间接费'!K48</f>
        <v>0</v>
      </c>
      <c r="L48" s="46">
        <f>'1907间接费'!K48</f>
        <v>0</v>
      </c>
      <c r="M48" s="46">
        <f>'1908间接费'!K48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'1903间接费'!K49</f>
        <v>0</v>
      </c>
      <c r="H49" s="46">
        <f>'1904间接费'!K49</f>
        <v>0</v>
      </c>
      <c r="I49" s="46">
        <f>'1905间接费'!K49</f>
        <v>0</v>
      </c>
      <c r="J49" s="47">
        <f t="shared" si="40"/>
        <v>0</v>
      </c>
      <c r="K49" s="46">
        <f>'1906间接费'!K49</f>
        <v>0</v>
      </c>
      <c r="L49" s="46">
        <f>'1907间接费'!K49</f>
        <v>0</v>
      </c>
      <c r="M49" s="46">
        <f>'1908间接费'!K49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'1903间接费'!K50</f>
        <v>0</v>
      </c>
      <c r="H50" s="46">
        <f>'1904间接费'!K50</f>
        <v>0</v>
      </c>
      <c r="I50" s="46">
        <f>'1905间接费'!K50</f>
        <v>0</v>
      </c>
      <c r="J50" s="47">
        <f t="shared" si="40"/>
        <v>0</v>
      </c>
      <c r="K50" s="46">
        <f>'1906间接费'!K50</f>
        <v>0</v>
      </c>
      <c r="L50" s="46">
        <f>'1907间接费'!K50</f>
        <v>0</v>
      </c>
      <c r="M50" s="46">
        <f>'1908间接费'!K50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'1903间接费'!K51</f>
        <v>0</v>
      </c>
      <c r="H51" s="46">
        <f>'1904间接费'!K51</f>
        <v>0</v>
      </c>
      <c r="I51" s="46">
        <f>'1905间接费'!K51</f>
        <v>0</v>
      </c>
      <c r="J51" s="47">
        <f t="shared" si="40"/>
        <v>0</v>
      </c>
      <c r="K51" s="46">
        <f>'1906间接费'!K51</f>
        <v>0</v>
      </c>
      <c r="L51" s="46">
        <f>'1907间接费'!K51</f>
        <v>0</v>
      </c>
      <c r="M51" s="46">
        <f>'1908间接费'!K51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'1903间接费'!K52</f>
        <v>0</v>
      </c>
      <c r="H52" s="46">
        <f>'1904间接费'!K52</f>
        <v>0</v>
      </c>
      <c r="I52" s="46">
        <f>'1905间接费'!K52</f>
        <v>0</v>
      </c>
      <c r="J52" s="47">
        <f t="shared" si="40"/>
        <v>0</v>
      </c>
      <c r="K52" s="46">
        <f>'1906间接费'!K52</f>
        <v>0</v>
      </c>
      <c r="L52" s="46">
        <f>'1907间接费'!K52</f>
        <v>0</v>
      </c>
      <c r="M52" s="46">
        <f>'1908间接费'!K52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'1903间接费'!K54</f>
        <v>6.1412500000000003</v>
      </c>
      <c r="H54" s="46">
        <f>'1904间接费'!K54</f>
        <v>6.1412500000000003</v>
      </c>
      <c r="I54" s="46">
        <f>'1905间接费'!K54</f>
        <v>0</v>
      </c>
      <c r="J54" s="47">
        <f t="shared" ref="J54:J57" si="46">(G54+H54+I54)/3</f>
        <v>4.0941666666666672</v>
      </c>
      <c r="K54" s="46">
        <f>'1906间接费'!K54</f>
        <v>0</v>
      </c>
      <c r="L54" s="46">
        <f>'1907间接费'!K54</f>
        <v>0</v>
      </c>
      <c r="M54" s="46">
        <f>'1908间接费'!K54</f>
        <v>0</v>
      </c>
      <c r="N54" s="47">
        <f>(K54+L54+M54)/3</f>
        <v>0</v>
      </c>
      <c r="O54" s="47">
        <f>(J54+N54)/2</f>
        <v>2.0470833333333336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1.0235416666666668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'1903间接费'!K55</f>
        <v>0</v>
      </c>
      <c r="H55" s="46">
        <f>'1904间接费'!K55</f>
        <v>0</v>
      </c>
      <c r="I55" s="46">
        <f>'1905间接费'!K55</f>
        <v>0</v>
      </c>
      <c r="J55" s="47">
        <f t="shared" si="46"/>
        <v>0</v>
      </c>
      <c r="K55" s="46">
        <f>'1906间接费'!K55</f>
        <v>0</v>
      </c>
      <c r="L55" s="46">
        <f>'1907间接费'!K55</f>
        <v>0</v>
      </c>
      <c r="M55" s="46">
        <f>'1908间接费'!K55</f>
        <v>0</v>
      </c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'1903间接费'!K56</f>
        <v>0</v>
      </c>
      <c r="H56" s="46">
        <f>'1904间接费'!K56</f>
        <v>0</v>
      </c>
      <c r="I56" s="46">
        <f>'1905间接费'!K56</f>
        <v>0</v>
      </c>
      <c r="J56" s="47">
        <f t="shared" si="46"/>
        <v>0</v>
      </c>
      <c r="K56" s="46">
        <f>'1906间接费'!K56</f>
        <v>0</v>
      </c>
      <c r="L56" s="46">
        <f>'1907间接费'!K56</f>
        <v>0</v>
      </c>
      <c r="M56" s="46">
        <f>'1908间接费'!K56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'1903间接费'!K57</f>
        <v>0</v>
      </c>
      <c r="H57" s="46">
        <f>'1904间接费'!K57</f>
        <v>0</v>
      </c>
      <c r="I57" s="46">
        <f>'1905间接费'!K57</f>
        <v>0</v>
      </c>
      <c r="J57" s="47">
        <f t="shared" si="46"/>
        <v>0</v>
      </c>
      <c r="K57" s="46">
        <f>'1906间接费'!K57</f>
        <v>0</v>
      </c>
      <c r="L57" s="46">
        <f>'1907间接费'!K57</f>
        <v>0</v>
      </c>
      <c r="M57" s="46">
        <f>'1908间接费'!K57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6.1412500000000003</v>
      </c>
      <c r="H58" s="46">
        <f t="shared" si="49"/>
        <v>6.1412500000000003</v>
      </c>
      <c r="I58" s="46">
        <f t="shared" si="49"/>
        <v>0</v>
      </c>
      <c r="J58" s="47">
        <f t="shared" si="49"/>
        <v>4.0941666666666672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2.0470833333333336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1.0235416666666668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'1903间接费'!K59</f>
        <v>0</v>
      </c>
      <c r="H59" s="46">
        <f>'1904间接费'!K59</f>
        <v>0</v>
      </c>
      <c r="I59" s="46">
        <f>'1905间接费'!K59</f>
        <v>0</v>
      </c>
      <c r="J59" s="47">
        <f t="shared" ref="J59:J67" si="50">(G59+H59+I59)/3</f>
        <v>0</v>
      </c>
      <c r="K59" s="46">
        <f>'1906间接费'!K59</f>
        <v>0</v>
      </c>
      <c r="L59" s="46">
        <f>'1907间接费'!K59</f>
        <v>0</v>
      </c>
      <c r="M59" s="46">
        <f>'1908间接费'!K59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'1903间接费'!K60</f>
        <v>0</v>
      </c>
      <c r="H60" s="46">
        <f>'1904间接费'!K60</f>
        <v>0</v>
      </c>
      <c r="I60" s="46">
        <f>'1905间接费'!K60</f>
        <v>0</v>
      </c>
      <c r="J60" s="47">
        <f t="shared" si="50"/>
        <v>0</v>
      </c>
      <c r="K60" s="46">
        <f>'1906间接费'!K60</f>
        <v>0</v>
      </c>
      <c r="L60" s="46">
        <f>'1907间接费'!K60</f>
        <v>0</v>
      </c>
      <c r="M60" s="46">
        <f>'1908间接费'!K60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'1903间接费'!K61</f>
        <v>0</v>
      </c>
      <c r="H61" s="46">
        <f>'1904间接费'!K61</f>
        <v>0</v>
      </c>
      <c r="I61" s="46">
        <f>'1905间接费'!K61</f>
        <v>0</v>
      </c>
      <c r="J61" s="47">
        <f t="shared" si="50"/>
        <v>0</v>
      </c>
      <c r="K61" s="46">
        <f>'1906间接费'!K61</f>
        <v>0</v>
      </c>
      <c r="L61" s="46">
        <f>'1907间接费'!K61</f>
        <v>0</v>
      </c>
      <c r="M61" s="46">
        <f>'1908间接费'!K61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'1903间接费'!K62</f>
        <v>0</v>
      </c>
      <c r="H62" s="46">
        <f>'1904间接费'!K62</f>
        <v>0</v>
      </c>
      <c r="I62" s="46">
        <f>'1905间接费'!K62</f>
        <v>0</v>
      </c>
      <c r="J62" s="47">
        <f t="shared" si="50"/>
        <v>0</v>
      </c>
      <c r="K62" s="46">
        <f>'1906间接费'!K62</f>
        <v>0</v>
      </c>
      <c r="L62" s="46">
        <f>'1907间接费'!K62</f>
        <v>0</v>
      </c>
      <c r="M62" s="46">
        <f>'1908间接费'!K62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'1903间接费'!K63</f>
        <v>0</v>
      </c>
      <c r="H63" s="46">
        <f>'1904间接费'!K63</f>
        <v>0</v>
      </c>
      <c r="I63" s="46">
        <f>'1905间接费'!K63</f>
        <v>0</v>
      </c>
      <c r="J63" s="47">
        <f t="shared" si="50"/>
        <v>0</v>
      </c>
      <c r="K63" s="46">
        <f>'1906间接费'!K63</f>
        <v>0</v>
      </c>
      <c r="L63" s="46">
        <f>'1907间接费'!K63</f>
        <v>0</v>
      </c>
      <c r="M63" s="46">
        <f>'1908间接费'!K63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'1903间接费'!K64</f>
        <v>0</v>
      </c>
      <c r="H64" s="46">
        <f>'1904间接费'!K64</f>
        <v>0</v>
      </c>
      <c r="I64" s="46">
        <f>'1905间接费'!K64</f>
        <v>0</v>
      </c>
      <c r="J64" s="47">
        <f t="shared" si="50"/>
        <v>0</v>
      </c>
      <c r="K64" s="46">
        <f>'1906间接费'!K64</f>
        <v>0</v>
      </c>
      <c r="L64" s="46">
        <f>'1907间接费'!K64</f>
        <v>0</v>
      </c>
      <c r="M64" s="46">
        <f>'1908间接费'!K64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'1903间接费'!K65</f>
        <v>0</v>
      </c>
      <c r="H65" s="46">
        <f>'1904间接费'!K65</f>
        <v>0</v>
      </c>
      <c r="I65" s="46">
        <f>'1905间接费'!K65</f>
        <v>0</v>
      </c>
      <c r="J65" s="47">
        <f t="shared" si="50"/>
        <v>0</v>
      </c>
      <c r="K65" s="46">
        <f>'1906间接费'!K65</f>
        <v>0</v>
      </c>
      <c r="L65" s="46">
        <f>'1907间接费'!K65</f>
        <v>0</v>
      </c>
      <c r="M65" s="46">
        <f>'1908间接费'!K65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'1903间接费'!K66</f>
        <v>0</v>
      </c>
      <c r="H66" s="46">
        <f>'1904间接费'!K66</f>
        <v>0</v>
      </c>
      <c r="I66" s="46">
        <f>'1905间接费'!K66</f>
        <v>0</v>
      </c>
      <c r="J66" s="47">
        <f t="shared" si="50"/>
        <v>0</v>
      </c>
      <c r="K66" s="46">
        <f>'1906间接费'!K66</f>
        <v>0</v>
      </c>
      <c r="L66" s="46">
        <f>'1907间接费'!K66</f>
        <v>0</v>
      </c>
      <c r="M66" s="46">
        <f>'1908间接费'!K66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'1903间接费'!K67</f>
        <v>0</v>
      </c>
      <c r="H67" s="46">
        <f>'1904间接费'!K67</f>
        <v>0</v>
      </c>
      <c r="I67" s="46">
        <f>'1905间接费'!K67</f>
        <v>0</v>
      </c>
      <c r="J67" s="47">
        <f t="shared" si="50"/>
        <v>0</v>
      </c>
      <c r="K67" s="46">
        <f>'1906间接费'!K67</f>
        <v>0</v>
      </c>
      <c r="L67" s="46">
        <f>'1907间接费'!K67</f>
        <v>0</v>
      </c>
      <c r="M67" s="46">
        <f>'1908间接费'!K67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78.617429999999985</v>
      </c>
      <c r="H69" s="57">
        <f t="shared" ref="H69:Z69" si="59">H15+H32+H46+H53+H58+H68</f>
        <v>82.370259999999988</v>
      </c>
      <c r="I69" s="58">
        <f t="shared" si="59"/>
        <v>0</v>
      </c>
      <c r="J69" s="59">
        <f t="shared" si="59"/>
        <v>53.662563333333331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26.831281666666666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13.415640833333333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4"/>
  <sheetViews>
    <sheetView showGridLines="0" topLeftCell="A51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82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中国汽営!G7+中国汽技!G7</f>
        <v>0</v>
      </c>
      <c r="H7" s="46">
        <f>中国汽営!H7+中国汽技!H7</f>
        <v>0</v>
      </c>
      <c r="I7" s="46">
        <f>中国汽営!I7+中国汽技!I7</f>
        <v>0</v>
      </c>
      <c r="J7" s="47">
        <f>(G7+H7+I7)/3</f>
        <v>0</v>
      </c>
      <c r="K7" s="46">
        <f>中国汽営!K7+中国汽技!K7</f>
        <v>0</v>
      </c>
      <c r="L7" s="46">
        <f>中国汽営!L7+中国汽技!L7</f>
        <v>0</v>
      </c>
      <c r="M7" s="46">
        <f>中国汽営!M7+中国汽技!M7</f>
        <v>0</v>
      </c>
      <c r="N7" s="47">
        <f>(K7+L7+M7)/3</f>
        <v>0</v>
      </c>
      <c r="O7" s="47">
        <f>(J7+N7)/2</f>
        <v>0</v>
      </c>
      <c r="Q7" s="46">
        <f>中国汽営!Q7+中国汽技!Q7</f>
        <v>0</v>
      </c>
      <c r="R7" s="46">
        <f>中国汽営!R7+中国汽技!R7</f>
        <v>0</v>
      </c>
      <c r="S7" s="46">
        <f>中国汽営!S7+中国汽技!S7</f>
        <v>0</v>
      </c>
      <c r="T7" s="47">
        <f>(Q7+R7+S7)/3</f>
        <v>0</v>
      </c>
      <c r="U7" s="46">
        <f>中国汽営!U7+中国汽技!U7</f>
        <v>0</v>
      </c>
      <c r="V7" s="46">
        <f>中国汽営!V7+中国汽技!V7</f>
        <v>0</v>
      </c>
      <c r="W7" s="46">
        <f>中国汽営!W7+中国汽技!W7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中国汽営!G9+中国汽技!G9</f>
        <v>0</v>
      </c>
      <c r="H9" s="46">
        <f>中国汽営!H9+中国汽技!H9</f>
        <v>201.24399</v>
      </c>
      <c r="I9" s="46">
        <f>中国汽営!I9+中国汽技!I9</f>
        <v>0</v>
      </c>
      <c r="J9" s="47">
        <f>(G9+H9+I9)/3</f>
        <v>67.081329999999994</v>
      </c>
      <c r="K9" s="46">
        <f>中国汽営!K9+中国汽技!K9</f>
        <v>0</v>
      </c>
      <c r="L9" s="46">
        <f>中国汽営!L9+中国汽技!L9</f>
        <v>0</v>
      </c>
      <c r="M9" s="46">
        <f>中国汽営!M9+中国汽技!M9</f>
        <v>0</v>
      </c>
      <c r="N9" s="47">
        <f>(K9+L9+M9)/3</f>
        <v>0</v>
      </c>
      <c r="O9" s="47">
        <f>(J9+N9)/2</f>
        <v>33.540664999999997</v>
      </c>
      <c r="Q9" s="46">
        <f>中国汽営!Q9+中国汽技!Q9</f>
        <v>0</v>
      </c>
      <c r="R9" s="46">
        <f>中国汽営!R9+中国汽技!R9</f>
        <v>0</v>
      </c>
      <c r="S9" s="46">
        <f>中国汽営!S9+中国汽技!S9</f>
        <v>0</v>
      </c>
      <c r="T9" s="47">
        <f>(Q9+R9+S9)/3</f>
        <v>0</v>
      </c>
      <c r="U9" s="46">
        <f>中国汽営!U9+中国汽技!U9</f>
        <v>0</v>
      </c>
      <c r="V9" s="46">
        <f>中国汽営!V9+中国汽技!V9</f>
        <v>0</v>
      </c>
      <c r="W9" s="46">
        <f>中国汽営!W9+中国汽技!W9</f>
        <v>0</v>
      </c>
      <c r="X9" s="47">
        <f>(U9+V9+W9)/3</f>
        <v>0</v>
      </c>
      <c r="Y9" s="47">
        <f>(T9+X9)/2</f>
        <v>0</v>
      </c>
      <c r="Z9" s="47">
        <f>(O9+Y9)/2</f>
        <v>16.770332499999999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中国汽営!G11+中国汽技!G11</f>
        <v>0</v>
      </c>
      <c r="H11" s="46">
        <f>中国汽営!H11+中国汽技!H11</f>
        <v>0</v>
      </c>
      <c r="I11" s="46">
        <f>中国汽営!I11+中国汽技!I11</f>
        <v>0</v>
      </c>
      <c r="J11" s="47">
        <f>(G11+H11+I11)/3</f>
        <v>0</v>
      </c>
      <c r="K11" s="46">
        <f>中国汽営!K11+中国汽技!K11</f>
        <v>0</v>
      </c>
      <c r="L11" s="46">
        <f>中国汽営!L11+中国汽技!L11</f>
        <v>0</v>
      </c>
      <c r="M11" s="46">
        <f>中国汽営!M11+中国汽技!M11</f>
        <v>0</v>
      </c>
      <c r="N11" s="47">
        <f>(K11+L11+M11)/3</f>
        <v>0</v>
      </c>
      <c r="O11" s="47">
        <f>(J11+N11)/2</f>
        <v>0</v>
      </c>
      <c r="Q11" s="46">
        <f>中国汽営!Q11+中国汽技!Q11</f>
        <v>0</v>
      </c>
      <c r="R11" s="46">
        <f>中国汽営!R11+中国汽技!R11</f>
        <v>0</v>
      </c>
      <c r="S11" s="46">
        <f>中国汽営!S11+中国汽技!S11</f>
        <v>0</v>
      </c>
      <c r="T11" s="47">
        <f>(Q11+R11+S11)/3</f>
        <v>0</v>
      </c>
      <c r="U11" s="46">
        <f>中国汽営!U11+中国汽技!U11</f>
        <v>0</v>
      </c>
      <c r="V11" s="46">
        <f>中国汽営!V11+中国汽技!V11</f>
        <v>0</v>
      </c>
      <c r="W11" s="46">
        <f>中国汽営!W11+中国汽技!W11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中国汽営!G13+中国汽技!G13</f>
        <v>0</v>
      </c>
      <c r="H13" s="46">
        <f>中国汽営!H13+中国汽技!H13</f>
        <v>0</v>
      </c>
      <c r="I13" s="46">
        <f>中国汽営!I13+中国汽技!I13</f>
        <v>0</v>
      </c>
      <c r="J13" s="47">
        <f>(G13+H13+I13)/3</f>
        <v>0</v>
      </c>
      <c r="K13" s="46">
        <f>中国汽営!K13+中国汽技!K13</f>
        <v>0</v>
      </c>
      <c r="L13" s="46">
        <f>中国汽営!L13+中国汽技!L13</f>
        <v>0</v>
      </c>
      <c r="M13" s="46">
        <f>中国汽営!M13+中国汽技!M13</f>
        <v>0</v>
      </c>
      <c r="N13" s="47">
        <f>(K13+L13+M13)/3</f>
        <v>0</v>
      </c>
      <c r="O13" s="47">
        <f>(J13+N13)/2</f>
        <v>0</v>
      </c>
      <c r="Q13" s="46">
        <f>中国汽営!Q13+中国汽技!Q13</f>
        <v>0</v>
      </c>
      <c r="R13" s="46">
        <f>中国汽営!R13+中国汽技!R13</f>
        <v>0</v>
      </c>
      <c r="S13" s="46">
        <f>中国汽営!S13+中国汽技!S13</f>
        <v>0</v>
      </c>
      <c r="T13" s="47">
        <f>(Q13+R13+S13)/3</f>
        <v>0</v>
      </c>
      <c r="U13" s="46">
        <f>中国汽営!U13+中国汽技!U13</f>
        <v>0</v>
      </c>
      <c r="V13" s="46">
        <f>中国汽営!V13+中国汽技!V13</f>
        <v>0</v>
      </c>
      <c r="W13" s="46">
        <f>中国汽営!W13+中国汽技!W13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201.24399</v>
      </c>
      <c r="I15" s="46">
        <f t="shared" si="11"/>
        <v>0</v>
      </c>
      <c r="J15" s="47">
        <f t="shared" si="11"/>
        <v>67.081329999999994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33.540664999999997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16.770332499999999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中国汽営!G16+中国汽技!G16</f>
        <v>4</v>
      </c>
      <c r="H16" s="50">
        <f>中国汽営!H16+中国汽技!H16</f>
        <v>4</v>
      </c>
      <c r="I16" s="50">
        <f>中国汽営!I16+中国汽技!I16</f>
        <v>0</v>
      </c>
      <c r="J16" s="51">
        <f>(G16+H16+I16)/3</f>
        <v>2.6666666666666665</v>
      </c>
      <c r="K16" s="50">
        <f>中国汽営!K16+中国汽技!K16</f>
        <v>0</v>
      </c>
      <c r="L16" s="50">
        <f>中国汽営!L16+中国汽技!L16</f>
        <v>0</v>
      </c>
      <c r="M16" s="50">
        <f>中国汽営!M16+中国汽技!M16</f>
        <v>0</v>
      </c>
      <c r="N16" s="51">
        <f>(K16+L16+M16)/3</f>
        <v>0</v>
      </c>
      <c r="O16" s="51">
        <f>(J16+N16)/2</f>
        <v>1.3333333333333333</v>
      </c>
      <c r="Q16" s="50">
        <f>中国汽営!Q16+中国汽技!Q16</f>
        <v>0</v>
      </c>
      <c r="R16" s="50">
        <f>中国汽営!R16+中国汽技!R16</f>
        <v>0</v>
      </c>
      <c r="S16" s="50">
        <f>中国汽営!S16+中国汽技!S16</f>
        <v>0</v>
      </c>
      <c r="T16" s="51">
        <f>(Q16+R16+S16)/3</f>
        <v>0</v>
      </c>
      <c r="U16" s="50">
        <f>中国汽営!U16+中国汽技!U16</f>
        <v>0</v>
      </c>
      <c r="V16" s="50">
        <f>中国汽営!V16+中国汽技!V16</f>
        <v>0</v>
      </c>
      <c r="W16" s="50">
        <f>中国汽営!W16+中国汽技!W16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0.66666666666666663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中国汽営!G17+中国汽技!G17</f>
        <v>4</v>
      </c>
      <c r="H17" s="46">
        <f>中国汽営!H17+中国汽技!H17</f>
        <v>4</v>
      </c>
      <c r="I17" s="46">
        <f>中国汽営!I17+中国汽技!I17</f>
        <v>0</v>
      </c>
      <c r="J17" s="52">
        <f t="shared" ref="J17" si="13">(G17+H17+I17)/3</f>
        <v>2.6666666666666665</v>
      </c>
      <c r="K17" s="46">
        <f>中国汽営!K17+中国汽技!K17</f>
        <v>0</v>
      </c>
      <c r="L17" s="46">
        <f>中国汽営!L17+中国汽技!L17</f>
        <v>0</v>
      </c>
      <c r="M17" s="46">
        <f>中国汽営!M17+中国汽技!M17</f>
        <v>0</v>
      </c>
      <c r="N17" s="52">
        <f>(K17+L17+M17)/3</f>
        <v>0</v>
      </c>
      <c r="O17" s="52">
        <f>(J17+N17)/2</f>
        <v>1.3333333333333333</v>
      </c>
      <c r="Q17" s="46">
        <f>中国汽営!Q17+中国汽技!Q17</f>
        <v>0</v>
      </c>
      <c r="R17" s="46">
        <f>中国汽営!R17+中国汽技!R17</f>
        <v>0</v>
      </c>
      <c r="S17" s="46">
        <f>中国汽営!S17+中国汽技!S17</f>
        <v>0</v>
      </c>
      <c r="T17" s="52">
        <f t="shared" ref="T17" si="14">(Q17+R17+S17)/3</f>
        <v>0</v>
      </c>
      <c r="U17" s="46">
        <f>中国汽営!U17+中国汽技!U17</f>
        <v>0</v>
      </c>
      <c r="V17" s="46">
        <f>中国汽営!V17+中国汽技!V17</f>
        <v>0</v>
      </c>
      <c r="W17" s="46">
        <f>中国汽営!W17+中国汽技!W17</f>
        <v>0</v>
      </c>
      <c r="X17" s="52">
        <f>(U17+V17+W17)/3</f>
        <v>0</v>
      </c>
      <c r="Y17" s="52">
        <f>(T17+X17)/2</f>
        <v>0</v>
      </c>
      <c r="Z17" s="52">
        <f t="shared" si="12"/>
        <v>0.66666666666666663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8</v>
      </c>
      <c r="H18" s="53">
        <f t="shared" si="15"/>
        <v>8</v>
      </c>
      <c r="I18" s="53">
        <f t="shared" si="15"/>
        <v>0</v>
      </c>
      <c r="J18" s="54">
        <f t="shared" si="15"/>
        <v>5.333333333333333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2.6666666666666665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1.3333333333333333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中国汽営!G19+中国汽技!G19</f>
        <v>0</v>
      </c>
      <c r="H19" s="50">
        <f>中国汽営!H19+中国汽技!H19</f>
        <v>201.93788000000001</v>
      </c>
      <c r="I19" s="50">
        <f>中国汽営!I19+中国汽技!I19</f>
        <v>0</v>
      </c>
      <c r="J19" s="55">
        <f t="shared" ref="J19:J20" si="16">(G19+H19+I19)/3</f>
        <v>67.312626666666674</v>
      </c>
      <c r="K19" s="50">
        <f>中国汽営!K19+中国汽技!K19</f>
        <v>0</v>
      </c>
      <c r="L19" s="50">
        <f>中国汽営!L19+中国汽技!L19</f>
        <v>0</v>
      </c>
      <c r="M19" s="50">
        <f>中国汽営!M19+中国汽技!M19</f>
        <v>0</v>
      </c>
      <c r="N19" s="55">
        <f>(K19+L19+M19)/3</f>
        <v>0</v>
      </c>
      <c r="O19" s="55">
        <f>(J19+N19)/2</f>
        <v>33.656313333333337</v>
      </c>
      <c r="Q19" s="50">
        <f>中国汽営!Q19+中国汽技!Q19</f>
        <v>0</v>
      </c>
      <c r="R19" s="50">
        <f>中国汽営!R19+中国汽技!R19</f>
        <v>0</v>
      </c>
      <c r="S19" s="50">
        <f>中国汽営!S19+中国汽技!S19</f>
        <v>0</v>
      </c>
      <c r="T19" s="55">
        <f t="shared" ref="T19:T20" si="17">(Q19+R19+S19)/3</f>
        <v>0</v>
      </c>
      <c r="U19" s="50">
        <f>中国汽営!U19+中国汽技!U19</f>
        <v>0</v>
      </c>
      <c r="V19" s="50">
        <f>中国汽営!V19+中国汽技!V19</f>
        <v>0</v>
      </c>
      <c r="W19" s="50">
        <f>中国汽営!W19+中国汽技!W19</f>
        <v>0</v>
      </c>
      <c r="X19" s="55">
        <f>(U19+V19+W19)/3</f>
        <v>0</v>
      </c>
      <c r="Y19" s="55">
        <f>(T19+X19)/2</f>
        <v>0</v>
      </c>
      <c r="Z19" s="55">
        <f>(O19+Y19)/2</f>
        <v>16.828156666666668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中国汽営!G20+中国汽技!G20</f>
        <v>0</v>
      </c>
      <c r="H20" s="46">
        <f>中国汽営!H20+中国汽技!H20</f>
        <v>31.867000000000001</v>
      </c>
      <c r="I20" s="46">
        <f>中国汽営!I20+中国汽技!I20</f>
        <v>0</v>
      </c>
      <c r="J20" s="56">
        <f t="shared" si="16"/>
        <v>10.622333333333334</v>
      </c>
      <c r="K20" s="46">
        <f>中国汽営!K20+中国汽技!K20</f>
        <v>0</v>
      </c>
      <c r="L20" s="46">
        <f>中国汽営!L20+中国汽技!L20</f>
        <v>0</v>
      </c>
      <c r="M20" s="46">
        <f>中国汽営!M20+中国汽技!M20</f>
        <v>0</v>
      </c>
      <c r="N20" s="56">
        <f>(K20+L20+M20)/3</f>
        <v>0</v>
      </c>
      <c r="O20" s="56">
        <f>(J20+N20)/2</f>
        <v>5.3111666666666668</v>
      </c>
      <c r="Q20" s="46">
        <f>中国汽営!Q20+中国汽技!Q20</f>
        <v>0</v>
      </c>
      <c r="R20" s="46">
        <f>中国汽営!R20+中国汽技!R20</f>
        <v>0</v>
      </c>
      <c r="S20" s="46">
        <f>中国汽営!S20+中国汽技!S20</f>
        <v>0</v>
      </c>
      <c r="T20" s="56">
        <f t="shared" si="17"/>
        <v>0</v>
      </c>
      <c r="U20" s="46">
        <f>中国汽営!U20+中国汽技!U20</f>
        <v>0</v>
      </c>
      <c r="V20" s="46">
        <f>中国汽営!V20+中国汽技!V20</f>
        <v>0</v>
      </c>
      <c r="W20" s="46">
        <f>中国汽営!W20+中国汽技!W20</f>
        <v>0</v>
      </c>
      <c r="X20" s="56">
        <f>(U20+V20+W20)/3</f>
        <v>0</v>
      </c>
      <c r="Y20" s="56">
        <f>(T20+X20)/2</f>
        <v>0</v>
      </c>
      <c r="Z20" s="56">
        <f>(O20+Y20)/2</f>
        <v>2.6555833333333334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233.80488</v>
      </c>
      <c r="I21" s="46">
        <f t="shared" si="18"/>
        <v>0</v>
      </c>
      <c r="J21" s="47">
        <f t="shared" si="18"/>
        <v>77.934960000000004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38.967480000000002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19.483740000000001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中国汽営!G22+中国汽技!G22</f>
        <v>0</v>
      </c>
      <c r="H22" s="46">
        <f>中国汽営!H22+中国汽技!H22</f>
        <v>0</v>
      </c>
      <c r="I22" s="46">
        <f>中国汽営!I22+中国汽技!I22</f>
        <v>0</v>
      </c>
      <c r="J22" s="47">
        <f t="shared" ref="J22:J27" si="19">(G22+H22+I22)/3</f>
        <v>0</v>
      </c>
      <c r="K22" s="46">
        <f>中国汽営!K22+中国汽技!K22</f>
        <v>0</v>
      </c>
      <c r="L22" s="46">
        <f>中国汽営!L22+中国汽技!L22</f>
        <v>0</v>
      </c>
      <c r="M22" s="46">
        <f>中国汽営!M22+中国汽技!M22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>
        <f>中国汽営!Q22+中国汽技!Q22</f>
        <v>0</v>
      </c>
      <c r="R22" s="46">
        <f>中国汽営!R22+中国汽技!R22</f>
        <v>0</v>
      </c>
      <c r="S22" s="46">
        <f>中国汽営!S22+中国汽技!S22</f>
        <v>0</v>
      </c>
      <c r="T22" s="47">
        <f t="shared" ref="T22:T27" si="22">(Q22+R22+S22)/3</f>
        <v>0</v>
      </c>
      <c r="U22" s="46">
        <f>中国汽営!U22+中国汽技!U22</f>
        <v>0</v>
      </c>
      <c r="V22" s="46">
        <f>中国汽営!V22+中国汽技!V22</f>
        <v>0</v>
      </c>
      <c r="W22" s="46">
        <f>中国汽営!W22+中国汽技!W22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中国汽営!G23+中国汽技!G23</f>
        <v>0</v>
      </c>
      <c r="H23" s="50">
        <f>中国汽営!H23+中国汽技!H23</f>
        <v>17.022200000000002</v>
      </c>
      <c r="I23" s="50">
        <f>中国汽営!I23+中国汽技!I23</f>
        <v>0</v>
      </c>
      <c r="J23" s="55">
        <f t="shared" si="19"/>
        <v>5.6740666666666675</v>
      </c>
      <c r="K23" s="50">
        <f>中国汽営!K23+中国汽技!K23</f>
        <v>0</v>
      </c>
      <c r="L23" s="50">
        <f>中国汽営!L23+中国汽技!L23</f>
        <v>0</v>
      </c>
      <c r="M23" s="50">
        <f>中国汽営!M23+中国汽技!M23</f>
        <v>0</v>
      </c>
      <c r="N23" s="55">
        <f t="shared" si="20"/>
        <v>0</v>
      </c>
      <c r="O23" s="55">
        <f t="shared" si="21"/>
        <v>2.8370333333333337</v>
      </c>
      <c r="Q23" s="50">
        <f>中国汽営!Q23+中国汽技!Q23</f>
        <v>0</v>
      </c>
      <c r="R23" s="50">
        <f>中国汽営!R23+中国汽技!R23</f>
        <v>0</v>
      </c>
      <c r="S23" s="50">
        <f>中国汽営!S23+中国汽技!S23</f>
        <v>0</v>
      </c>
      <c r="T23" s="55">
        <f t="shared" si="22"/>
        <v>0</v>
      </c>
      <c r="U23" s="50">
        <f>中国汽営!U23+中国汽技!U23</f>
        <v>0</v>
      </c>
      <c r="V23" s="50">
        <f>中国汽営!V23+中国汽技!V23</f>
        <v>0</v>
      </c>
      <c r="W23" s="50">
        <f>中国汽営!W23+中国汽技!W23</f>
        <v>0</v>
      </c>
      <c r="X23" s="55">
        <f t="shared" si="23"/>
        <v>0</v>
      </c>
      <c r="Y23" s="55">
        <f t="shared" si="24"/>
        <v>0</v>
      </c>
      <c r="Z23" s="55">
        <f t="shared" si="25"/>
        <v>1.4185166666666669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中国汽営!G24+中国汽技!G24</f>
        <v>0</v>
      </c>
      <c r="H24" s="46">
        <f>中国汽営!H24+中国汽技!H24</f>
        <v>42.721290000000003</v>
      </c>
      <c r="I24" s="46">
        <f>中国汽営!I24+中国汽技!I24</f>
        <v>0</v>
      </c>
      <c r="J24" s="47">
        <f t="shared" si="19"/>
        <v>14.240430000000002</v>
      </c>
      <c r="K24" s="46">
        <f>中国汽営!K24+中国汽技!K24</f>
        <v>0</v>
      </c>
      <c r="L24" s="46">
        <f>中国汽営!L24+中国汽技!L24</f>
        <v>0</v>
      </c>
      <c r="M24" s="46">
        <f>中国汽営!M24+中国汽技!M24</f>
        <v>0</v>
      </c>
      <c r="N24" s="47">
        <f t="shared" si="20"/>
        <v>0</v>
      </c>
      <c r="O24" s="47">
        <f t="shared" si="21"/>
        <v>7.1202150000000008</v>
      </c>
      <c r="Q24" s="46">
        <f>中国汽営!Q24+中国汽技!Q24</f>
        <v>0</v>
      </c>
      <c r="R24" s="46">
        <f>中国汽営!R24+中国汽技!R24</f>
        <v>0</v>
      </c>
      <c r="S24" s="46">
        <f>中国汽営!S24+中国汽技!S24</f>
        <v>0</v>
      </c>
      <c r="T24" s="47">
        <f t="shared" si="22"/>
        <v>0</v>
      </c>
      <c r="U24" s="46">
        <f>中国汽営!U24+中国汽技!U24</f>
        <v>0</v>
      </c>
      <c r="V24" s="46">
        <f>中国汽営!V24+中国汽技!V24</f>
        <v>0</v>
      </c>
      <c r="W24" s="46">
        <f>中国汽営!W24+中国汽技!W24</f>
        <v>0</v>
      </c>
      <c r="X24" s="47">
        <f t="shared" si="23"/>
        <v>0</v>
      </c>
      <c r="Y24" s="47">
        <f t="shared" si="24"/>
        <v>0</v>
      </c>
      <c r="Z24" s="47">
        <f t="shared" si="25"/>
        <v>3.5601075000000004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中国汽営!G25+中国汽技!G25</f>
        <v>0</v>
      </c>
      <c r="H25" s="46">
        <f>中国汽営!H25+中国汽技!H25</f>
        <v>0</v>
      </c>
      <c r="I25" s="46">
        <f>中国汽営!I25+中国汽技!I25</f>
        <v>0</v>
      </c>
      <c r="J25" s="47">
        <f t="shared" si="19"/>
        <v>0</v>
      </c>
      <c r="K25" s="46">
        <f>中国汽営!K25+中国汽技!K25</f>
        <v>0</v>
      </c>
      <c r="L25" s="46">
        <f>中国汽営!L25+中国汽技!L25</f>
        <v>0</v>
      </c>
      <c r="M25" s="46">
        <f>中国汽営!M25+中国汽技!M25</f>
        <v>0</v>
      </c>
      <c r="N25" s="47">
        <f t="shared" si="20"/>
        <v>0</v>
      </c>
      <c r="O25" s="47">
        <f t="shared" si="21"/>
        <v>0</v>
      </c>
      <c r="Q25" s="46">
        <f>中国汽営!Q25+中国汽技!Q25</f>
        <v>0</v>
      </c>
      <c r="R25" s="46">
        <f>中国汽営!R25+中国汽技!R25</f>
        <v>0</v>
      </c>
      <c r="S25" s="46">
        <f>中国汽営!S25+中国汽技!S25</f>
        <v>0</v>
      </c>
      <c r="T25" s="47">
        <f t="shared" si="22"/>
        <v>0</v>
      </c>
      <c r="U25" s="46">
        <f>中国汽営!U25+中国汽技!U25</f>
        <v>0</v>
      </c>
      <c r="V25" s="46">
        <f>中国汽営!V25+中国汽技!V25</f>
        <v>0</v>
      </c>
      <c r="W25" s="46">
        <f>中国汽営!W25+中国汽技!W25</f>
        <v>0</v>
      </c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中国汽営!G26+中国汽技!G26</f>
        <v>0</v>
      </c>
      <c r="H26" s="50">
        <f>中国汽営!H26+中国汽技!H26</f>
        <v>0</v>
      </c>
      <c r="I26" s="50">
        <f>中国汽営!I26+中国汽技!I26</f>
        <v>0</v>
      </c>
      <c r="J26" s="55">
        <f t="shared" si="19"/>
        <v>0</v>
      </c>
      <c r="K26" s="50">
        <f>中国汽営!K26+中国汽技!K26</f>
        <v>0</v>
      </c>
      <c r="L26" s="50">
        <f>中国汽営!L26+中国汽技!L26</f>
        <v>0</v>
      </c>
      <c r="M26" s="50">
        <f>中国汽営!M26+中国汽技!M26</f>
        <v>0</v>
      </c>
      <c r="N26" s="55">
        <f t="shared" si="20"/>
        <v>0</v>
      </c>
      <c r="O26" s="55">
        <f t="shared" si="21"/>
        <v>0</v>
      </c>
      <c r="Q26" s="50">
        <f>中国汽営!Q26+中国汽技!Q26</f>
        <v>0</v>
      </c>
      <c r="R26" s="50">
        <f>中国汽営!R26+中国汽技!R26</f>
        <v>0</v>
      </c>
      <c r="S26" s="50">
        <f>中国汽営!S26+中国汽技!S26</f>
        <v>0</v>
      </c>
      <c r="T26" s="55">
        <f t="shared" si="22"/>
        <v>0</v>
      </c>
      <c r="U26" s="50">
        <f>中国汽営!U26+中国汽技!U26</f>
        <v>0</v>
      </c>
      <c r="V26" s="50">
        <f>中国汽営!V26+中国汽技!V26</f>
        <v>0</v>
      </c>
      <c r="W26" s="50">
        <f>中国汽営!W26+中国汽技!W26</f>
        <v>0</v>
      </c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中国汽営!G27+中国汽技!G27</f>
        <v>0</v>
      </c>
      <c r="H27" s="46">
        <f>中国汽営!H27+中国汽技!H27</f>
        <v>0</v>
      </c>
      <c r="I27" s="46">
        <f>中国汽営!I27+中国汽技!I27</f>
        <v>0</v>
      </c>
      <c r="J27" s="56">
        <f t="shared" si="19"/>
        <v>0</v>
      </c>
      <c r="K27" s="46">
        <f>中国汽営!K27+中国汽技!K27</f>
        <v>0</v>
      </c>
      <c r="L27" s="46">
        <f>中国汽営!L27+中国汽技!L27</f>
        <v>0</v>
      </c>
      <c r="M27" s="46">
        <f>中国汽営!M27+中国汽技!M27</f>
        <v>0</v>
      </c>
      <c r="N27" s="56">
        <f t="shared" si="20"/>
        <v>0</v>
      </c>
      <c r="O27" s="56">
        <f t="shared" si="21"/>
        <v>0</v>
      </c>
      <c r="Q27" s="46">
        <f>中国汽営!Q27+中国汽技!Q27</f>
        <v>0</v>
      </c>
      <c r="R27" s="46">
        <f>中国汽営!R27+中国汽技!R27</f>
        <v>0</v>
      </c>
      <c r="S27" s="46">
        <f>中国汽営!S27+中国汽技!S27</f>
        <v>0</v>
      </c>
      <c r="T27" s="56">
        <f t="shared" si="22"/>
        <v>0</v>
      </c>
      <c r="U27" s="46">
        <f>中国汽営!U27+中国汽技!U27</f>
        <v>0</v>
      </c>
      <c r="V27" s="46">
        <f>中国汽営!V27+中国汽技!V27</f>
        <v>0</v>
      </c>
      <c r="W27" s="46">
        <f>中国汽営!W27+中国汽技!W27</f>
        <v>0</v>
      </c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中国汽営!G29+中国汽技!G29</f>
        <v>0</v>
      </c>
      <c r="H29" s="50">
        <f>中国汽営!H29+中国汽技!H29</f>
        <v>0</v>
      </c>
      <c r="I29" s="50">
        <f>中国汽営!I29+中国汽技!I29</f>
        <v>0</v>
      </c>
      <c r="J29" s="55">
        <f t="shared" ref="J29:J30" si="27">(G29+H29+I29)/3</f>
        <v>0</v>
      </c>
      <c r="K29" s="50">
        <f>中国汽営!K29+中国汽技!K29</f>
        <v>0</v>
      </c>
      <c r="L29" s="50">
        <f>中国汽営!L29+中国汽技!L29</f>
        <v>0</v>
      </c>
      <c r="M29" s="50">
        <f>中国汽営!M29+中国汽技!M29</f>
        <v>0</v>
      </c>
      <c r="N29" s="55">
        <f>(K29+L29+M29)/3</f>
        <v>0</v>
      </c>
      <c r="O29" s="55">
        <f>(J29+N29)/2</f>
        <v>0</v>
      </c>
      <c r="Q29" s="50">
        <f>中国汽営!Q29+中国汽技!Q29</f>
        <v>0</v>
      </c>
      <c r="R29" s="50">
        <f>中国汽営!R29+中国汽技!R29</f>
        <v>0</v>
      </c>
      <c r="S29" s="50">
        <f>中国汽営!S29+中国汽技!S29</f>
        <v>0</v>
      </c>
      <c r="T29" s="55">
        <f t="shared" ref="T29:T30" si="28">(Q29+R29+S29)/3</f>
        <v>0</v>
      </c>
      <c r="U29" s="50">
        <f>中国汽営!U29+中国汽技!U29</f>
        <v>0</v>
      </c>
      <c r="V29" s="50">
        <f>中国汽営!V29+中国汽技!V29</f>
        <v>0</v>
      </c>
      <c r="W29" s="50">
        <f>中国汽営!W29+中国汽技!W29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中国汽営!G30+中国汽技!G30</f>
        <v>0</v>
      </c>
      <c r="H30" s="46">
        <f>中国汽営!H30+中国汽技!H30</f>
        <v>0</v>
      </c>
      <c r="I30" s="46">
        <f>中国汽営!I30+中国汽技!I30</f>
        <v>0</v>
      </c>
      <c r="J30" s="47">
        <f t="shared" si="27"/>
        <v>0</v>
      </c>
      <c r="K30" s="46">
        <f>中国汽営!K30+中国汽技!K30</f>
        <v>0</v>
      </c>
      <c r="L30" s="46">
        <f>中国汽営!L30+中国汽技!L30</f>
        <v>0</v>
      </c>
      <c r="M30" s="46">
        <f>中国汽営!M30+中国汽技!M30</f>
        <v>0</v>
      </c>
      <c r="N30" s="47">
        <f>(K30+L30+M30)/3</f>
        <v>0</v>
      </c>
      <c r="O30" s="47">
        <f>(J30+N30)/2</f>
        <v>0</v>
      </c>
      <c r="Q30" s="46">
        <f>中国汽営!Q30+中国汽技!Q30</f>
        <v>0</v>
      </c>
      <c r="R30" s="46">
        <f>中国汽営!R30+中国汽技!R30</f>
        <v>0</v>
      </c>
      <c r="S30" s="46">
        <f>中国汽営!S30+中国汽技!S30</f>
        <v>0</v>
      </c>
      <c r="T30" s="47">
        <f t="shared" si="28"/>
        <v>0</v>
      </c>
      <c r="U30" s="46">
        <f>中国汽営!U30+中国汽技!U30</f>
        <v>0</v>
      </c>
      <c r="V30" s="46">
        <f>中国汽営!V30+中国汽技!V30</f>
        <v>0</v>
      </c>
      <c r="W30" s="46">
        <f>中国汽営!W30+中国汽技!W30</f>
        <v>0</v>
      </c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293.54836999999998</v>
      </c>
      <c r="I32" s="46">
        <f t="shared" si="31"/>
        <v>0</v>
      </c>
      <c r="J32" s="47">
        <f t="shared" si="31"/>
        <v>97.849456666666669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48.924728333333334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24.462364166666667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中国汽営!G33+中国汽技!G33</f>
        <v>0</v>
      </c>
      <c r="H33" s="46">
        <f>中国汽営!H33+中国汽技!H33</f>
        <v>0</v>
      </c>
      <c r="I33" s="46">
        <f>中国汽営!I33+中国汽技!I33</f>
        <v>0</v>
      </c>
      <c r="J33" s="47">
        <f t="shared" ref="J33:J45" si="32">(G33+H33+I33)/3</f>
        <v>0</v>
      </c>
      <c r="K33" s="46">
        <f>中国汽営!K33+中国汽技!K33</f>
        <v>0</v>
      </c>
      <c r="L33" s="46">
        <f>中国汽営!L33+中国汽技!L33</f>
        <v>0</v>
      </c>
      <c r="M33" s="46">
        <f>中国汽営!M33+中国汽技!M33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>
        <f>中国汽営!Q33+中国汽技!Q33</f>
        <v>0</v>
      </c>
      <c r="R33" s="46">
        <f>中国汽営!R33+中国汽技!R33</f>
        <v>0</v>
      </c>
      <c r="S33" s="46">
        <f>中国汽営!S33+中国汽技!S33</f>
        <v>0</v>
      </c>
      <c r="T33" s="47">
        <f t="shared" ref="T33:T45" si="35">(Q33+R33+S33)/3</f>
        <v>0</v>
      </c>
      <c r="U33" s="46">
        <f>中国汽営!U33+中国汽技!U33</f>
        <v>0</v>
      </c>
      <c r="V33" s="46">
        <f>中国汽営!V33+中国汽技!V33</f>
        <v>0</v>
      </c>
      <c r="W33" s="46">
        <f>中国汽営!W33+中国汽技!W33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中国汽営!G34+中国汽技!G34</f>
        <v>0</v>
      </c>
      <c r="H34" s="46">
        <f>中国汽営!H34+中国汽技!H34</f>
        <v>0</v>
      </c>
      <c r="I34" s="46">
        <f>中国汽営!I34+中国汽技!I34</f>
        <v>0</v>
      </c>
      <c r="J34" s="47">
        <f t="shared" si="32"/>
        <v>0</v>
      </c>
      <c r="K34" s="46">
        <f>中国汽営!K34+中国汽技!K34</f>
        <v>0</v>
      </c>
      <c r="L34" s="46">
        <f>中国汽営!L34+中国汽技!L34</f>
        <v>0</v>
      </c>
      <c r="M34" s="46">
        <f>中国汽営!M34+中国汽技!M34</f>
        <v>0</v>
      </c>
      <c r="N34" s="47">
        <f t="shared" si="33"/>
        <v>0</v>
      </c>
      <c r="O34" s="47">
        <f t="shared" si="34"/>
        <v>0</v>
      </c>
      <c r="Q34" s="46">
        <f>中国汽営!Q34+中国汽技!Q34</f>
        <v>0</v>
      </c>
      <c r="R34" s="46">
        <f>中国汽営!R34+中国汽技!R34</f>
        <v>0</v>
      </c>
      <c r="S34" s="46">
        <f>中国汽営!S34+中国汽技!S34</f>
        <v>0</v>
      </c>
      <c r="T34" s="47">
        <f t="shared" si="35"/>
        <v>0</v>
      </c>
      <c r="U34" s="46">
        <f>中国汽営!U34+中国汽技!U34</f>
        <v>0</v>
      </c>
      <c r="V34" s="46">
        <f>中国汽営!V34+中国汽技!V34</f>
        <v>0</v>
      </c>
      <c r="W34" s="46">
        <f>中国汽営!W34+中国汽技!W34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中国汽営!G35+中国汽技!G35</f>
        <v>0</v>
      </c>
      <c r="H35" s="46">
        <f>中国汽営!H35+中国汽技!H35</f>
        <v>0</v>
      </c>
      <c r="I35" s="46">
        <f>中国汽営!I35+中国汽技!I35</f>
        <v>0</v>
      </c>
      <c r="J35" s="47">
        <f t="shared" si="32"/>
        <v>0</v>
      </c>
      <c r="K35" s="46">
        <f>中国汽営!K35+中国汽技!K35</f>
        <v>0</v>
      </c>
      <c r="L35" s="46">
        <f>中国汽営!L35+中国汽技!L35</f>
        <v>0</v>
      </c>
      <c r="M35" s="46">
        <f>中国汽営!M35+中国汽技!M35</f>
        <v>0</v>
      </c>
      <c r="N35" s="47">
        <f t="shared" si="33"/>
        <v>0</v>
      </c>
      <c r="O35" s="47">
        <f t="shared" si="34"/>
        <v>0</v>
      </c>
      <c r="Q35" s="46">
        <f>中国汽営!Q35+中国汽技!Q35</f>
        <v>0</v>
      </c>
      <c r="R35" s="46">
        <f>中国汽営!R35+中国汽技!R35</f>
        <v>0</v>
      </c>
      <c r="S35" s="46">
        <f>中国汽営!S35+中国汽技!S35</f>
        <v>0</v>
      </c>
      <c r="T35" s="47">
        <f t="shared" si="35"/>
        <v>0</v>
      </c>
      <c r="U35" s="46">
        <f>中国汽営!U35+中国汽技!U35</f>
        <v>0</v>
      </c>
      <c r="V35" s="46">
        <f>中国汽営!V35+中国汽技!V35</f>
        <v>0</v>
      </c>
      <c r="W35" s="46">
        <f>中国汽営!W35+中国汽技!W35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中国汽営!G36+中国汽技!G36</f>
        <v>0</v>
      </c>
      <c r="H36" s="46">
        <f>中国汽営!H36+中国汽技!H36</f>
        <v>0</v>
      </c>
      <c r="I36" s="46">
        <f>中国汽営!I36+中国汽技!I36</f>
        <v>0</v>
      </c>
      <c r="J36" s="47">
        <f t="shared" si="32"/>
        <v>0</v>
      </c>
      <c r="K36" s="46">
        <f>中国汽営!K36+中国汽技!K36</f>
        <v>0</v>
      </c>
      <c r="L36" s="46">
        <f>中国汽営!L36+中国汽技!L36</f>
        <v>0</v>
      </c>
      <c r="M36" s="46">
        <f>中国汽営!M36+中国汽技!M36</f>
        <v>0</v>
      </c>
      <c r="N36" s="47">
        <f t="shared" si="33"/>
        <v>0</v>
      </c>
      <c r="O36" s="47">
        <f t="shared" si="34"/>
        <v>0</v>
      </c>
      <c r="Q36" s="46">
        <f>中国汽営!Q36+中国汽技!Q36</f>
        <v>0</v>
      </c>
      <c r="R36" s="46">
        <f>中国汽営!R36+中国汽技!R36</f>
        <v>0</v>
      </c>
      <c r="S36" s="46">
        <f>中国汽営!S36+中国汽技!S36</f>
        <v>0</v>
      </c>
      <c r="T36" s="47">
        <f t="shared" si="35"/>
        <v>0</v>
      </c>
      <c r="U36" s="46">
        <f>中国汽営!U36+中国汽技!U36</f>
        <v>0</v>
      </c>
      <c r="V36" s="46">
        <f>中国汽営!V36+中国汽技!V36</f>
        <v>0</v>
      </c>
      <c r="W36" s="46">
        <f>中国汽営!W36+中国汽技!W36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中国汽営!G37+中国汽技!G37</f>
        <v>0</v>
      </c>
      <c r="H37" s="46">
        <f>中国汽営!H37+中国汽技!H37</f>
        <v>39.427639999999997</v>
      </c>
      <c r="I37" s="46">
        <f>中国汽営!I37+中国汽技!I37</f>
        <v>0</v>
      </c>
      <c r="J37" s="47">
        <f t="shared" si="32"/>
        <v>13.142546666666666</v>
      </c>
      <c r="K37" s="46">
        <f>中国汽営!K37+中国汽技!K37</f>
        <v>0</v>
      </c>
      <c r="L37" s="46">
        <f>中国汽営!L37+中国汽技!L37</f>
        <v>0</v>
      </c>
      <c r="M37" s="46">
        <f>中国汽営!M37+中国汽技!M37</f>
        <v>0</v>
      </c>
      <c r="N37" s="47">
        <f t="shared" si="33"/>
        <v>0</v>
      </c>
      <c r="O37" s="47">
        <f t="shared" si="34"/>
        <v>6.5712733333333331</v>
      </c>
      <c r="Q37" s="46">
        <f>中国汽営!Q37+中国汽技!Q37</f>
        <v>0</v>
      </c>
      <c r="R37" s="46">
        <f>中国汽営!R37+中国汽技!R37</f>
        <v>0</v>
      </c>
      <c r="S37" s="46">
        <f>中国汽営!S37+中国汽技!S37</f>
        <v>0</v>
      </c>
      <c r="T37" s="47">
        <f t="shared" si="35"/>
        <v>0</v>
      </c>
      <c r="U37" s="46">
        <f>中国汽営!U37+中国汽技!U37</f>
        <v>0</v>
      </c>
      <c r="V37" s="46">
        <f>中国汽営!V37+中国汽技!V37</f>
        <v>0</v>
      </c>
      <c r="W37" s="46">
        <f>中国汽営!W37+中国汽技!W37</f>
        <v>0</v>
      </c>
      <c r="X37" s="47">
        <f t="shared" si="36"/>
        <v>0</v>
      </c>
      <c r="Y37" s="47">
        <f t="shared" si="37"/>
        <v>0</v>
      </c>
      <c r="Z37" s="47">
        <f t="shared" si="38"/>
        <v>3.2856366666666665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中国汽営!G38+中国汽技!G38</f>
        <v>0</v>
      </c>
      <c r="H38" s="46">
        <f>中国汽営!H38+中国汽技!H38</f>
        <v>0</v>
      </c>
      <c r="I38" s="46">
        <f>中国汽営!I38+中国汽技!I38</f>
        <v>0</v>
      </c>
      <c r="J38" s="47">
        <f t="shared" si="32"/>
        <v>0</v>
      </c>
      <c r="K38" s="46">
        <f>中国汽営!K38+中国汽技!K38</f>
        <v>0</v>
      </c>
      <c r="L38" s="46">
        <f>中国汽営!L38+中国汽技!L38</f>
        <v>0</v>
      </c>
      <c r="M38" s="46">
        <f>中国汽営!M38+中国汽技!M38</f>
        <v>0</v>
      </c>
      <c r="N38" s="47">
        <f t="shared" si="33"/>
        <v>0</v>
      </c>
      <c r="O38" s="47">
        <f t="shared" si="34"/>
        <v>0</v>
      </c>
      <c r="Q38" s="46">
        <f>中国汽営!Q38+中国汽技!Q38</f>
        <v>0</v>
      </c>
      <c r="R38" s="46">
        <f>中国汽営!R38+中国汽技!R38</f>
        <v>0</v>
      </c>
      <c r="S38" s="46">
        <f>中国汽営!S38+中国汽技!S38</f>
        <v>0</v>
      </c>
      <c r="T38" s="47">
        <f t="shared" si="35"/>
        <v>0</v>
      </c>
      <c r="U38" s="46">
        <f>中国汽営!U38+中国汽技!U38</f>
        <v>0</v>
      </c>
      <c r="V38" s="46">
        <f>中国汽営!V38+中国汽技!V38</f>
        <v>0</v>
      </c>
      <c r="W38" s="46">
        <f>中国汽営!W38+中国汽技!W38</f>
        <v>0</v>
      </c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中国汽営!G39+中国汽技!G39</f>
        <v>0</v>
      </c>
      <c r="H39" s="46">
        <f>中国汽営!H39+中国汽技!H39</f>
        <v>12.930680000000001</v>
      </c>
      <c r="I39" s="46">
        <f>中国汽営!I39+中国汽技!I39</f>
        <v>0</v>
      </c>
      <c r="J39" s="47">
        <f t="shared" si="32"/>
        <v>4.3102266666666669</v>
      </c>
      <c r="K39" s="46">
        <f>中国汽営!K39+中国汽技!K39</f>
        <v>0</v>
      </c>
      <c r="L39" s="46">
        <f>中国汽営!L39+中国汽技!L39</f>
        <v>0</v>
      </c>
      <c r="M39" s="46">
        <f>中国汽営!M39+中国汽技!M39</f>
        <v>0</v>
      </c>
      <c r="N39" s="47">
        <f t="shared" si="33"/>
        <v>0</v>
      </c>
      <c r="O39" s="47">
        <f t="shared" si="34"/>
        <v>2.1551133333333334</v>
      </c>
      <c r="Q39" s="46">
        <f>中国汽営!Q39+中国汽技!Q39</f>
        <v>0</v>
      </c>
      <c r="R39" s="46">
        <f>中国汽営!R39+中国汽技!R39</f>
        <v>0</v>
      </c>
      <c r="S39" s="46">
        <f>中国汽営!S39+中国汽技!S39</f>
        <v>0</v>
      </c>
      <c r="T39" s="47">
        <f t="shared" si="35"/>
        <v>0</v>
      </c>
      <c r="U39" s="46">
        <f>中国汽営!U39+中国汽技!U39</f>
        <v>0</v>
      </c>
      <c r="V39" s="46">
        <f>中国汽営!V39+中国汽技!V39</f>
        <v>0</v>
      </c>
      <c r="W39" s="46">
        <f>中国汽営!W39+中国汽技!W39</f>
        <v>0</v>
      </c>
      <c r="X39" s="47">
        <f t="shared" si="36"/>
        <v>0</v>
      </c>
      <c r="Y39" s="47">
        <f t="shared" si="37"/>
        <v>0</v>
      </c>
      <c r="Z39" s="47">
        <f t="shared" si="38"/>
        <v>1.0775566666666667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中国汽営!G40+中国汽技!G40</f>
        <v>0</v>
      </c>
      <c r="H40" s="46">
        <f>中国汽営!H40+中国汽技!H40</f>
        <v>0</v>
      </c>
      <c r="I40" s="46">
        <f>中国汽営!I40+中国汽技!I40</f>
        <v>0</v>
      </c>
      <c r="J40" s="47">
        <f t="shared" si="32"/>
        <v>0</v>
      </c>
      <c r="K40" s="46">
        <f>中国汽営!K40+中国汽技!K40</f>
        <v>0</v>
      </c>
      <c r="L40" s="46">
        <f>中国汽営!L40+中国汽技!L40</f>
        <v>0</v>
      </c>
      <c r="M40" s="46">
        <f>中国汽営!M40+中国汽技!M40</f>
        <v>0</v>
      </c>
      <c r="N40" s="47">
        <f t="shared" si="33"/>
        <v>0</v>
      </c>
      <c r="O40" s="47">
        <f t="shared" si="34"/>
        <v>0</v>
      </c>
      <c r="Q40" s="46">
        <f>中国汽営!Q40+中国汽技!Q40</f>
        <v>0</v>
      </c>
      <c r="R40" s="46">
        <f>中国汽営!R40+中国汽技!R40</f>
        <v>0</v>
      </c>
      <c r="S40" s="46">
        <f>中国汽営!S40+中国汽技!S40</f>
        <v>0</v>
      </c>
      <c r="T40" s="47">
        <f t="shared" si="35"/>
        <v>0</v>
      </c>
      <c r="U40" s="46">
        <f>中国汽営!U40+中国汽技!U40</f>
        <v>0</v>
      </c>
      <c r="V40" s="46">
        <f>中国汽営!V40+中国汽技!V40</f>
        <v>0</v>
      </c>
      <c r="W40" s="46">
        <f>中国汽営!W40+中国汽技!W40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中国汽営!G41+中国汽技!G41</f>
        <v>0</v>
      </c>
      <c r="H41" s="46">
        <f>中国汽営!H41+中国汽技!H41</f>
        <v>0</v>
      </c>
      <c r="I41" s="46">
        <f>中国汽営!I41+中国汽技!I41</f>
        <v>0</v>
      </c>
      <c r="J41" s="47">
        <f t="shared" si="32"/>
        <v>0</v>
      </c>
      <c r="K41" s="46">
        <f>中国汽営!K41+中国汽技!K41</f>
        <v>0</v>
      </c>
      <c r="L41" s="46">
        <f>中国汽営!L41+中国汽技!L41</f>
        <v>0</v>
      </c>
      <c r="M41" s="46">
        <f>中国汽営!M41+中国汽技!M41</f>
        <v>0</v>
      </c>
      <c r="N41" s="47">
        <f t="shared" si="33"/>
        <v>0</v>
      </c>
      <c r="O41" s="47">
        <f t="shared" si="34"/>
        <v>0</v>
      </c>
      <c r="Q41" s="46">
        <f>中国汽営!Q41+中国汽技!Q41</f>
        <v>0</v>
      </c>
      <c r="R41" s="46">
        <f>中国汽営!R41+中国汽技!R41</f>
        <v>0</v>
      </c>
      <c r="S41" s="46">
        <f>中国汽営!S41+中国汽技!S41</f>
        <v>0</v>
      </c>
      <c r="T41" s="47">
        <f t="shared" si="35"/>
        <v>0</v>
      </c>
      <c r="U41" s="46">
        <f>中国汽営!U41+中国汽技!U41</f>
        <v>0</v>
      </c>
      <c r="V41" s="46">
        <f>中国汽営!V41+中国汽技!V41</f>
        <v>0</v>
      </c>
      <c r="W41" s="46">
        <f>中国汽営!W41+中国汽技!W41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中国汽営!G42+中国汽技!G42</f>
        <v>0</v>
      </c>
      <c r="H42" s="46">
        <f>中国汽営!H42+中国汽技!H42</f>
        <v>0</v>
      </c>
      <c r="I42" s="46">
        <f>中国汽営!I42+中国汽技!I42</f>
        <v>0</v>
      </c>
      <c r="J42" s="47">
        <f t="shared" si="32"/>
        <v>0</v>
      </c>
      <c r="K42" s="46">
        <f>中国汽営!K42+中国汽技!K42</f>
        <v>0</v>
      </c>
      <c r="L42" s="46">
        <f>中国汽営!L42+中国汽技!L42</f>
        <v>0</v>
      </c>
      <c r="M42" s="46">
        <f>中国汽営!M42+中国汽技!M42</f>
        <v>0</v>
      </c>
      <c r="N42" s="47">
        <f t="shared" si="33"/>
        <v>0</v>
      </c>
      <c r="O42" s="47">
        <f t="shared" si="34"/>
        <v>0</v>
      </c>
      <c r="Q42" s="46">
        <f>中国汽営!Q42+中国汽技!Q42</f>
        <v>0</v>
      </c>
      <c r="R42" s="46">
        <f>中国汽営!R42+中国汽技!R42</f>
        <v>0</v>
      </c>
      <c r="S42" s="46">
        <f>中国汽営!S42+中国汽技!S42</f>
        <v>0</v>
      </c>
      <c r="T42" s="47">
        <f t="shared" si="35"/>
        <v>0</v>
      </c>
      <c r="U42" s="46">
        <f>中国汽営!U42+中国汽技!U42</f>
        <v>0</v>
      </c>
      <c r="V42" s="46">
        <f>中国汽営!V42+中国汽技!V42</f>
        <v>0</v>
      </c>
      <c r="W42" s="46">
        <f>中国汽営!W42+中国汽技!W42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中国汽営!G43+中国汽技!G43</f>
        <v>0</v>
      </c>
      <c r="H43" s="46">
        <f>中国汽営!H43+中国汽技!H43</f>
        <v>0</v>
      </c>
      <c r="I43" s="46">
        <f>中国汽営!I43+中国汽技!I43</f>
        <v>0</v>
      </c>
      <c r="J43" s="47">
        <f t="shared" si="32"/>
        <v>0</v>
      </c>
      <c r="K43" s="46">
        <f>中国汽営!K43+中国汽技!K43</f>
        <v>0</v>
      </c>
      <c r="L43" s="46">
        <f>中国汽営!L43+中国汽技!L43</f>
        <v>0</v>
      </c>
      <c r="M43" s="46">
        <f>中国汽営!M43+中国汽技!M43</f>
        <v>0</v>
      </c>
      <c r="N43" s="47">
        <f t="shared" si="33"/>
        <v>0</v>
      </c>
      <c r="O43" s="47">
        <f t="shared" si="34"/>
        <v>0</v>
      </c>
      <c r="Q43" s="46">
        <f>中国汽営!Q43+中国汽技!Q43</f>
        <v>0</v>
      </c>
      <c r="R43" s="46">
        <f>中国汽営!R43+中国汽技!R43</f>
        <v>0</v>
      </c>
      <c r="S43" s="46">
        <f>中国汽営!S43+中国汽技!S43</f>
        <v>0</v>
      </c>
      <c r="T43" s="47">
        <f t="shared" si="35"/>
        <v>0</v>
      </c>
      <c r="U43" s="46">
        <f>中国汽営!U43+中国汽技!U43</f>
        <v>0</v>
      </c>
      <c r="V43" s="46">
        <f>中国汽営!V43+中国汽技!V43</f>
        <v>0</v>
      </c>
      <c r="W43" s="46">
        <f>中国汽営!W43+中国汽技!W43</f>
        <v>0</v>
      </c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中国汽営!G44+中国汽技!G44</f>
        <v>0</v>
      </c>
      <c r="H44" s="46">
        <f>中国汽営!H44+中国汽技!H44</f>
        <v>1.6120300000000001</v>
      </c>
      <c r="I44" s="46">
        <f>中国汽営!I44+中国汽技!I44</f>
        <v>0</v>
      </c>
      <c r="J44" s="47">
        <f t="shared" si="32"/>
        <v>0.53734333333333339</v>
      </c>
      <c r="K44" s="46">
        <f>中国汽営!K44+中国汽技!K44</f>
        <v>0</v>
      </c>
      <c r="L44" s="46">
        <f>中国汽営!L44+中国汽技!L44</f>
        <v>0</v>
      </c>
      <c r="M44" s="46">
        <f>中国汽営!M44+中国汽技!M44</f>
        <v>0</v>
      </c>
      <c r="N44" s="47">
        <f t="shared" si="33"/>
        <v>0</v>
      </c>
      <c r="O44" s="47">
        <f t="shared" si="34"/>
        <v>0.2686716666666667</v>
      </c>
      <c r="Q44" s="46">
        <f>中国汽営!Q44+中国汽技!Q44</f>
        <v>0</v>
      </c>
      <c r="R44" s="46">
        <f>中国汽営!R44+中国汽技!R44</f>
        <v>0</v>
      </c>
      <c r="S44" s="46">
        <f>中国汽営!S44+中国汽技!S44</f>
        <v>0</v>
      </c>
      <c r="T44" s="47">
        <f t="shared" si="35"/>
        <v>0</v>
      </c>
      <c r="U44" s="46">
        <f>中国汽営!U44+中国汽技!U44</f>
        <v>0</v>
      </c>
      <c r="V44" s="46">
        <f>中国汽営!V44+中国汽技!V44</f>
        <v>0</v>
      </c>
      <c r="W44" s="46">
        <f>中国汽営!W44+中国汽技!W44</f>
        <v>0</v>
      </c>
      <c r="X44" s="47">
        <f t="shared" si="36"/>
        <v>0</v>
      </c>
      <c r="Y44" s="47">
        <f t="shared" si="37"/>
        <v>0</v>
      </c>
      <c r="Z44" s="47">
        <f t="shared" si="38"/>
        <v>0.13433583333333335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中国汽営!G45+中国汽技!G45</f>
        <v>0</v>
      </c>
      <c r="H45" s="46">
        <f>中国汽営!H45+中国汽技!H45</f>
        <v>0</v>
      </c>
      <c r="I45" s="46">
        <f>中国汽営!I45+中国汽技!I45</f>
        <v>0</v>
      </c>
      <c r="J45" s="47">
        <f t="shared" si="32"/>
        <v>0</v>
      </c>
      <c r="K45" s="46">
        <f>中国汽営!K45+中国汽技!K45</f>
        <v>0</v>
      </c>
      <c r="L45" s="46">
        <f>中国汽営!L45+中国汽技!L45</f>
        <v>0</v>
      </c>
      <c r="M45" s="46">
        <f>中国汽営!M45+中国汽技!M45</f>
        <v>0</v>
      </c>
      <c r="N45" s="47">
        <f t="shared" si="33"/>
        <v>0</v>
      </c>
      <c r="O45" s="47">
        <f t="shared" si="34"/>
        <v>0</v>
      </c>
      <c r="Q45" s="46">
        <f>中国汽営!Q45+中国汽技!Q45</f>
        <v>0</v>
      </c>
      <c r="R45" s="46">
        <f>中国汽営!R45+中国汽技!R45</f>
        <v>0</v>
      </c>
      <c r="S45" s="46">
        <f>中国汽営!S45+中国汽技!S45</f>
        <v>0</v>
      </c>
      <c r="T45" s="47">
        <f t="shared" si="35"/>
        <v>0</v>
      </c>
      <c r="U45" s="46">
        <f>中国汽営!U45+中国汽技!U45</f>
        <v>0</v>
      </c>
      <c r="V45" s="46">
        <f>中国汽営!V45+中国汽技!V45</f>
        <v>0</v>
      </c>
      <c r="W45" s="46">
        <f>中国汽営!W45+中国汽技!W45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53.970349999999996</v>
      </c>
      <c r="I46" s="46">
        <f t="shared" si="39"/>
        <v>0</v>
      </c>
      <c r="J46" s="47">
        <f t="shared" si="39"/>
        <v>17.990116666666665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8.9950583333333327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4.4975291666666664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中国汽営!G47+中国汽技!G47</f>
        <v>0</v>
      </c>
      <c r="H47" s="46">
        <f>中国汽営!H47+中国汽技!H47</f>
        <v>0</v>
      </c>
      <c r="I47" s="46">
        <f>中国汽営!I47+中国汽技!I47</f>
        <v>0</v>
      </c>
      <c r="J47" s="47">
        <f t="shared" ref="J47:J52" si="40">(G47+H47+I47)/3</f>
        <v>0</v>
      </c>
      <c r="K47" s="46">
        <f>中国汽営!K47+中国汽技!K47</f>
        <v>0</v>
      </c>
      <c r="L47" s="46">
        <f>中国汽営!L47+中国汽技!L47</f>
        <v>0</v>
      </c>
      <c r="M47" s="46">
        <f>中国汽営!M47+中国汽技!M47</f>
        <v>0</v>
      </c>
      <c r="N47" s="47">
        <f t="shared" ref="N47:N52" si="41">(K47+L47+M47)/3</f>
        <v>0</v>
      </c>
      <c r="O47" s="47">
        <f t="shared" si="34"/>
        <v>0</v>
      </c>
      <c r="Q47" s="46">
        <f>中国汽営!Q47+中国汽技!Q47</f>
        <v>0</v>
      </c>
      <c r="R47" s="46">
        <f>中国汽営!R47+中国汽技!R47</f>
        <v>0</v>
      </c>
      <c r="S47" s="46">
        <f>中国汽営!S47+中国汽技!S47</f>
        <v>0</v>
      </c>
      <c r="T47" s="47">
        <f t="shared" ref="T47:T52" si="42">(Q47+R47+S47)/3</f>
        <v>0</v>
      </c>
      <c r="U47" s="46">
        <f>中国汽営!U47+中国汽技!U47</f>
        <v>0</v>
      </c>
      <c r="V47" s="46">
        <f>中国汽営!V47+中国汽技!V47</f>
        <v>0</v>
      </c>
      <c r="W47" s="46">
        <f>中国汽営!W47+中国汽技!W47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中国汽営!G48+中国汽技!G48</f>
        <v>0</v>
      </c>
      <c r="H48" s="46">
        <f>中国汽営!H48+中国汽技!H48</f>
        <v>0</v>
      </c>
      <c r="I48" s="46">
        <f>中国汽営!I48+中国汽技!I48</f>
        <v>0</v>
      </c>
      <c r="J48" s="47">
        <f t="shared" si="40"/>
        <v>0</v>
      </c>
      <c r="K48" s="46">
        <f>中国汽営!K48+中国汽技!K48</f>
        <v>0</v>
      </c>
      <c r="L48" s="46">
        <f>中国汽営!L48+中国汽技!L48</f>
        <v>0</v>
      </c>
      <c r="M48" s="46">
        <f>中国汽営!M48+中国汽技!M48</f>
        <v>0</v>
      </c>
      <c r="N48" s="47">
        <f t="shared" si="41"/>
        <v>0</v>
      </c>
      <c r="O48" s="47">
        <f t="shared" si="34"/>
        <v>0</v>
      </c>
      <c r="Q48" s="46">
        <f>中国汽営!Q48+中国汽技!Q48</f>
        <v>0</v>
      </c>
      <c r="R48" s="46">
        <f>中国汽営!R48+中国汽技!R48</f>
        <v>0</v>
      </c>
      <c r="S48" s="46">
        <f>中国汽営!S48+中国汽技!S48</f>
        <v>0</v>
      </c>
      <c r="T48" s="47">
        <f t="shared" si="42"/>
        <v>0</v>
      </c>
      <c r="U48" s="46">
        <f>中国汽営!U48+中国汽技!U48</f>
        <v>0</v>
      </c>
      <c r="V48" s="46">
        <f>中国汽営!V48+中国汽技!V48</f>
        <v>0</v>
      </c>
      <c r="W48" s="46">
        <f>中国汽営!W48+中国汽技!W48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中国汽営!G49+中国汽技!G49</f>
        <v>0</v>
      </c>
      <c r="H49" s="46">
        <f>中国汽営!H49+中国汽技!H49</f>
        <v>0</v>
      </c>
      <c r="I49" s="46">
        <f>中国汽営!I49+中国汽技!I49</f>
        <v>0</v>
      </c>
      <c r="J49" s="47">
        <f t="shared" si="40"/>
        <v>0</v>
      </c>
      <c r="K49" s="46">
        <f>中国汽営!K49+中国汽技!K49</f>
        <v>0</v>
      </c>
      <c r="L49" s="46">
        <f>中国汽営!L49+中国汽技!L49</f>
        <v>0</v>
      </c>
      <c r="M49" s="46">
        <f>中国汽営!M49+中国汽技!M49</f>
        <v>0</v>
      </c>
      <c r="N49" s="47">
        <f t="shared" si="41"/>
        <v>0</v>
      </c>
      <c r="O49" s="47">
        <f t="shared" si="34"/>
        <v>0</v>
      </c>
      <c r="Q49" s="46">
        <f>中国汽営!Q49+中国汽技!Q49</f>
        <v>0</v>
      </c>
      <c r="R49" s="46">
        <f>中国汽営!R49+中国汽技!R49</f>
        <v>0</v>
      </c>
      <c r="S49" s="46">
        <f>中国汽営!S49+中国汽技!S49</f>
        <v>0</v>
      </c>
      <c r="T49" s="47">
        <f t="shared" si="42"/>
        <v>0</v>
      </c>
      <c r="U49" s="46">
        <f>中国汽営!U49+中国汽技!U49</f>
        <v>0</v>
      </c>
      <c r="V49" s="46">
        <f>中国汽営!V49+中国汽技!V49</f>
        <v>0</v>
      </c>
      <c r="W49" s="46">
        <f>中国汽営!W49+中国汽技!W49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中国汽営!G50+中国汽技!G50</f>
        <v>0</v>
      </c>
      <c r="H50" s="46">
        <f>中国汽営!H50+中国汽技!H50</f>
        <v>0</v>
      </c>
      <c r="I50" s="46">
        <f>中国汽営!I50+中国汽技!I50</f>
        <v>0</v>
      </c>
      <c r="J50" s="47">
        <f t="shared" si="40"/>
        <v>0</v>
      </c>
      <c r="K50" s="46">
        <f>中国汽営!K50+中国汽技!K50</f>
        <v>0</v>
      </c>
      <c r="L50" s="46">
        <f>中国汽営!L50+中国汽技!L50</f>
        <v>0</v>
      </c>
      <c r="M50" s="46">
        <f>中国汽営!M50+中国汽技!M50</f>
        <v>0</v>
      </c>
      <c r="N50" s="47">
        <f t="shared" si="41"/>
        <v>0</v>
      </c>
      <c r="O50" s="47">
        <f t="shared" si="34"/>
        <v>0</v>
      </c>
      <c r="Q50" s="46">
        <f>中国汽営!Q50+中国汽技!Q50</f>
        <v>0</v>
      </c>
      <c r="R50" s="46">
        <f>中国汽営!R50+中国汽技!R50</f>
        <v>0</v>
      </c>
      <c r="S50" s="46">
        <f>中国汽営!S50+中国汽技!S50</f>
        <v>0</v>
      </c>
      <c r="T50" s="47">
        <f t="shared" si="42"/>
        <v>0</v>
      </c>
      <c r="U50" s="46">
        <f>中国汽営!U50+中国汽技!U50</f>
        <v>0</v>
      </c>
      <c r="V50" s="46">
        <f>中国汽営!V50+中国汽技!V50</f>
        <v>0</v>
      </c>
      <c r="W50" s="46">
        <f>中国汽営!W50+中国汽技!W50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中国汽営!G51+中国汽技!G51</f>
        <v>0</v>
      </c>
      <c r="H51" s="46">
        <f>中国汽営!H51+中国汽技!H51</f>
        <v>0</v>
      </c>
      <c r="I51" s="46">
        <f>中国汽営!I51+中国汽技!I51</f>
        <v>0</v>
      </c>
      <c r="J51" s="47">
        <f t="shared" si="40"/>
        <v>0</v>
      </c>
      <c r="K51" s="46">
        <f>中国汽営!K51+中国汽技!K51</f>
        <v>0</v>
      </c>
      <c r="L51" s="46">
        <f>中国汽営!L51+中国汽技!L51</f>
        <v>0</v>
      </c>
      <c r="M51" s="46">
        <f>中国汽営!M51+中国汽技!M51</f>
        <v>0</v>
      </c>
      <c r="N51" s="47">
        <f t="shared" si="41"/>
        <v>0</v>
      </c>
      <c r="O51" s="47">
        <f t="shared" si="34"/>
        <v>0</v>
      </c>
      <c r="Q51" s="46">
        <f>中国汽営!Q51+中国汽技!Q51</f>
        <v>0</v>
      </c>
      <c r="R51" s="46">
        <f>中国汽営!R51+中国汽技!R51</f>
        <v>0</v>
      </c>
      <c r="S51" s="46">
        <f>中国汽営!S51+中国汽技!S51</f>
        <v>0</v>
      </c>
      <c r="T51" s="47">
        <f t="shared" si="42"/>
        <v>0</v>
      </c>
      <c r="U51" s="46">
        <f>中国汽営!U51+中国汽技!U51</f>
        <v>0</v>
      </c>
      <c r="V51" s="46">
        <f>中国汽営!V51+中国汽技!V51</f>
        <v>0</v>
      </c>
      <c r="W51" s="46">
        <f>中国汽営!W51+中国汽技!W51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中国汽営!G52+中国汽技!G52</f>
        <v>0</v>
      </c>
      <c r="H52" s="46">
        <f>中国汽営!H52+中国汽技!H52</f>
        <v>0</v>
      </c>
      <c r="I52" s="46">
        <f>中国汽営!I52+中国汽技!I52</f>
        <v>0</v>
      </c>
      <c r="J52" s="47">
        <f t="shared" si="40"/>
        <v>0</v>
      </c>
      <c r="K52" s="46">
        <f>中国汽営!K52+中国汽技!K52</f>
        <v>0</v>
      </c>
      <c r="L52" s="46">
        <f>中国汽営!L52+中国汽技!L52</f>
        <v>0</v>
      </c>
      <c r="M52" s="46">
        <f>中国汽営!M52+中国汽技!M52</f>
        <v>0</v>
      </c>
      <c r="N52" s="47">
        <f t="shared" si="41"/>
        <v>0</v>
      </c>
      <c r="O52" s="47">
        <f t="shared" si="34"/>
        <v>0</v>
      </c>
      <c r="Q52" s="46">
        <f>中国汽営!Q52+中国汽技!Q52</f>
        <v>0</v>
      </c>
      <c r="R52" s="46">
        <f>中国汽営!R52+中国汽技!R52</f>
        <v>0</v>
      </c>
      <c r="S52" s="46">
        <f>中国汽営!S52+中国汽技!S52</f>
        <v>0</v>
      </c>
      <c r="T52" s="47">
        <f t="shared" si="42"/>
        <v>0</v>
      </c>
      <c r="U52" s="46">
        <f>中国汽営!U52+中国汽技!U52</f>
        <v>0</v>
      </c>
      <c r="V52" s="46">
        <f>中国汽営!V52+中国汽技!V52</f>
        <v>0</v>
      </c>
      <c r="W52" s="46">
        <f>中国汽営!W52+中国汽技!W52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中国汽営!G54+中国汽技!G54</f>
        <v>0</v>
      </c>
      <c r="H54" s="46">
        <f>中国汽営!H54+中国汽技!H54</f>
        <v>0</v>
      </c>
      <c r="I54" s="46">
        <f>中国汽営!I54+中国汽技!I54</f>
        <v>0</v>
      </c>
      <c r="J54" s="47">
        <f t="shared" ref="J54:J57" si="46">(G54+H54+I54)/3</f>
        <v>0</v>
      </c>
      <c r="K54" s="46">
        <f>中国汽営!K54+中国汽技!K54</f>
        <v>0</v>
      </c>
      <c r="L54" s="46">
        <f>中国汽営!L54+中国汽技!L54</f>
        <v>0</v>
      </c>
      <c r="M54" s="46">
        <f>中国汽営!M54+中国汽技!M54</f>
        <v>0</v>
      </c>
      <c r="N54" s="47">
        <f>(K54+L54+M54)/3</f>
        <v>0</v>
      </c>
      <c r="O54" s="47">
        <f>(J54+N54)/2</f>
        <v>0</v>
      </c>
      <c r="Q54" s="46">
        <f>中国汽営!Q54+中国汽技!Q54</f>
        <v>0</v>
      </c>
      <c r="R54" s="46">
        <f>中国汽営!R54+中国汽技!R54</f>
        <v>0</v>
      </c>
      <c r="S54" s="46">
        <f>中国汽営!S54+中国汽技!S54</f>
        <v>0</v>
      </c>
      <c r="T54" s="47">
        <f t="shared" ref="T54:T57" si="47">(Q54+R54+S54)/3</f>
        <v>0</v>
      </c>
      <c r="U54" s="46">
        <f>中国汽営!U54+中国汽技!U54</f>
        <v>0</v>
      </c>
      <c r="V54" s="46">
        <f>中国汽営!V54+中国汽技!V54</f>
        <v>0</v>
      </c>
      <c r="W54" s="46">
        <f>中国汽営!W54+中国汽技!W54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中国汽営!G55+中国汽技!G55</f>
        <v>0</v>
      </c>
      <c r="H55" s="46">
        <f>中国汽営!H55+中国汽技!H55</f>
        <v>61.657679999999999</v>
      </c>
      <c r="I55" s="46">
        <f>中国汽営!I55+中国汽技!I55</f>
        <v>0</v>
      </c>
      <c r="J55" s="47">
        <f t="shared" si="46"/>
        <v>20.55256</v>
      </c>
      <c r="K55" s="46">
        <f>中国汽営!K55+中国汽技!K55</f>
        <v>0</v>
      </c>
      <c r="L55" s="46">
        <f>中国汽営!L55+中国汽技!L55</f>
        <v>0</v>
      </c>
      <c r="M55" s="46">
        <f>中国汽営!M55+中国汽技!M55</f>
        <v>0</v>
      </c>
      <c r="N55" s="47">
        <f>(K55+L55+M55)/3</f>
        <v>0</v>
      </c>
      <c r="O55" s="47">
        <f>(J55+N55)/2</f>
        <v>10.27628</v>
      </c>
      <c r="Q55" s="46">
        <f>中国汽営!Q55+中国汽技!Q55</f>
        <v>0</v>
      </c>
      <c r="R55" s="46">
        <f>中国汽営!R55+中国汽技!R55</f>
        <v>0</v>
      </c>
      <c r="S55" s="46">
        <f>中国汽営!S55+中国汽技!S55</f>
        <v>0</v>
      </c>
      <c r="T55" s="47">
        <f t="shared" si="47"/>
        <v>0</v>
      </c>
      <c r="U55" s="46">
        <f>中国汽営!U55+中国汽技!U55</f>
        <v>0</v>
      </c>
      <c r="V55" s="46">
        <f>中国汽営!V55+中国汽技!V55</f>
        <v>0</v>
      </c>
      <c r="W55" s="46">
        <f>中国汽営!W55+中国汽技!W55</f>
        <v>0</v>
      </c>
      <c r="X55" s="47">
        <f>(U55+V55+W55)/3</f>
        <v>0</v>
      </c>
      <c r="Y55" s="47">
        <f>(T55+X55)/2</f>
        <v>0</v>
      </c>
      <c r="Z55" s="47">
        <f t="shared" si="48"/>
        <v>5.1381399999999999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中国汽営!G56+中国汽技!G56</f>
        <v>0</v>
      </c>
      <c r="H56" s="46">
        <f>中国汽営!H56+中国汽技!H56</f>
        <v>0</v>
      </c>
      <c r="I56" s="46">
        <f>中国汽営!I56+中国汽技!I56</f>
        <v>0</v>
      </c>
      <c r="J56" s="47">
        <f t="shared" si="46"/>
        <v>0</v>
      </c>
      <c r="K56" s="46">
        <f>中国汽営!K56+中国汽技!K56</f>
        <v>0</v>
      </c>
      <c r="L56" s="46">
        <f>中国汽営!L56+中国汽技!L56</f>
        <v>0</v>
      </c>
      <c r="M56" s="46">
        <f>中国汽営!M56+中国汽技!M56</f>
        <v>0</v>
      </c>
      <c r="N56" s="47">
        <f>(K56+L56+M56)/3</f>
        <v>0</v>
      </c>
      <c r="O56" s="47">
        <f>(J56+N56)/2</f>
        <v>0</v>
      </c>
      <c r="Q56" s="46">
        <f>中国汽営!Q56+中国汽技!Q56</f>
        <v>0</v>
      </c>
      <c r="R56" s="46">
        <f>中国汽営!R56+中国汽技!R56</f>
        <v>0</v>
      </c>
      <c r="S56" s="46">
        <f>中国汽営!S56+中国汽技!S56</f>
        <v>0</v>
      </c>
      <c r="T56" s="47">
        <f t="shared" si="47"/>
        <v>0</v>
      </c>
      <c r="U56" s="46">
        <f>中国汽営!U56+中国汽技!U56</f>
        <v>0</v>
      </c>
      <c r="V56" s="46">
        <f>中国汽営!V56+中国汽技!V56</f>
        <v>0</v>
      </c>
      <c r="W56" s="46">
        <f>中国汽営!W56+中国汽技!W56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中国汽営!G57+中国汽技!G57</f>
        <v>0</v>
      </c>
      <c r="H57" s="46">
        <f>中国汽営!H57+中国汽技!H57</f>
        <v>0</v>
      </c>
      <c r="I57" s="46">
        <f>中国汽営!I57+中国汽技!I57</f>
        <v>0</v>
      </c>
      <c r="J57" s="47">
        <f t="shared" si="46"/>
        <v>0</v>
      </c>
      <c r="K57" s="46">
        <f>中国汽営!K57+中国汽技!K57</f>
        <v>0</v>
      </c>
      <c r="L57" s="46">
        <f>中国汽営!L57+中国汽技!L57</f>
        <v>0</v>
      </c>
      <c r="M57" s="46">
        <f>中国汽営!M57+中国汽技!M57</f>
        <v>0</v>
      </c>
      <c r="N57" s="47">
        <f>(K57+L57+M57)/3</f>
        <v>0</v>
      </c>
      <c r="O57" s="47">
        <f>(J57+N57)/2</f>
        <v>0</v>
      </c>
      <c r="Q57" s="46">
        <f>中国汽営!Q57+中国汽技!Q57</f>
        <v>0</v>
      </c>
      <c r="R57" s="46">
        <f>中国汽営!R57+中国汽技!R57</f>
        <v>0</v>
      </c>
      <c r="S57" s="46">
        <f>中国汽営!S57+中国汽技!S57</f>
        <v>0</v>
      </c>
      <c r="T57" s="47">
        <f t="shared" si="47"/>
        <v>0</v>
      </c>
      <c r="U57" s="46">
        <f>中国汽営!U57+中国汽技!U57</f>
        <v>0</v>
      </c>
      <c r="V57" s="46">
        <f>中国汽営!V57+中国汽技!V57</f>
        <v>0</v>
      </c>
      <c r="W57" s="46">
        <f>中国汽営!W57+中国汽技!W57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61.657679999999999</v>
      </c>
      <c r="I58" s="46">
        <f t="shared" si="49"/>
        <v>0</v>
      </c>
      <c r="J58" s="47">
        <f t="shared" si="49"/>
        <v>20.55256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10.27628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5.1381399999999999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中国汽営!G59+中国汽技!G59</f>
        <v>0</v>
      </c>
      <c r="H59" s="46">
        <f>中国汽営!H59+中国汽技!H59</f>
        <v>0</v>
      </c>
      <c r="I59" s="46">
        <f>中国汽営!I59+中国汽技!I59</f>
        <v>0</v>
      </c>
      <c r="J59" s="47">
        <f t="shared" ref="J59:J67" si="50">(G59+H59+I59)/3</f>
        <v>0</v>
      </c>
      <c r="K59" s="46">
        <f>中国汽営!K59+中国汽技!K59</f>
        <v>0</v>
      </c>
      <c r="L59" s="46">
        <f>中国汽営!L59+中国汽技!L59</f>
        <v>0</v>
      </c>
      <c r="M59" s="46">
        <f>中国汽営!M59+中国汽技!M59</f>
        <v>0</v>
      </c>
      <c r="N59" s="47">
        <f>(K59+L59+M59)/3</f>
        <v>0</v>
      </c>
      <c r="O59" s="47">
        <f t="shared" ref="O59:O66" si="51">(J59+N59)/2</f>
        <v>0</v>
      </c>
      <c r="Q59" s="46">
        <f>中国汽営!Q59+中国汽技!Q59</f>
        <v>0</v>
      </c>
      <c r="R59" s="46">
        <f>中国汽営!R59+中国汽技!R59</f>
        <v>0</v>
      </c>
      <c r="S59" s="46">
        <f>中国汽営!S59+中国汽技!S59</f>
        <v>0</v>
      </c>
      <c r="T59" s="47">
        <f t="shared" ref="T59:T67" si="52">(Q59+R59+S59)/3</f>
        <v>0</v>
      </c>
      <c r="U59" s="46">
        <f>中国汽営!U59+中国汽技!U59</f>
        <v>0</v>
      </c>
      <c r="V59" s="46">
        <f>中国汽営!V59+中国汽技!V59</f>
        <v>0</v>
      </c>
      <c r="W59" s="46">
        <f>中国汽営!W59+中国汽技!W59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中国汽営!G60+中国汽技!G60</f>
        <v>0</v>
      </c>
      <c r="H60" s="46">
        <f>中国汽営!H60+中国汽技!H60</f>
        <v>0</v>
      </c>
      <c r="I60" s="46">
        <f>中国汽営!I60+中国汽技!I60</f>
        <v>0</v>
      </c>
      <c r="J60" s="47">
        <f t="shared" si="50"/>
        <v>0</v>
      </c>
      <c r="K60" s="46">
        <f>中国汽営!K60+中国汽技!K60</f>
        <v>0</v>
      </c>
      <c r="L60" s="46">
        <f>中国汽営!L60+中国汽技!L60</f>
        <v>0</v>
      </c>
      <c r="M60" s="46">
        <f>中国汽営!M60+中国汽技!M60</f>
        <v>0</v>
      </c>
      <c r="N60" s="47">
        <f>(K60+L60+M60)/3</f>
        <v>0</v>
      </c>
      <c r="O60" s="47">
        <f t="shared" si="51"/>
        <v>0</v>
      </c>
      <c r="Q60" s="46">
        <f>中国汽営!Q60+中国汽技!Q60</f>
        <v>0</v>
      </c>
      <c r="R60" s="46">
        <f>中国汽営!R60+中国汽技!R60</f>
        <v>0</v>
      </c>
      <c r="S60" s="46">
        <f>中国汽営!S60+中国汽技!S60</f>
        <v>0</v>
      </c>
      <c r="T60" s="47">
        <f t="shared" si="52"/>
        <v>0</v>
      </c>
      <c r="U60" s="46">
        <f>中国汽営!U60+中国汽技!U60</f>
        <v>0</v>
      </c>
      <c r="V60" s="46">
        <f>中国汽営!V60+中国汽技!V60</f>
        <v>0</v>
      </c>
      <c r="W60" s="46">
        <f>中国汽営!W60+中国汽技!W60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中国汽営!G61+中国汽技!G61</f>
        <v>0</v>
      </c>
      <c r="H61" s="46">
        <f>中国汽営!H61+中国汽技!H61</f>
        <v>0</v>
      </c>
      <c r="I61" s="46">
        <f>中国汽営!I61+中国汽技!I61</f>
        <v>0</v>
      </c>
      <c r="J61" s="47">
        <f t="shared" si="50"/>
        <v>0</v>
      </c>
      <c r="K61" s="46">
        <f>中国汽営!K61+中国汽技!K61</f>
        <v>0</v>
      </c>
      <c r="L61" s="46">
        <f>中国汽営!L61+中国汽技!L61</f>
        <v>0</v>
      </c>
      <c r="M61" s="46">
        <f>中国汽営!M61+中国汽技!M61</f>
        <v>0</v>
      </c>
      <c r="N61" s="47">
        <f>(K61+L61+M61)/3</f>
        <v>0</v>
      </c>
      <c r="O61" s="47">
        <f t="shared" si="51"/>
        <v>0</v>
      </c>
      <c r="Q61" s="46">
        <f>中国汽営!Q61+中国汽技!Q61</f>
        <v>0</v>
      </c>
      <c r="R61" s="46">
        <f>中国汽営!R61+中国汽技!R61</f>
        <v>0</v>
      </c>
      <c r="S61" s="46">
        <f>中国汽営!S61+中国汽技!S61</f>
        <v>0</v>
      </c>
      <c r="T61" s="47">
        <f t="shared" si="52"/>
        <v>0</v>
      </c>
      <c r="U61" s="46">
        <f>中国汽営!U61+中国汽技!U61</f>
        <v>0</v>
      </c>
      <c r="V61" s="46">
        <f>中国汽営!V61+中国汽技!V61</f>
        <v>0</v>
      </c>
      <c r="W61" s="46">
        <f>中国汽営!W61+中国汽技!W61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中国汽営!G62+中国汽技!G62</f>
        <v>0</v>
      </c>
      <c r="H62" s="46">
        <f>中国汽営!H62+中国汽技!H62</f>
        <v>0</v>
      </c>
      <c r="I62" s="46">
        <f>中国汽営!I62+中国汽技!I62</f>
        <v>0</v>
      </c>
      <c r="J62" s="47">
        <f t="shared" si="50"/>
        <v>0</v>
      </c>
      <c r="K62" s="46">
        <f>中国汽営!K62+中国汽技!K62</f>
        <v>0</v>
      </c>
      <c r="L62" s="46">
        <f>中国汽営!L62+中国汽技!L62</f>
        <v>0</v>
      </c>
      <c r="M62" s="46">
        <f>中国汽営!M62+中国汽技!M62</f>
        <v>0</v>
      </c>
      <c r="N62" s="47">
        <f>(K62+L62+M62)/3</f>
        <v>0</v>
      </c>
      <c r="O62" s="47">
        <f t="shared" si="51"/>
        <v>0</v>
      </c>
      <c r="Q62" s="46">
        <f>中国汽営!Q62+中国汽技!Q62</f>
        <v>0</v>
      </c>
      <c r="R62" s="46">
        <f>中国汽営!R62+中国汽技!R62</f>
        <v>0</v>
      </c>
      <c r="S62" s="46">
        <f>中国汽営!S62+中国汽技!S62</f>
        <v>0</v>
      </c>
      <c r="T62" s="47">
        <f t="shared" si="52"/>
        <v>0</v>
      </c>
      <c r="U62" s="46">
        <f>中国汽営!U62+中国汽技!U62</f>
        <v>0</v>
      </c>
      <c r="V62" s="46">
        <f>中国汽営!V62+中国汽技!V62</f>
        <v>0</v>
      </c>
      <c r="W62" s="46">
        <f>中国汽営!W62+中国汽技!W62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中国汽営!G63+中国汽技!G63</f>
        <v>0</v>
      </c>
      <c r="H63" s="46">
        <f>中国汽営!H63+中国汽技!H63</f>
        <v>591.97699999999998</v>
      </c>
      <c r="I63" s="46">
        <f>中国汽営!I63+中国汽技!I63</f>
        <v>0</v>
      </c>
      <c r="J63" s="47">
        <f t="shared" si="50"/>
        <v>197.32566666666665</v>
      </c>
      <c r="K63" s="46">
        <f>中国汽営!K63+中国汽技!K63</f>
        <v>0</v>
      </c>
      <c r="L63" s="46">
        <f>中国汽営!L63+中国汽技!L63</f>
        <v>0</v>
      </c>
      <c r="M63" s="46">
        <f>中国汽営!M63+中国汽技!M63</f>
        <v>0</v>
      </c>
      <c r="N63" s="47">
        <f t="shared" ref="N63:N66" si="55">(K63+L63+M63)/3</f>
        <v>0</v>
      </c>
      <c r="O63" s="47">
        <f t="shared" si="51"/>
        <v>98.662833333333325</v>
      </c>
      <c r="Q63" s="46">
        <f>中国汽営!Q63+中国汽技!Q63</f>
        <v>0</v>
      </c>
      <c r="R63" s="46">
        <f>中国汽営!R63+中国汽技!R63</f>
        <v>0</v>
      </c>
      <c r="S63" s="46">
        <f>中国汽営!S63+中国汽技!S63</f>
        <v>0</v>
      </c>
      <c r="T63" s="47">
        <f t="shared" si="52"/>
        <v>0</v>
      </c>
      <c r="U63" s="46">
        <f>中国汽営!U63+中国汽技!U63</f>
        <v>0</v>
      </c>
      <c r="V63" s="46">
        <f>中国汽営!V63+中国汽技!V63</f>
        <v>0</v>
      </c>
      <c r="W63" s="46">
        <f>中国汽営!W63+中国汽技!W63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49.331416666666662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中国汽営!G64+中国汽技!G64</f>
        <v>0</v>
      </c>
      <c r="H64" s="46">
        <f>中国汽営!H64+中国汽技!H64</f>
        <v>0</v>
      </c>
      <c r="I64" s="46">
        <f>中国汽営!I64+中国汽技!I64</f>
        <v>0</v>
      </c>
      <c r="J64" s="47">
        <f t="shared" si="50"/>
        <v>0</v>
      </c>
      <c r="K64" s="46">
        <f>中国汽営!K64+中国汽技!K64</f>
        <v>0</v>
      </c>
      <c r="L64" s="46">
        <f>中国汽営!L64+中国汽技!L64</f>
        <v>0</v>
      </c>
      <c r="M64" s="46">
        <f>中国汽営!M64+中国汽技!M64</f>
        <v>0</v>
      </c>
      <c r="N64" s="47">
        <f t="shared" si="55"/>
        <v>0</v>
      </c>
      <c r="O64" s="47">
        <f t="shared" si="51"/>
        <v>0</v>
      </c>
      <c r="Q64" s="46">
        <f>中国汽営!Q64+中国汽技!Q64</f>
        <v>0</v>
      </c>
      <c r="R64" s="46">
        <f>中国汽営!R64+中国汽技!R64</f>
        <v>0</v>
      </c>
      <c r="S64" s="46">
        <f>中国汽営!S64+中国汽技!S64</f>
        <v>0</v>
      </c>
      <c r="T64" s="47">
        <f t="shared" si="52"/>
        <v>0</v>
      </c>
      <c r="U64" s="46">
        <f>中国汽営!U64+中国汽技!U64</f>
        <v>0</v>
      </c>
      <c r="V64" s="46">
        <f>中国汽営!V64+中国汽技!V64</f>
        <v>0</v>
      </c>
      <c r="W64" s="46">
        <f>中国汽営!W64+中国汽技!W64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中国汽営!G65+中国汽技!G65</f>
        <v>0</v>
      </c>
      <c r="H65" s="46">
        <f>中国汽営!H65+中国汽技!H65</f>
        <v>0</v>
      </c>
      <c r="I65" s="46">
        <f>中国汽営!I65+中国汽技!I65</f>
        <v>0</v>
      </c>
      <c r="J65" s="47">
        <f t="shared" si="50"/>
        <v>0</v>
      </c>
      <c r="K65" s="46">
        <f>中国汽営!K65+中国汽技!K65</f>
        <v>0</v>
      </c>
      <c r="L65" s="46">
        <f>中国汽営!L65+中国汽技!L65</f>
        <v>0</v>
      </c>
      <c r="M65" s="46">
        <f>中国汽営!M65+中国汽技!M65</f>
        <v>0</v>
      </c>
      <c r="N65" s="47">
        <f t="shared" si="55"/>
        <v>0</v>
      </c>
      <c r="O65" s="47">
        <f t="shared" si="51"/>
        <v>0</v>
      </c>
      <c r="Q65" s="46">
        <f>中国汽営!Q65+中国汽技!Q65</f>
        <v>0</v>
      </c>
      <c r="R65" s="46">
        <f>中国汽営!R65+中国汽技!R65</f>
        <v>0</v>
      </c>
      <c r="S65" s="46">
        <f>中国汽営!S65+中国汽技!S65</f>
        <v>0</v>
      </c>
      <c r="T65" s="47">
        <f t="shared" si="52"/>
        <v>0</v>
      </c>
      <c r="U65" s="46">
        <f>中国汽営!U65+中国汽技!U65</f>
        <v>0</v>
      </c>
      <c r="V65" s="46">
        <f>中国汽営!V65+中国汽技!V65</f>
        <v>0</v>
      </c>
      <c r="W65" s="46">
        <f>中国汽営!W65+中国汽技!W65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中国汽営!G66+中国汽技!G66</f>
        <v>0</v>
      </c>
      <c r="H66" s="46">
        <f>中国汽営!H66+中国汽技!H66</f>
        <v>0</v>
      </c>
      <c r="I66" s="46">
        <f>中国汽営!I66+中国汽技!I66</f>
        <v>0</v>
      </c>
      <c r="J66" s="47">
        <f t="shared" si="50"/>
        <v>0</v>
      </c>
      <c r="K66" s="46">
        <f>中国汽営!K66+中国汽技!K66</f>
        <v>0</v>
      </c>
      <c r="L66" s="46">
        <f>中国汽営!L66+中国汽技!L66</f>
        <v>0</v>
      </c>
      <c r="M66" s="46">
        <f>中国汽営!M66+中国汽技!M66</f>
        <v>0</v>
      </c>
      <c r="N66" s="47">
        <f t="shared" si="55"/>
        <v>0</v>
      </c>
      <c r="O66" s="47">
        <f t="shared" si="51"/>
        <v>0</v>
      </c>
      <c r="Q66" s="46">
        <f>中国汽営!Q66+中国汽技!Q66</f>
        <v>0</v>
      </c>
      <c r="R66" s="46">
        <f>中国汽営!R66+中国汽技!R66</f>
        <v>0</v>
      </c>
      <c r="S66" s="46">
        <f>中国汽営!S66+中国汽技!S66</f>
        <v>0</v>
      </c>
      <c r="T66" s="47">
        <f t="shared" si="52"/>
        <v>0</v>
      </c>
      <c r="U66" s="46">
        <f>中国汽営!U66+中国汽技!U66</f>
        <v>0</v>
      </c>
      <c r="V66" s="46">
        <f>中国汽営!V66+中国汽技!V66</f>
        <v>0</v>
      </c>
      <c r="W66" s="46">
        <f>中国汽営!W66+中国汽技!W66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中国汽営!G67+中国汽技!G67</f>
        <v>0</v>
      </c>
      <c r="H67" s="46">
        <f>中国汽営!H67+中国汽技!H67</f>
        <v>0</v>
      </c>
      <c r="I67" s="46">
        <f>中国汽営!I67+中国汽技!I67</f>
        <v>0</v>
      </c>
      <c r="J67" s="47">
        <f t="shared" si="50"/>
        <v>0</v>
      </c>
      <c r="K67" s="46">
        <f>中国汽営!K67+中国汽技!K67</f>
        <v>0</v>
      </c>
      <c r="L67" s="46">
        <f>中国汽営!L67+中国汽技!L67</f>
        <v>0</v>
      </c>
      <c r="M67" s="46">
        <f>中国汽営!M67+中国汽技!M67</f>
        <v>0</v>
      </c>
      <c r="N67" s="47">
        <f>(K67+L67+M67)/3</f>
        <v>0</v>
      </c>
      <c r="O67" s="47">
        <f>(J67+N67)/2</f>
        <v>0</v>
      </c>
      <c r="Q67" s="46">
        <f>中国汽営!Q67+中国汽技!Q67</f>
        <v>0</v>
      </c>
      <c r="R67" s="46">
        <f>中国汽営!R67+中国汽技!R67</f>
        <v>0</v>
      </c>
      <c r="S67" s="46">
        <f>中国汽営!S67+中国汽技!S67</f>
        <v>0</v>
      </c>
      <c r="T67" s="47">
        <f t="shared" si="52"/>
        <v>0</v>
      </c>
      <c r="U67" s="46">
        <f>中国汽営!U67+中国汽技!U67</f>
        <v>0</v>
      </c>
      <c r="V67" s="46">
        <f>中国汽営!V67+中国汽技!V67</f>
        <v>0</v>
      </c>
      <c r="W67" s="46">
        <f>中国汽営!W67+中国汽技!W67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591.97699999999998</v>
      </c>
      <c r="I68" s="46">
        <f t="shared" si="57"/>
        <v>0</v>
      </c>
      <c r="J68" s="47">
        <f t="shared" si="57"/>
        <v>197.32566666666665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98.662833333333325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49.331416666666662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1202.3973900000001</v>
      </c>
      <c r="I69" s="58">
        <f t="shared" si="59"/>
        <v>0</v>
      </c>
      <c r="J69" s="59">
        <f t="shared" si="59"/>
        <v>400.79912999999999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200.399565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100.1997825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14" workbookViewId="0">
      <selection activeCell="K59" activeCellId="10" sqref="K9:M9 K11:M11 K13:M13 K16:M17 K19:M20 K22:M27 K29:M30 K33:M45 K47:M52 K54:M57 K59:M67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109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'1903间接费'!L7</f>
        <v>0</v>
      </c>
      <c r="H7" s="46">
        <f>'1904间接费'!L7</f>
        <v>0</v>
      </c>
      <c r="I7" s="46">
        <f>'1905间接费'!L7</f>
        <v>0</v>
      </c>
      <c r="J7" s="47">
        <f>(G7+H7+I7)/3</f>
        <v>0</v>
      </c>
      <c r="K7" s="46">
        <f>'1906间接费'!L7</f>
        <v>0</v>
      </c>
      <c r="L7" s="46">
        <f>'1907间接费'!L7</f>
        <v>0</v>
      </c>
      <c r="M7" s="46">
        <f>'1908间接费'!L7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'1903间接费'!L9</f>
        <v>0</v>
      </c>
      <c r="H9" s="46">
        <f>'1904间接费'!L9</f>
        <v>201.24399</v>
      </c>
      <c r="I9" s="46">
        <f>'1905间接费'!L9</f>
        <v>0</v>
      </c>
      <c r="J9" s="47">
        <f>(G9+H9+I9)/3</f>
        <v>67.081329999999994</v>
      </c>
      <c r="K9" s="46">
        <f>'1906间接费'!L9</f>
        <v>0</v>
      </c>
      <c r="L9" s="46">
        <f>'1907间接费'!L9</f>
        <v>0</v>
      </c>
      <c r="M9" s="46">
        <f>'1908间接费'!L9</f>
        <v>0</v>
      </c>
      <c r="N9" s="47">
        <f>(K9+L9+M9)/3</f>
        <v>0</v>
      </c>
      <c r="O9" s="47">
        <f>(J9+N9)/2</f>
        <v>33.540664999999997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16.770332499999999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'1903间接费'!L11</f>
        <v>0</v>
      </c>
      <c r="H11" s="46">
        <f>'1904间接费'!L11</f>
        <v>0</v>
      </c>
      <c r="I11" s="46">
        <f>'1905间接费'!L11</f>
        <v>0</v>
      </c>
      <c r="J11" s="47">
        <f>(G11+H11+I11)/3</f>
        <v>0</v>
      </c>
      <c r="K11" s="46">
        <f>'1906间接费'!L11</f>
        <v>0</v>
      </c>
      <c r="L11" s="46">
        <f>'1907间接费'!L11</f>
        <v>0</v>
      </c>
      <c r="M11" s="46">
        <f>'1908间接费'!L11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'1903间接费'!L13</f>
        <v>0</v>
      </c>
      <c r="H13" s="46">
        <f>'1904间接费'!L13</f>
        <v>0</v>
      </c>
      <c r="I13" s="46">
        <f>'1905间接费'!L13</f>
        <v>0</v>
      </c>
      <c r="J13" s="47">
        <f>(G13+H13+I13)/3</f>
        <v>0</v>
      </c>
      <c r="K13" s="46">
        <f>'1906间接费'!L13</f>
        <v>0</v>
      </c>
      <c r="L13" s="46">
        <f>'1907间接费'!L13</f>
        <v>0</v>
      </c>
      <c r="M13" s="46">
        <f>'1908间接费'!L13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201.24399</v>
      </c>
      <c r="I15" s="46">
        <f t="shared" si="11"/>
        <v>0</v>
      </c>
      <c r="J15" s="47">
        <f t="shared" si="11"/>
        <v>67.081329999999994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33.540664999999997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16.770332499999999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'1903间接费'!L16</f>
        <v>3</v>
      </c>
      <c r="H16" s="50">
        <f>'1904间接费'!L16</f>
        <v>3</v>
      </c>
      <c r="I16" s="50">
        <f>'1905间接费'!L16</f>
        <v>0</v>
      </c>
      <c r="J16" s="51">
        <f>(G16+H16+I16)/3</f>
        <v>2</v>
      </c>
      <c r="K16" s="50">
        <f>'1906间接费'!L16</f>
        <v>0</v>
      </c>
      <c r="L16" s="50">
        <f>'1907间接费'!L16</f>
        <v>0</v>
      </c>
      <c r="M16" s="50">
        <f>'1908间接费'!L16</f>
        <v>0</v>
      </c>
      <c r="N16" s="51">
        <f>(K16+L16+M16)/3</f>
        <v>0</v>
      </c>
      <c r="O16" s="51">
        <f>(J16+N16)/2</f>
        <v>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'1903间接费'!L17</f>
        <v>2</v>
      </c>
      <c r="H17" s="46">
        <f>'1904间接费'!L17</f>
        <v>2</v>
      </c>
      <c r="I17" s="46">
        <f>'1905间接费'!L17</f>
        <v>0</v>
      </c>
      <c r="J17" s="52">
        <f t="shared" ref="J17" si="13">(G17+H17+I17)/3</f>
        <v>1.3333333333333333</v>
      </c>
      <c r="K17" s="46">
        <f>'1906间接费'!L17</f>
        <v>0</v>
      </c>
      <c r="L17" s="46">
        <f>'1907间接费'!L17</f>
        <v>0</v>
      </c>
      <c r="M17" s="46">
        <f>'1908间接费'!L17</f>
        <v>0</v>
      </c>
      <c r="N17" s="52">
        <f>(K17+L17+M17)/3</f>
        <v>0</v>
      </c>
      <c r="O17" s="52">
        <f>(J17+N17)/2</f>
        <v>0.66666666666666663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0.33333333333333331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5</v>
      </c>
      <c r="H18" s="53">
        <f t="shared" si="15"/>
        <v>5</v>
      </c>
      <c r="I18" s="53">
        <f t="shared" si="15"/>
        <v>0</v>
      </c>
      <c r="J18" s="54">
        <f t="shared" si="15"/>
        <v>3.333333333333333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1.6666666666666665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0.83333333333333326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'1903间接费'!L19</f>
        <v>0</v>
      </c>
      <c r="H19" s="50">
        <f>'1904间接费'!L19</f>
        <v>133.55678</v>
      </c>
      <c r="I19" s="50">
        <f>'1905间接费'!L19</f>
        <v>0</v>
      </c>
      <c r="J19" s="55">
        <f t="shared" ref="J19:J20" si="16">(G19+H19+I19)/3</f>
        <v>44.518926666666665</v>
      </c>
      <c r="K19" s="50">
        <f>'1906间接费'!L19</f>
        <v>0</v>
      </c>
      <c r="L19" s="50">
        <f>'1907间接费'!L19</f>
        <v>0</v>
      </c>
      <c r="M19" s="50">
        <f>'1908间接费'!L19</f>
        <v>0</v>
      </c>
      <c r="N19" s="55">
        <f>(K19+L19+M19)/3</f>
        <v>0</v>
      </c>
      <c r="O19" s="55">
        <f>(J19+N19)/2</f>
        <v>22.259463333333333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11.129731666666666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'1903间接费'!L20</f>
        <v>0</v>
      </c>
      <c r="H20" s="46">
        <f>'1904间接费'!L20</f>
        <v>18.067</v>
      </c>
      <c r="I20" s="46">
        <f>'1905间接费'!L20</f>
        <v>0</v>
      </c>
      <c r="J20" s="56">
        <f t="shared" si="16"/>
        <v>6.0223333333333331</v>
      </c>
      <c r="K20" s="46">
        <f>'1906间接费'!L20</f>
        <v>0</v>
      </c>
      <c r="L20" s="46">
        <f>'1907间接费'!L20</f>
        <v>0</v>
      </c>
      <c r="M20" s="46">
        <f>'1908间接费'!L20</f>
        <v>0</v>
      </c>
      <c r="N20" s="56">
        <f>(K20+L20+M20)/3</f>
        <v>0</v>
      </c>
      <c r="O20" s="56">
        <f>(J20+N20)/2</f>
        <v>3.0111666666666665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1.5055833333333333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151.62378000000001</v>
      </c>
      <c r="I21" s="46">
        <f t="shared" si="18"/>
        <v>0</v>
      </c>
      <c r="J21" s="47">
        <f t="shared" si="18"/>
        <v>50.541260000000001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25.270630000000001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12.635315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'1903间接费'!L22</f>
        <v>0</v>
      </c>
      <c r="H22" s="46">
        <f>'1904间接费'!L22</f>
        <v>0</v>
      </c>
      <c r="I22" s="46">
        <f>'1905间接费'!L22</f>
        <v>0</v>
      </c>
      <c r="J22" s="47">
        <f t="shared" ref="J22:J27" si="19">(G22+H22+I22)/3</f>
        <v>0</v>
      </c>
      <c r="K22" s="46">
        <f>'1906间接费'!L22</f>
        <v>0</v>
      </c>
      <c r="L22" s="46">
        <f>'1907间接费'!L22</f>
        <v>0</v>
      </c>
      <c r="M22" s="46">
        <f>'1908间接费'!L22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'1903间接费'!L23</f>
        <v>0</v>
      </c>
      <c r="H23" s="50">
        <f>'1904间接费'!L23</f>
        <v>11.57235</v>
      </c>
      <c r="I23" s="50">
        <f>'1905间接费'!L23</f>
        <v>0</v>
      </c>
      <c r="J23" s="55">
        <f t="shared" si="19"/>
        <v>3.85745</v>
      </c>
      <c r="K23" s="50">
        <f>'1906间接费'!L23</f>
        <v>0</v>
      </c>
      <c r="L23" s="50">
        <f>'1907间接费'!L23</f>
        <v>0</v>
      </c>
      <c r="M23" s="50">
        <f>'1908间接费'!L23</f>
        <v>0</v>
      </c>
      <c r="N23" s="55">
        <f t="shared" si="20"/>
        <v>0</v>
      </c>
      <c r="O23" s="55">
        <f t="shared" si="21"/>
        <v>1.928725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0.96436250000000001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'1903间接费'!L24</f>
        <v>0</v>
      </c>
      <c r="H24" s="46">
        <f>'1904间接费'!L24</f>
        <v>25.639500000000002</v>
      </c>
      <c r="I24" s="46">
        <f>'1905间接费'!L24</f>
        <v>0</v>
      </c>
      <c r="J24" s="47">
        <f t="shared" si="19"/>
        <v>8.5465</v>
      </c>
      <c r="K24" s="46">
        <f>'1906间接费'!L24</f>
        <v>0</v>
      </c>
      <c r="L24" s="46">
        <f>'1907间接费'!L24</f>
        <v>0</v>
      </c>
      <c r="M24" s="46">
        <f>'1908间接费'!L24</f>
        <v>0</v>
      </c>
      <c r="N24" s="47">
        <f t="shared" si="20"/>
        <v>0</v>
      </c>
      <c r="O24" s="47">
        <f t="shared" si="21"/>
        <v>4.27325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2.136625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'1903间接费'!L25</f>
        <v>0</v>
      </c>
      <c r="H25" s="46">
        <f>'1904间接费'!L25</f>
        <v>0</v>
      </c>
      <c r="I25" s="46">
        <f>'1905间接费'!L25</f>
        <v>0</v>
      </c>
      <c r="J25" s="47">
        <f t="shared" si="19"/>
        <v>0</v>
      </c>
      <c r="K25" s="46">
        <f>'1906间接费'!L25</f>
        <v>0</v>
      </c>
      <c r="L25" s="46">
        <f>'1907间接费'!L25</f>
        <v>0</v>
      </c>
      <c r="M25" s="46">
        <f>'1908间接费'!L25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'1903间接费'!L26</f>
        <v>0</v>
      </c>
      <c r="H26" s="50">
        <f>'1904间接费'!L26</f>
        <v>0</v>
      </c>
      <c r="I26" s="50">
        <f>'1905间接费'!L26</f>
        <v>0</v>
      </c>
      <c r="J26" s="55">
        <f t="shared" si="19"/>
        <v>0</v>
      </c>
      <c r="K26" s="50">
        <f>'1906间接费'!L26</f>
        <v>0</v>
      </c>
      <c r="L26" s="50">
        <f>'1907间接费'!L26</f>
        <v>0</v>
      </c>
      <c r="M26" s="50">
        <f>'1908间接费'!L26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'1903间接费'!L27</f>
        <v>0</v>
      </c>
      <c r="H27" s="46">
        <f>'1904间接费'!L27</f>
        <v>0</v>
      </c>
      <c r="I27" s="46">
        <f>'1905间接费'!L27</f>
        <v>0</v>
      </c>
      <c r="J27" s="56">
        <f t="shared" si="19"/>
        <v>0</v>
      </c>
      <c r="K27" s="46">
        <f>'1906间接费'!L27</f>
        <v>0</v>
      </c>
      <c r="L27" s="46">
        <f>'1907间接费'!L27</f>
        <v>0</v>
      </c>
      <c r="M27" s="46">
        <f>'1908间接费'!L27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'1903间接费'!L29</f>
        <v>0</v>
      </c>
      <c r="H29" s="50">
        <f>'1904间接费'!L29</f>
        <v>0</v>
      </c>
      <c r="I29" s="50">
        <f>'1905间接费'!L29</f>
        <v>0</v>
      </c>
      <c r="J29" s="55">
        <f t="shared" ref="J29:J30" si="27">(G29+H29+I29)/3</f>
        <v>0</v>
      </c>
      <c r="K29" s="50">
        <f>'1906间接费'!L29</f>
        <v>0</v>
      </c>
      <c r="L29" s="50">
        <f>'1907间接费'!L29</f>
        <v>0</v>
      </c>
      <c r="M29" s="50">
        <f>'1908间接费'!L29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'1903间接费'!L30</f>
        <v>0</v>
      </c>
      <c r="H30" s="46">
        <f>'1904间接费'!L30</f>
        <v>0</v>
      </c>
      <c r="I30" s="46">
        <f>'1905间接费'!L30</f>
        <v>0</v>
      </c>
      <c r="J30" s="47">
        <f t="shared" si="27"/>
        <v>0</v>
      </c>
      <c r="K30" s="46">
        <f>'1906间接费'!L30</f>
        <v>0</v>
      </c>
      <c r="L30" s="46">
        <f>'1907间接费'!L30</f>
        <v>0</v>
      </c>
      <c r="M30" s="46">
        <f>'1908间接费'!L30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188.83563000000001</v>
      </c>
      <c r="I32" s="46">
        <f t="shared" si="31"/>
        <v>0</v>
      </c>
      <c r="J32" s="47">
        <f t="shared" si="31"/>
        <v>62.945210000000003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31.472605000000001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15.736302500000001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'1903间接费'!L33</f>
        <v>0</v>
      </c>
      <c r="H33" s="46">
        <f>'1904间接费'!L33</f>
        <v>0</v>
      </c>
      <c r="I33" s="46">
        <f>'1905间接费'!L33</f>
        <v>0</v>
      </c>
      <c r="J33" s="47">
        <f t="shared" ref="J33:J45" si="32">(G33+H33+I33)/3</f>
        <v>0</v>
      </c>
      <c r="K33" s="46">
        <f>'1906间接费'!L33</f>
        <v>0</v>
      </c>
      <c r="L33" s="46">
        <f>'1907间接费'!L33</f>
        <v>0</v>
      </c>
      <c r="M33" s="46">
        <f>'1908间接费'!L33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'1903间接费'!L34</f>
        <v>0</v>
      </c>
      <c r="H34" s="46">
        <f>'1904间接费'!L34</f>
        <v>0</v>
      </c>
      <c r="I34" s="46">
        <f>'1905间接费'!L34</f>
        <v>0</v>
      </c>
      <c r="J34" s="47">
        <f t="shared" si="32"/>
        <v>0</v>
      </c>
      <c r="K34" s="46">
        <f>'1906间接费'!L34</f>
        <v>0</v>
      </c>
      <c r="L34" s="46">
        <f>'1907间接费'!L34</f>
        <v>0</v>
      </c>
      <c r="M34" s="46">
        <f>'1908间接费'!L34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'1903间接费'!L35</f>
        <v>0</v>
      </c>
      <c r="H35" s="46">
        <f>'1904间接费'!L35</f>
        <v>0</v>
      </c>
      <c r="I35" s="46">
        <f>'1905间接费'!L35</f>
        <v>0</v>
      </c>
      <c r="J35" s="47">
        <f t="shared" si="32"/>
        <v>0</v>
      </c>
      <c r="K35" s="46">
        <f>'1906间接费'!L35</f>
        <v>0</v>
      </c>
      <c r="L35" s="46">
        <f>'1907间接费'!L35</f>
        <v>0</v>
      </c>
      <c r="M35" s="46">
        <f>'1908间接费'!L35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'1903间接费'!L36</f>
        <v>0</v>
      </c>
      <c r="H36" s="46">
        <f>'1904间接费'!L36</f>
        <v>0</v>
      </c>
      <c r="I36" s="46">
        <f>'1905间接费'!L36</f>
        <v>0</v>
      </c>
      <c r="J36" s="47">
        <f t="shared" si="32"/>
        <v>0</v>
      </c>
      <c r="K36" s="46">
        <f>'1906间接费'!L36</f>
        <v>0</v>
      </c>
      <c r="L36" s="46">
        <f>'1907间接费'!L36</f>
        <v>0</v>
      </c>
      <c r="M36" s="46">
        <f>'1908间接费'!L36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'1903间接费'!L37</f>
        <v>0</v>
      </c>
      <c r="H37" s="46">
        <f>'1904间接费'!L37</f>
        <v>33.531019999999998</v>
      </c>
      <c r="I37" s="46">
        <f>'1905间接费'!L37</f>
        <v>0</v>
      </c>
      <c r="J37" s="47">
        <f t="shared" si="32"/>
        <v>11.177006666666665</v>
      </c>
      <c r="K37" s="46">
        <f>'1906间接费'!L37</f>
        <v>0</v>
      </c>
      <c r="L37" s="46">
        <f>'1907间接费'!L37</f>
        <v>0</v>
      </c>
      <c r="M37" s="46">
        <f>'1908间接费'!L37</f>
        <v>0</v>
      </c>
      <c r="N37" s="47">
        <f t="shared" si="33"/>
        <v>0</v>
      </c>
      <c r="O37" s="47">
        <f t="shared" si="34"/>
        <v>5.5885033333333327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2.7942516666666664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'1903间接费'!L38</f>
        <v>0</v>
      </c>
      <c r="H38" s="46">
        <f>'1904间接费'!L38</f>
        <v>0</v>
      </c>
      <c r="I38" s="46">
        <f>'1905间接费'!L38</f>
        <v>0</v>
      </c>
      <c r="J38" s="47">
        <f t="shared" si="32"/>
        <v>0</v>
      </c>
      <c r="K38" s="46">
        <f>'1906间接费'!L38</f>
        <v>0</v>
      </c>
      <c r="L38" s="46">
        <f>'1907间接费'!L38</f>
        <v>0</v>
      </c>
      <c r="M38" s="46">
        <f>'1908间接费'!L38</f>
        <v>0</v>
      </c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'1903间接费'!L39</f>
        <v>0</v>
      </c>
      <c r="H39" s="46">
        <f>'1904间接费'!L39</f>
        <v>10.198</v>
      </c>
      <c r="I39" s="46">
        <f>'1905间接费'!L39</f>
        <v>0</v>
      </c>
      <c r="J39" s="47">
        <f t="shared" si="32"/>
        <v>3.3993333333333333</v>
      </c>
      <c r="K39" s="46">
        <f>'1906间接费'!L39</f>
        <v>0</v>
      </c>
      <c r="L39" s="46">
        <f>'1907间接费'!L39</f>
        <v>0</v>
      </c>
      <c r="M39" s="46">
        <f>'1908间接费'!L39</f>
        <v>0</v>
      </c>
      <c r="N39" s="47">
        <f t="shared" si="33"/>
        <v>0</v>
      </c>
      <c r="O39" s="47">
        <f t="shared" si="34"/>
        <v>1.6996666666666667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0.84983333333333333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'1903间接费'!L40</f>
        <v>0</v>
      </c>
      <c r="H40" s="46">
        <f>'1904间接费'!L40</f>
        <v>0</v>
      </c>
      <c r="I40" s="46">
        <f>'1905间接费'!L40</f>
        <v>0</v>
      </c>
      <c r="J40" s="47">
        <f t="shared" si="32"/>
        <v>0</v>
      </c>
      <c r="K40" s="46">
        <f>'1906间接费'!L40</f>
        <v>0</v>
      </c>
      <c r="L40" s="46">
        <f>'1907间接费'!L40</f>
        <v>0</v>
      </c>
      <c r="M40" s="46">
        <f>'1908间接费'!L40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'1903间接费'!L41</f>
        <v>0</v>
      </c>
      <c r="H41" s="46">
        <f>'1904间接费'!L41</f>
        <v>0</v>
      </c>
      <c r="I41" s="46">
        <f>'1905间接费'!L41</f>
        <v>0</v>
      </c>
      <c r="J41" s="47">
        <f t="shared" si="32"/>
        <v>0</v>
      </c>
      <c r="K41" s="46">
        <f>'1906间接费'!L41</f>
        <v>0</v>
      </c>
      <c r="L41" s="46">
        <f>'1907间接费'!L41</f>
        <v>0</v>
      </c>
      <c r="M41" s="46">
        <f>'1908间接费'!L41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'1903间接费'!L42</f>
        <v>0</v>
      </c>
      <c r="H42" s="46">
        <f>'1904间接费'!L42</f>
        <v>0</v>
      </c>
      <c r="I42" s="46">
        <f>'1905间接费'!L42</f>
        <v>0</v>
      </c>
      <c r="J42" s="47">
        <f t="shared" si="32"/>
        <v>0</v>
      </c>
      <c r="K42" s="46">
        <f>'1906间接费'!L42</f>
        <v>0</v>
      </c>
      <c r="L42" s="46">
        <f>'1907间接费'!L42</f>
        <v>0</v>
      </c>
      <c r="M42" s="46">
        <f>'1908间接费'!L42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'1903间接费'!L43</f>
        <v>0</v>
      </c>
      <c r="H43" s="46">
        <f>'1904间接费'!L43</f>
        <v>0</v>
      </c>
      <c r="I43" s="46">
        <f>'1905间接费'!L43</f>
        <v>0</v>
      </c>
      <c r="J43" s="47">
        <f t="shared" si="32"/>
        <v>0</v>
      </c>
      <c r="K43" s="46">
        <f>'1906间接费'!L43</f>
        <v>0</v>
      </c>
      <c r="L43" s="46">
        <f>'1907间接费'!L43</f>
        <v>0</v>
      </c>
      <c r="M43" s="46">
        <f>'1908间接费'!L43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'1903间接费'!L44</f>
        <v>0</v>
      </c>
      <c r="H44" s="46">
        <f>'1904间接费'!L44</f>
        <v>1.6120300000000001</v>
      </c>
      <c r="I44" s="46">
        <f>'1905间接费'!L44</f>
        <v>0</v>
      </c>
      <c r="J44" s="47">
        <f t="shared" si="32"/>
        <v>0.53734333333333339</v>
      </c>
      <c r="K44" s="46">
        <f>'1906间接费'!L44</f>
        <v>0</v>
      </c>
      <c r="L44" s="46">
        <f>'1907间接费'!L44</f>
        <v>0</v>
      </c>
      <c r="M44" s="46">
        <f>'1908间接费'!L44</f>
        <v>0</v>
      </c>
      <c r="N44" s="47">
        <f t="shared" si="33"/>
        <v>0</v>
      </c>
      <c r="O44" s="47">
        <f t="shared" si="34"/>
        <v>0.2686716666666667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0.13433583333333335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'1903间接费'!L45</f>
        <v>0</v>
      </c>
      <c r="H45" s="46">
        <f>'1904间接费'!L45</f>
        <v>0</v>
      </c>
      <c r="I45" s="46">
        <f>'1905间接费'!L45</f>
        <v>0</v>
      </c>
      <c r="J45" s="47">
        <f t="shared" si="32"/>
        <v>0</v>
      </c>
      <c r="K45" s="46">
        <f>'1906间接费'!L45</f>
        <v>0</v>
      </c>
      <c r="L45" s="46">
        <f>'1907间接费'!L45</f>
        <v>0</v>
      </c>
      <c r="M45" s="46">
        <f>'1908间接费'!L45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45.341049999999996</v>
      </c>
      <c r="I46" s="46">
        <f t="shared" si="39"/>
        <v>0</v>
      </c>
      <c r="J46" s="47">
        <f t="shared" si="39"/>
        <v>15.113683333333332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7.5568416666666662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3.7784208333333331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'1903间接费'!L47</f>
        <v>0</v>
      </c>
      <c r="H47" s="46">
        <f>'1904间接费'!L47</f>
        <v>0</v>
      </c>
      <c r="I47" s="46">
        <f>'1905间接费'!L47</f>
        <v>0</v>
      </c>
      <c r="J47" s="47">
        <f t="shared" ref="J47:J52" si="40">(G47+H47+I47)/3</f>
        <v>0</v>
      </c>
      <c r="K47" s="46">
        <f>'1906间接费'!L47</f>
        <v>0</v>
      </c>
      <c r="L47" s="46">
        <f>'1907间接费'!L47</f>
        <v>0</v>
      </c>
      <c r="M47" s="46">
        <f>'1908间接费'!L47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'1903间接费'!L48</f>
        <v>0</v>
      </c>
      <c r="H48" s="46">
        <f>'1904间接费'!L48</f>
        <v>0</v>
      </c>
      <c r="I48" s="46">
        <f>'1905间接费'!L48</f>
        <v>0</v>
      </c>
      <c r="J48" s="47">
        <f t="shared" si="40"/>
        <v>0</v>
      </c>
      <c r="K48" s="46">
        <f>'1906间接费'!L48</f>
        <v>0</v>
      </c>
      <c r="L48" s="46">
        <f>'1907间接费'!L48</f>
        <v>0</v>
      </c>
      <c r="M48" s="46">
        <f>'1908间接费'!L48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'1903间接费'!L49</f>
        <v>0</v>
      </c>
      <c r="H49" s="46">
        <f>'1904间接费'!L49</f>
        <v>0</v>
      </c>
      <c r="I49" s="46">
        <f>'1905间接费'!L49</f>
        <v>0</v>
      </c>
      <c r="J49" s="47">
        <f t="shared" si="40"/>
        <v>0</v>
      </c>
      <c r="K49" s="46">
        <f>'1906间接费'!L49</f>
        <v>0</v>
      </c>
      <c r="L49" s="46">
        <f>'1907间接费'!L49</f>
        <v>0</v>
      </c>
      <c r="M49" s="46">
        <f>'1908间接费'!L49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'1903间接费'!L50</f>
        <v>0</v>
      </c>
      <c r="H50" s="46">
        <f>'1904间接费'!L50</f>
        <v>0</v>
      </c>
      <c r="I50" s="46">
        <f>'1905间接费'!L50</f>
        <v>0</v>
      </c>
      <c r="J50" s="47">
        <f t="shared" si="40"/>
        <v>0</v>
      </c>
      <c r="K50" s="46">
        <f>'1906间接费'!L50</f>
        <v>0</v>
      </c>
      <c r="L50" s="46">
        <f>'1907间接费'!L50</f>
        <v>0</v>
      </c>
      <c r="M50" s="46">
        <f>'1908间接费'!L50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'1903间接费'!L51</f>
        <v>0</v>
      </c>
      <c r="H51" s="46">
        <f>'1904间接费'!L51</f>
        <v>0</v>
      </c>
      <c r="I51" s="46">
        <f>'1905间接费'!L51</f>
        <v>0</v>
      </c>
      <c r="J51" s="47">
        <f t="shared" si="40"/>
        <v>0</v>
      </c>
      <c r="K51" s="46">
        <f>'1906间接费'!L51</f>
        <v>0</v>
      </c>
      <c r="L51" s="46">
        <f>'1907间接费'!L51</f>
        <v>0</v>
      </c>
      <c r="M51" s="46">
        <f>'1908间接费'!L51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'1903间接费'!L52</f>
        <v>0</v>
      </c>
      <c r="H52" s="46">
        <f>'1904间接费'!L52</f>
        <v>0</v>
      </c>
      <c r="I52" s="46">
        <f>'1905间接费'!L52</f>
        <v>0</v>
      </c>
      <c r="J52" s="47">
        <f t="shared" si="40"/>
        <v>0</v>
      </c>
      <c r="K52" s="46">
        <f>'1906间接费'!L52</f>
        <v>0</v>
      </c>
      <c r="L52" s="46">
        <f>'1907间接费'!L52</f>
        <v>0</v>
      </c>
      <c r="M52" s="46">
        <f>'1908间接费'!L52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'1903间接费'!L54</f>
        <v>0</v>
      </c>
      <c r="H54" s="46">
        <f>'1904间接费'!L54</f>
        <v>0</v>
      </c>
      <c r="I54" s="46">
        <f>'1905间接费'!L54</f>
        <v>0</v>
      </c>
      <c r="J54" s="47">
        <f t="shared" ref="J54:J57" si="46">(G54+H54+I54)/3</f>
        <v>0</v>
      </c>
      <c r="K54" s="46">
        <f>'1906间接费'!L54</f>
        <v>0</v>
      </c>
      <c r="L54" s="46">
        <f>'1907间接费'!L54</f>
        <v>0</v>
      </c>
      <c r="M54" s="46">
        <f>'1908间接费'!L54</f>
        <v>0</v>
      </c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'1903间接费'!L55</f>
        <v>0</v>
      </c>
      <c r="H55" s="46">
        <f>'1904间接费'!L55</f>
        <v>47.157679999999999</v>
      </c>
      <c r="I55" s="46">
        <f>'1905间接费'!L55</f>
        <v>0</v>
      </c>
      <c r="J55" s="47">
        <f t="shared" si="46"/>
        <v>15.719226666666666</v>
      </c>
      <c r="K55" s="46">
        <f>'1906间接费'!L55</f>
        <v>0</v>
      </c>
      <c r="L55" s="46">
        <f>'1907间接费'!L55</f>
        <v>0</v>
      </c>
      <c r="M55" s="46">
        <f>'1908间接费'!L55</f>
        <v>0</v>
      </c>
      <c r="N55" s="47">
        <f>(K55+L55+M55)/3</f>
        <v>0</v>
      </c>
      <c r="O55" s="47">
        <f>(J55+N55)/2</f>
        <v>7.8596133333333329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3.9298066666666664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'1903间接费'!L56</f>
        <v>0</v>
      </c>
      <c r="H56" s="46">
        <f>'1904间接费'!L56</f>
        <v>0</v>
      </c>
      <c r="I56" s="46">
        <f>'1905间接费'!L56</f>
        <v>0</v>
      </c>
      <c r="J56" s="47">
        <f t="shared" si="46"/>
        <v>0</v>
      </c>
      <c r="K56" s="46">
        <f>'1906间接费'!L56</f>
        <v>0</v>
      </c>
      <c r="L56" s="46">
        <f>'1907间接费'!L56</f>
        <v>0</v>
      </c>
      <c r="M56" s="46">
        <f>'1908间接费'!L56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'1903间接费'!L57</f>
        <v>0</v>
      </c>
      <c r="H57" s="46">
        <f>'1904间接费'!L57</f>
        <v>0</v>
      </c>
      <c r="I57" s="46">
        <f>'1905间接费'!L57</f>
        <v>0</v>
      </c>
      <c r="J57" s="47">
        <f t="shared" si="46"/>
        <v>0</v>
      </c>
      <c r="K57" s="46">
        <f>'1906间接费'!L57</f>
        <v>0</v>
      </c>
      <c r="L57" s="46">
        <f>'1907间接费'!L57</f>
        <v>0</v>
      </c>
      <c r="M57" s="46">
        <f>'1908间接费'!L57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47.157679999999999</v>
      </c>
      <c r="I58" s="46">
        <f t="shared" si="49"/>
        <v>0</v>
      </c>
      <c r="J58" s="47">
        <f t="shared" si="49"/>
        <v>15.719226666666666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7.8596133333333329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3.9298066666666664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'1903间接费'!L59</f>
        <v>0</v>
      </c>
      <c r="H59" s="46">
        <f>'1904间接费'!L59</f>
        <v>0</v>
      </c>
      <c r="I59" s="46">
        <f>'1905间接费'!L59</f>
        <v>0</v>
      </c>
      <c r="J59" s="47">
        <f t="shared" ref="J59:J67" si="50">(G59+H59+I59)/3</f>
        <v>0</v>
      </c>
      <c r="K59" s="46">
        <f>'1906间接费'!L59</f>
        <v>0</v>
      </c>
      <c r="L59" s="46">
        <f>'1907间接费'!L59</f>
        <v>0</v>
      </c>
      <c r="M59" s="46">
        <f>'1908间接费'!L59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'1903间接费'!L60</f>
        <v>0</v>
      </c>
      <c r="H60" s="46">
        <f>'1904间接费'!L60</f>
        <v>0</v>
      </c>
      <c r="I60" s="46">
        <f>'1905间接费'!L60</f>
        <v>0</v>
      </c>
      <c r="J60" s="47">
        <f t="shared" si="50"/>
        <v>0</v>
      </c>
      <c r="K60" s="46">
        <f>'1906间接费'!L60</f>
        <v>0</v>
      </c>
      <c r="L60" s="46">
        <f>'1907间接费'!L60</f>
        <v>0</v>
      </c>
      <c r="M60" s="46">
        <f>'1908间接费'!L60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'1903间接费'!L61</f>
        <v>0</v>
      </c>
      <c r="H61" s="46">
        <f>'1904间接费'!L61</f>
        <v>0</v>
      </c>
      <c r="I61" s="46">
        <f>'1905间接费'!L61</f>
        <v>0</v>
      </c>
      <c r="J61" s="47">
        <f t="shared" si="50"/>
        <v>0</v>
      </c>
      <c r="K61" s="46">
        <f>'1906间接费'!L61</f>
        <v>0</v>
      </c>
      <c r="L61" s="46">
        <f>'1907间接费'!L61</f>
        <v>0</v>
      </c>
      <c r="M61" s="46">
        <f>'1908间接费'!L61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'1903间接费'!L62</f>
        <v>0</v>
      </c>
      <c r="H62" s="46">
        <f>'1904间接费'!L62</f>
        <v>0</v>
      </c>
      <c r="I62" s="46">
        <f>'1905间接费'!L62</f>
        <v>0</v>
      </c>
      <c r="J62" s="47">
        <f t="shared" si="50"/>
        <v>0</v>
      </c>
      <c r="K62" s="46">
        <f>'1906间接费'!L62</f>
        <v>0</v>
      </c>
      <c r="L62" s="46">
        <f>'1907间接费'!L62</f>
        <v>0</v>
      </c>
      <c r="M62" s="46">
        <f>'1908间接费'!L62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'1903间接费'!L63</f>
        <v>0</v>
      </c>
      <c r="H63" s="46">
        <f>'1904间接费'!L63</f>
        <v>591.97699999999998</v>
      </c>
      <c r="I63" s="46">
        <f>'1905间接费'!L63</f>
        <v>0</v>
      </c>
      <c r="J63" s="47">
        <f t="shared" si="50"/>
        <v>197.32566666666665</v>
      </c>
      <c r="K63" s="46">
        <f>'1906间接费'!L63</f>
        <v>0</v>
      </c>
      <c r="L63" s="46">
        <f>'1907间接费'!L63</f>
        <v>0</v>
      </c>
      <c r="M63" s="46">
        <f>'1908间接费'!L63</f>
        <v>0</v>
      </c>
      <c r="N63" s="47">
        <f t="shared" ref="N63:N66" si="55">(K63+L63+M63)/3</f>
        <v>0</v>
      </c>
      <c r="O63" s="47">
        <f t="shared" si="51"/>
        <v>98.662833333333325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49.331416666666662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'1903间接费'!L64</f>
        <v>0</v>
      </c>
      <c r="H64" s="46">
        <f>'1904间接费'!L64</f>
        <v>0</v>
      </c>
      <c r="I64" s="46">
        <f>'1905间接费'!L64</f>
        <v>0</v>
      </c>
      <c r="J64" s="47">
        <f t="shared" si="50"/>
        <v>0</v>
      </c>
      <c r="K64" s="46">
        <f>'1906间接费'!L64</f>
        <v>0</v>
      </c>
      <c r="L64" s="46">
        <f>'1907间接费'!L64</f>
        <v>0</v>
      </c>
      <c r="M64" s="46">
        <f>'1908间接费'!L64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'1903间接费'!L65</f>
        <v>0</v>
      </c>
      <c r="H65" s="46">
        <f>'1904间接费'!L65</f>
        <v>0</v>
      </c>
      <c r="I65" s="46">
        <f>'1905间接费'!L65</f>
        <v>0</v>
      </c>
      <c r="J65" s="47">
        <f t="shared" si="50"/>
        <v>0</v>
      </c>
      <c r="K65" s="46">
        <f>'1906间接费'!L65</f>
        <v>0</v>
      </c>
      <c r="L65" s="46">
        <f>'1907间接费'!L65</f>
        <v>0</v>
      </c>
      <c r="M65" s="46">
        <f>'1908间接费'!L65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'1903间接费'!L66</f>
        <v>0</v>
      </c>
      <c r="H66" s="46">
        <f>'1904间接费'!L66</f>
        <v>0</v>
      </c>
      <c r="I66" s="46">
        <f>'1905间接费'!L66</f>
        <v>0</v>
      </c>
      <c r="J66" s="47">
        <f t="shared" si="50"/>
        <v>0</v>
      </c>
      <c r="K66" s="46">
        <f>'1906间接费'!L66</f>
        <v>0</v>
      </c>
      <c r="L66" s="46">
        <f>'1907间接费'!L66</f>
        <v>0</v>
      </c>
      <c r="M66" s="46">
        <f>'1908间接费'!L66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'1903间接费'!L67</f>
        <v>0</v>
      </c>
      <c r="H67" s="46">
        <f>'1904间接费'!L67</f>
        <v>0</v>
      </c>
      <c r="I67" s="46">
        <f>'1905间接费'!L67</f>
        <v>0</v>
      </c>
      <c r="J67" s="47">
        <f t="shared" si="50"/>
        <v>0</v>
      </c>
      <c r="K67" s="46">
        <f>'1906间接费'!L67</f>
        <v>0</v>
      </c>
      <c r="L67" s="46">
        <f>'1907间接费'!L67</f>
        <v>0</v>
      </c>
      <c r="M67" s="46">
        <f>'1908间接费'!L67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591.97699999999998</v>
      </c>
      <c r="I68" s="46">
        <f t="shared" si="57"/>
        <v>0</v>
      </c>
      <c r="J68" s="47">
        <f t="shared" si="57"/>
        <v>197.32566666666665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98.662833333333325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49.331416666666662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1074.5553500000001</v>
      </c>
      <c r="I69" s="58">
        <f t="shared" si="59"/>
        <v>0</v>
      </c>
      <c r="J69" s="59">
        <f t="shared" si="59"/>
        <v>358.18511666666666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179.09255833333333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89.546279166666665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H2" sqref="H2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110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'1903间接费'!M7</f>
        <v>0</v>
      </c>
      <c r="H7" s="46">
        <f>'1904间接费'!M7</f>
        <v>0</v>
      </c>
      <c r="I7" s="46">
        <f>'1905间接费'!M7</f>
        <v>0</v>
      </c>
      <c r="J7" s="47">
        <f>(G7+H7+I7)/3</f>
        <v>0</v>
      </c>
      <c r="K7" s="46">
        <f>'1906间接费'!M7</f>
        <v>0</v>
      </c>
      <c r="L7" s="46">
        <f>'1907间接费'!M7</f>
        <v>0</v>
      </c>
      <c r="M7" s="46">
        <f>'1908间接费'!M7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'1903间接费'!M9</f>
        <v>0</v>
      </c>
      <c r="H9" s="46">
        <f>'1904间接费'!M9</f>
        <v>0</v>
      </c>
      <c r="I9" s="46">
        <f>'1905间接费'!M9</f>
        <v>0</v>
      </c>
      <c r="J9" s="47">
        <f>(G9+H9+I9)/3</f>
        <v>0</v>
      </c>
      <c r="K9" s="46">
        <f>'1906间接费'!M9</f>
        <v>0</v>
      </c>
      <c r="L9" s="46">
        <f>'1907间接费'!M9</f>
        <v>0</v>
      </c>
      <c r="M9" s="46">
        <f>'1908间接费'!M9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'1903间接费'!M11</f>
        <v>0</v>
      </c>
      <c r="H11" s="46">
        <f>'1904间接费'!M11</f>
        <v>0</v>
      </c>
      <c r="I11" s="46">
        <f>'1905间接费'!M11</f>
        <v>0</v>
      </c>
      <c r="J11" s="47">
        <f>(G11+H11+I11)/3</f>
        <v>0</v>
      </c>
      <c r="K11" s="46">
        <f>'1906间接费'!M11</f>
        <v>0</v>
      </c>
      <c r="L11" s="46">
        <f>'1907间接费'!M11</f>
        <v>0</v>
      </c>
      <c r="M11" s="46">
        <f>'1908间接费'!M11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'1903间接费'!M13</f>
        <v>0</v>
      </c>
      <c r="H13" s="46">
        <f>'1904间接费'!M13</f>
        <v>0</v>
      </c>
      <c r="I13" s="46">
        <f>'1905间接费'!M13</f>
        <v>0</v>
      </c>
      <c r="J13" s="47">
        <f>(G13+H13+I13)/3</f>
        <v>0</v>
      </c>
      <c r="K13" s="46">
        <f>'1906间接费'!M13</f>
        <v>0</v>
      </c>
      <c r="L13" s="46">
        <f>'1907间接费'!M13</f>
        <v>0</v>
      </c>
      <c r="M13" s="46">
        <f>'1908间接费'!M13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'1903间接费'!M16</f>
        <v>1</v>
      </c>
      <c r="H16" s="50">
        <f>'1904间接费'!M16</f>
        <v>1</v>
      </c>
      <c r="I16" s="50">
        <f>'1905间接费'!M16</f>
        <v>0</v>
      </c>
      <c r="J16" s="51">
        <f>(G16+H16+I16)/3</f>
        <v>0.66666666666666663</v>
      </c>
      <c r="K16" s="50">
        <f>'1906间接费'!M16</f>
        <v>0</v>
      </c>
      <c r="L16" s="50">
        <f>'1907间接费'!M16</f>
        <v>0</v>
      </c>
      <c r="M16" s="50">
        <f>'1908间接费'!M16</f>
        <v>0</v>
      </c>
      <c r="N16" s="51">
        <f>(K16+L16+M16)/3</f>
        <v>0</v>
      </c>
      <c r="O16" s="51">
        <f>(J16+N16)/2</f>
        <v>0.33333333333333331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0.16666666666666666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'1903间接费'!M17</f>
        <v>2</v>
      </c>
      <c r="H17" s="46">
        <f>'1904间接费'!M17</f>
        <v>2</v>
      </c>
      <c r="I17" s="46">
        <f>'1905间接费'!M17</f>
        <v>0</v>
      </c>
      <c r="J17" s="52">
        <f t="shared" ref="J17" si="13">(G17+H17+I17)/3</f>
        <v>1.3333333333333333</v>
      </c>
      <c r="K17" s="46">
        <f>'1906间接费'!M17</f>
        <v>0</v>
      </c>
      <c r="L17" s="46">
        <f>'1907间接费'!M17</f>
        <v>0</v>
      </c>
      <c r="M17" s="46">
        <f>'1908间接费'!M17</f>
        <v>0</v>
      </c>
      <c r="N17" s="52">
        <f>(K17+L17+M17)/3</f>
        <v>0</v>
      </c>
      <c r="O17" s="52">
        <f>(J17+N17)/2</f>
        <v>0.66666666666666663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0.33333333333333331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3</v>
      </c>
      <c r="H18" s="53">
        <f t="shared" si="15"/>
        <v>3</v>
      </c>
      <c r="I18" s="53">
        <f t="shared" si="15"/>
        <v>0</v>
      </c>
      <c r="J18" s="54">
        <f t="shared" si="15"/>
        <v>2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'1903间接费'!M19</f>
        <v>0</v>
      </c>
      <c r="H19" s="50">
        <f>'1904间接费'!M19</f>
        <v>68.381100000000004</v>
      </c>
      <c r="I19" s="50">
        <f>'1905间接费'!M19</f>
        <v>0</v>
      </c>
      <c r="J19" s="55">
        <f t="shared" ref="J19:J20" si="16">(G19+H19+I19)/3</f>
        <v>22.793700000000001</v>
      </c>
      <c r="K19" s="50">
        <f>'1906间接费'!M19</f>
        <v>0</v>
      </c>
      <c r="L19" s="50">
        <f>'1907间接费'!M19</f>
        <v>0</v>
      </c>
      <c r="M19" s="50">
        <f>'1908间接费'!M19</f>
        <v>0</v>
      </c>
      <c r="N19" s="55">
        <f>(K19+L19+M19)/3</f>
        <v>0</v>
      </c>
      <c r="O19" s="55">
        <f>(J19+N19)/2</f>
        <v>11.396850000000001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5.6984250000000003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'1903间接费'!M20</f>
        <v>0</v>
      </c>
      <c r="H20" s="46">
        <f>'1904间接费'!M20</f>
        <v>13.8</v>
      </c>
      <c r="I20" s="46">
        <f>'1905间接费'!M20</f>
        <v>0</v>
      </c>
      <c r="J20" s="56">
        <f t="shared" si="16"/>
        <v>4.6000000000000005</v>
      </c>
      <c r="K20" s="46">
        <f>'1906间接费'!M20</f>
        <v>0</v>
      </c>
      <c r="L20" s="46">
        <f>'1907间接费'!M20</f>
        <v>0</v>
      </c>
      <c r="M20" s="46">
        <f>'1908间接费'!M20</f>
        <v>0</v>
      </c>
      <c r="N20" s="56">
        <f>(K20+L20+M20)/3</f>
        <v>0</v>
      </c>
      <c r="O20" s="56">
        <f>(J20+N20)/2</f>
        <v>2.3000000000000003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1.1500000000000001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82.181100000000001</v>
      </c>
      <c r="I21" s="46">
        <f t="shared" si="18"/>
        <v>0</v>
      </c>
      <c r="J21" s="47">
        <f t="shared" si="18"/>
        <v>27.393700000000003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13.696850000000001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6.8484250000000007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'1903间接费'!M22</f>
        <v>0</v>
      </c>
      <c r="H22" s="46">
        <f>'1904间接费'!M22</f>
        <v>0</v>
      </c>
      <c r="I22" s="46">
        <f>'1905间接费'!M22</f>
        <v>0</v>
      </c>
      <c r="J22" s="47">
        <f t="shared" ref="J22:J27" si="19">(G22+H22+I22)/3</f>
        <v>0</v>
      </c>
      <c r="K22" s="46">
        <f>'1906间接费'!M22</f>
        <v>0</v>
      </c>
      <c r="L22" s="46">
        <f>'1907间接费'!M22</f>
        <v>0</v>
      </c>
      <c r="M22" s="46">
        <f>'1908间接费'!M22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'1903间接费'!M23</f>
        <v>0</v>
      </c>
      <c r="H23" s="50">
        <f>'1904间接费'!M23</f>
        <v>5.4498500000000005</v>
      </c>
      <c r="I23" s="50">
        <f>'1905间接费'!M23</f>
        <v>0</v>
      </c>
      <c r="J23" s="55">
        <f t="shared" si="19"/>
        <v>1.8166166666666668</v>
      </c>
      <c r="K23" s="50">
        <f>'1906间接费'!M23</f>
        <v>0</v>
      </c>
      <c r="L23" s="50">
        <f>'1907间接费'!M23</f>
        <v>0</v>
      </c>
      <c r="M23" s="50">
        <f>'1908间接费'!M23</f>
        <v>0</v>
      </c>
      <c r="N23" s="55">
        <f t="shared" si="20"/>
        <v>0</v>
      </c>
      <c r="O23" s="55">
        <f t="shared" si="21"/>
        <v>0.90830833333333338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0.45415416666666669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'1903间接费'!M24</f>
        <v>0</v>
      </c>
      <c r="H24" s="46">
        <f>'1904间接费'!M24</f>
        <v>17.081790000000002</v>
      </c>
      <c r="I24" s="46">
        <f>'1905间接费'!M24</f>
        <v>0</v>
      </c>
      <c r="J24" s="47">
        <f t="shared" si="19"/>
        <v>5.6939300000000008</v>
      </c>
      <c r="K24" s="46">
        <f>'1906间接费'!M24</f>
        <v>0</v>
      </c>
      <c r="L24" s="46">
        <f>'1907间接费'!M24</f>
        <v>0</v>
      </c>
      <c r="M24" s="46">
        <f>'1908间接费'!M24</f>
        <v>0</v>
      </c>
      <c r="N24" s="47">
        <f t="shared" si="20"/>
        <v>0</v>
      </c>
      <c r="O24" s="47">
        <f t="shared" si="21"/>
        <v>2.8469650000000004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1.4234825000000002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'1903间接费'!M25</f>
        <v>0</v>
      </c>
      <c r="H25" s="46">
        <f>'1904间接费'!M25</f>
        <v>0</v>
      </c>
      <c r="I25" s="46">
        <f>'1905间接费'!M25</f>
        <v>0</v>
      </c>
      <c r="J25" s="47">
        <f t="shared" si="19"/>
        <v>0</v>
      </c>
      <c r="K25" s="46">
        <f>'1906间接费'!M25</f>
        <v>0</v>
      </c>
      <c r="L25" s="46">
        <f>'1907间接费'!M25</f>
        <v>0</v>
      </c>
      <c r="M25" s="46">
        <f>'1908间接费'!M25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'1903间接费'!M26</f>
        <v>0</v>
      </c>
      <c r="H26" s="50">
        <f>'1904间接费'!M26</f>
        <v>0</v>
      </c>
      <c r="I26" s="50">
        <f>'1905间接费'!M26</f>
        <v>0</v>
      </c>
      <c r="J26" s="55">
        <f t="shared" si="19"/>
        <v>0</v>
      </c>
      <c r="K26" s="50">
        <f>'1906间接费'!M26</f>
        <v>0</v>
      </c>
      <c r="L26" s="50">
        <f>'1907间接费'!M26</f>
        <v>0</v>
      </c>
      <c r="M26" s="50">
        <f>'1908间接费'!M26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'1903间接费'!M27</f>
        <v>0</v>
      </c>
      <c r="H27" s="46">
        <f>'1904间接费'!M27</f>
        <v>0</v>
      </c>
      <c r="I27" s="46">
        <f>'1905间接费'!M27</f>
        <v>0</v>
      </c>
      <c r="J27" s="56">
        <f t="shared" si="19"/>
        <v>0</v>
      </c>
      <c r="K27" s="46">
        <f>'1906间接费'!M27</f>
        <v>0</v>
      </c>
      <c r="L27" s="46">
        <f>'1907间接费'!M27</f>
        <v>0</v>
      </c>
      <c r="M27" s="46">
        <f>'1908间接费'!M27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'1903间接费'!M29</f>
        <v>0</v>
      </c>
      <c r="H29" s="50">
        <f>'1904间接费'!M29</f>
        <v>0</v>
      </c>
      <c r="I29" s="50">
        <f>'1905间接费'!M29</f>
        <v>0</v>
      </c>
      <c r="J29" s="55">
        <f t="shared" ref="J29:J30" si="27">(G29+H29+I29)/3</f>
        <v>0</v>
      </c>
      <c r="K29" s="50">
        <f>'1906间接费'!M29</f>
        <v>0</v>
      </c>
      <c r="L29" s="50">
        <f>'1907间接费'!M29</f>
        <v>0</v>
      </c>
      <c r="M29" s="50">
        <f>'1908间接费'!M29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'1903间接费'!M30</f>
        <v>0</v>
      </c>
      <c r="H30" s="46">
        <f>'1904间接费'!M30</f>
        <v>0</v>
      </c>
      <c r="I30" s="46">
        <f>'1905间接费'!M30</f>
        <v>0</v>
      </c>
      <c r="J30" s="47">
        <f t="shared" si="27"/>
        <v>0</v>
      </c>
      <c r="K30" s="46">
        <f>'1906间接费'!M30</f>
        <v>0</v>
      </c>
      <c r="L30" s="46">
        <f>'1907间接费'!M30</f>
        <v>0</v>
      </c>
      <c r="M30" s="46">
        <f>'1908间接费'!M30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104.71274</v>
      </c>
      <c r="I32" s="46">
        <f t="shared" si="31"/>
        <v>0</v>
      </c>
      <c r="J32" s="47">
        <f t="shared" si="31"/>
        <v>34.904246666666673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17.452123333333336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8.7260616666666682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'1903间接费'!M33</f>
        <v>0</v>
      </c>
      <c r="H33" s="46">
        <f>'1904间接费'!M33</f>
        <v>0</v>
      </c>
      <c r="I33" s="46">
        <f>'1905间接费'!M33</f>
        <v>0</v>
      </c>
      <c r="J33" s="47">
        <f t="shared" ref="J33:J45" si="32">(G33+H33+I33)/3</f>
        <v>0</v>
      </c>
      <c r="K33" s="46">
        <f>'1906间接费'!M33</f>
        <v>0</v>
      </c>
      <c r="L33" s="46">
        <f>'1907间接费'!M33</f>
        <v>0</v>
      </c>
      <c r="M33" s="46">
        <f>'1908间接费'!M33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'1903间接费'!M34</f>
        <v>0</v>
      </c>
      <c r="H34" s="46">
        <f>'1904间接费'!M34</f>
        <v>0</v>
      </c>
      <c r="I34" s="46">
        <f>'1905间接费'!M34</f>
        <v>0</v>
      </c>
      <c r="J34" s="47">
        <f t="shared" si="32"/>
        <v>0</v>
      </c>
      <c r="K34" s="46">
        <f>'1906间接费'!M34</f>
        <v>0</v>
      </c>
      <c r="L34" s="46">
        <f>'1907间接费'!M34</f>
        <v>0</v>
      </c>
      <c r="M34" s="46">
        <f>'1908间接费'!M34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'1903间接费'!M35</f>
        <v>0</v>
      </c>
      <c r="H35" s="46">
        <f>'1904间接费'!M35</f>
        <v>0</v>
      </c>
      <c r="I35" s="46">
        <f>'1905间接费'!M35</f>
        <v>0</v>
      </c>
      <c r="J35" s="47">
        <f t="shared" si="32"/>
        <v>0</v>
      </c>
      <c r="K35" s="46">
        <f>'1906间接费'!M35</f>
        <v>0</v>
      </c>
      <c r="L35" s="46">
        <f>'1907间接费'!M35</f>
        <v>0</v>
      </c>
      <c r="M35" s="46">
        <f>'1908间接费'!M35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'1903间接费'!M36</f>
        <v>0</v>
      </c>
      <c r="H36" s="46">
        <f>'1904间接费'!M36</f>
        <v>0</v>
      </c>
      <c r="I36" s="46">
        <f>'1905间接费'!M36</f>
        <v>0</v>
      </c>
      <c r="J36" s="47">
        <f t="shared" si="32"/>
        <v>0</v>
      </c>
      <c r="K36" s="46">
        <f>'1906间接费'!M36</f>
        <v>0</v>
      </c>
      <c r="L36" s="46">
        <f>'1907间接费'!M36</f>
        <v>0</v>
      </c>
      <c r="M36" s="46">
        <f>'1908间接费'!M36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'1903间接费'!M37</f>
        <v>0</v>
      </c>
      <c r="H37" s="46">
        <f>'1904间接费'!M37</f>
        <v>5.8966199999999995</v>
      </c>
      <c r="I37" s="46">
        <f>'1905间接费'!M37</f>
        <v>0</v>
      </c>
      <c r="J37" s="47">
        <f t="shared" si="32"/>
        <v>1.9655399999999998</v>
      </c>
      <c r="K37" s="46">
        <f>'1906间接费'!M37</f>
        <v>0</v>
      </c>
      <c r="L37" s="46">
        <f>'1907间接费'!M37</f>
        <v>0</v>
      </c>
      <c r="M37" s="46">
        <f>'1908间接费'!M37</f>
        <v>0</v>
      </c>
      <c r="N37" s="47">
        <f t="shared" si="33"/>
        <v>0</v>
      </c>
      <c r="O37" s="47">
        <f t="shared" si="34"/>
        <v>0.98276999999999992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0.49138499999999996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'1903间接费'!M38</f>
        <v>0</v>
      </c>
      <c r="H38" s="46">
        <f>'1904间接费'!M38</f>
        <v>0</v>
      </c>
      <c r="I38" s="46">
        <f>'1905间接费'!M38</f>
        <v>0</v>
      </c>
      <c r="J38" s="47">
        <f t="shared" si="32"/>
        <v>0</v>
      </c>
      <c r="K38" s="46">
        <f>'1906间接费'!M38</f>
        <v>0</v>
      </c>
      <c r="L38" s="46">
        <f>'1907间接费'!M38</f>
        <v>0</v>
      </c>
      <c r="M38" s="46">
        <f>'1908间接费'!M38</f>
        <v>0</v>
      </c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'1903间接费'!M39</f>
        <v>0</v>
      </c>
      <c r="H39" s="46">
        <f>'1904间接费'!M39</f>
        <v>2.7326799999999998</v>
      </c>
      <c r="I39" s="46">
        <f>'1905间接费'!M39</f>
        <v>0</v>
      </c>
      <c r="J39" s="47">
        <f t="shared" si="32"/>
        <v>0.91089333333333322</v>
      </c>
      <c r="K39" s="46">
        <f>'1906间接费'!M39</f>
        <v>0</v>
      </c>
      <c r="L39" s="46">
        <f>'1907间接费'!M39</f>
        <v>0</v>
      </c>
      <c r="M39" s="46">
        <f>'1908间接费'!M39</f>
        <v>0</v>
      </c>
      <c r="N39" s="47">
        <f t="shared" si="33"/>
        <v>0</v>
      </c>
      <c r="O39" s="47">
        <f t="shared" si="34"/>
        <v>0.45544666666666661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0.22772333333333331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'1903间接费'!M40</f>
        <v>0</v>
      </c>
      <c r="H40" s="46">
        <f>'1904间接费'!M40</f>
        <v>0</v>
      </c>
      <c r="I40" s="46">
        <f>'1905间接费'!M40</f>
        <v>0</v>
      </c>
      <c r="J40" s="47">
        <f t="shared" si="32"/>
        <v>0</v>
      </c>
      <c r="K40" s="46">
        <f>'1906间接费'!M40</f>
        <v>0</v>
      </c>
      <c r="L40" s="46">
        <f>'1907间接费'!M40</f>
        <v>0</v>
      </c>
      <c r="M40" s="46">
        <f>'1908间接费'!M40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'1903间接费'!M41</f>
        <v>0</v>
      </c>
      <c r="H41" s="46">
        <f>'1904间接费'!M41</f>
        <v>0</v>
      </c>
      <c r="I41" s="46">
        <f>'1905间接费'!M41</f>
        <v>0</v>
      </c>
      <c r="J41" s="47">
        <f t="shared" si="32"/>
        <v>0</v>
      </c>
      <c r="K41" s="46">
        <f>'1906间接费'!M41</f>
        <v>0</v>
      </c>
      <c r="L41" s="46">
        <f>'1907间接费'!M41</f>
        <v>0</v>
      </c>
      <c r="M41" s="46">
        <f>'1908间接费'!M41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'1903间接费'!M42</f>
        <v>0</v>
      </c>
      <c r="H42" s="46">
        <f>'1904间接费'!M42</f>
        <v>0</v>
      </c>
      <c r="I42" s="46">
        <f>'1905间接费'!M42</f>
        <v>0</v>
      </c>
      <c r="J42" s="47">
        <f t="shared" si="32"/>
        <v>0</v>
      </c>
      <c r="K42" s="46">
        <f>'1906间接费'!M42</f>
        <v>0</v>
      </c>
      <c r="L42" s="46">
        <f>'1907间接费'!M42</f>
        <v>0</v>
      </c>
      <c r="M42" s="46">
        <f>'1908间接费'!M42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'1903间接费'!M43</f>
        <v>0</v>
      </c>
      <c r="H43" s="46">
        <f>'1904间接费'!M43</f>
        <v>0</v>
      </c>
      <c r="I43" s="46">
        <f>'1905间接费'!M43</f>
        <v>0</v>
      </c>
      <c r="J43" s="47">
        <f t="shared" si="32"/>
        <v>0</v>
      </c>
      <c r="K43" s="46">
        <f>'1906间接费'!M43</f>
        <v>0</v>
      </c>
      <c r="L43" s="46">
        <f>'1907间接费'!M43</f>
        <v>0</v>
      </c>
      <c r="M43" s="46">
        <f>'1908间接费'!M43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'1903间接费'!M44</f>
        <v>0</v>
      </c>
      <c r="H44" s="46">
        <f>'1904间接费'!M44</f>
        <v>0</v>
      </c>
      <c r="I44" s="46">
        <f>'1905间接费'!M44</f>
        <v>0</v>
      </c>
      <c r="J44" s="47">
        <f t="shared" si="32"/>
        <v>0</v>
      </c>
      <c r="K44" s="46">
        <f>'1906间接费'!M44</f>
        <v>0</v>
      </c>
      <c r="L44" s="46">
        <f>'1907间接费'!M44</f>
        <v>0</v>
      </c>
      <c r="M44" s="46">
        <f>'1908间接费'!M44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'1903间接费'!M45</f>
        <v>0</v>
      </c>
      <c r="H45" s="46">
        <f>'1904间接费'!M45</f>
        <v>0</v>
      </c>
      <c r="I45" s="46">
        <f>'1905间接费'!M45</f>
        <v>0</v>
      </c>
      <c r="J45" s="47">
        <f t="shared" si="32"/>
        <v>0</v>
      </c>
      <c r="K45" s="46">
        <f>'1906间接费'!M45</f>
        <v>0</v>
      </c>
      <c r="L45" s="46">
        <f>'1907间接费'!M45</f>
        <v>0</v>
      </c>
      <c r="M45" s="46">
        <f>'1908间接费'!M45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8.6292999999999989</v>
      </c>
      <c r="I46" s="46">
        <f t="shared" si="39"/>
        <v>0</v>
      </c>
      <c r="J46" s="47">
        <f t="shared" si="39"/>
        <v>2.876433333333333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1.4382166666666665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0.71910833333333324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'1903间接费'!M47</f>
        <v>0</v>
      </c>
      <c r="H47" s="46">
        <f>'1904间接费'!M47</f>
        <v>0</v>
      </c>
      <c r="I47" s="46">
        <f>'1905间接费'!M47</f>
        <v>0</v>
      </c>
      <c r="J47" s="47">
        <f t="shared" ref="J47:J52" si="40">(G47+H47+I47)/3</f>
        <v>0</v>
      </c>
      <c r="K47" s="46">
        <f>'1906间接费'!M47</f>
        <v>0</v>
      </c>
      <c r="L47" s="46">
        <f>'1907间接费'!M47</f>
        <v>0</v>
      </c>
      <c r="M47" s="46">
        <f>'1908间接费'!M47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'1903间接费'!M48</f>
        <v>0</v>
      </c>
      <c r="H48" s="46">
        <f>'1904间接费'!M48</f>
        <v>0</v>
      </c>
      <c r="I48" s="46">
        <f>'1905间接费'!M48</f>
        <v>0</v>
      </c>
      <c r="J48" s="47">
        <f t="shared" si="40"/>
        <v>0</v>
      </c>
      <c r="K48" s="46">
        <f>'1906间接费'!M48</f>
        <v>0</v>
      </c>
      <c r="L48" s="46">
        <f>'1907间接费'!M48</f>
        <v>0</v>
      </c>
      <c r="M48" s="46">
        <f>'1908间接费'!M48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'1903间接费'!M49</f>
        <v>0</v>
      </c>
      <c r="H49" s="46">
        <f>'1904间接费'!M49</f>
        <v>0</v>
      </c>
      <c r="I49" s="46">
        <f>'1905间接费'!M49</f>
        <v>0</v>
      </c>
      <c r="J49" s="47">
        <f t="shared" si="40"/>
        <v>0</v>
      </c>
      <c r="K49" s="46">
        <f>'1906间接费'!M49</f>
        <v>0</v>
      </c>
      <c r="L49" s="46">
        <f>'1907间接费'!M49</f>
        <v>0</v>
      </c>
      <c r="M49" s="46">
        <f>'1908间接费'!M49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'1903间接费'!M50</f>
        <v>0</v>
      </c>
      <c r="H50" s="46">
        <f>'1904间接费'!M50</f>
        <v>0</v>
      </c>
      <c r="I50" s="46">
        <f>'1905间接费'!M50</f>
        <v>0</v>
      </c>
      <c r="J50" s="47">
        <f t="shared" si="40"/>
        <v>0</v>
      </c>
      <c r="K50" s="46">
        <f>'1906间接费'!M50</f>
        <v>0</v>
      </c>
      <c r="L50" s="46">
        <f>'1907间接费'!M50</f>
        <v>0</v>
      </c>
      <c r="M50" s="46">
        <f>'1908间接费'!M50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'1903间接费'!M51</f>
        <v>0</v>
      </c>
      <c r="H51" s="46">
        <f>'1904间接费'!M51</f>
        <v>0</v>
      </c>
      <c r="I51" s="46">
        <f>'1905间接费'!M51</f>
        <v>0</v>
      </c>
      <c r="J51" s="47">
        <f t="shared" si="40"/>
        <v>0</v>
      </c>
      <c r="K51" s="46">
        <f>'1906间接费'!M51</f>
        <v>0</v>
      </c>
      <c r="L51" s="46">
        <f>'1907间接费'!M51</f>
        <v>0</v>
      </c>
      <c r="M51" s="46">
        <f>'1908间接费'!M51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'1903间接费'!M52</f>
        <v>0</v>
      </c>
      <c r="H52" s="46">
        <f>'1904间接费'!M52</f>
        <v>0</v>
      </c>
      <c r="I52" s="46">
        <f>'1905间接费'!M52</f>
        <v>0</v>
      </c>
      <c r="J52" s="47">
        <f t="shared" si="40"/>
        <v>0</v>
      </c>
      <c r="K52" s="46">
        <f>'1906间接费'!M52</f>
        <v>0</v>
      </c>
      <c r="L52" s="46">
        <f>'1907间接费'!M52</f>
        <v>0</v>
      </c>
      <c r="M52" s="46">
        <f>'1908间接费'!M52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'1903间接费'!M54</f>
        <v>0</v>
      </c>
      <c r="H54" s="46">
        <f>'1904间接费'!M54</f>
        <v>0</v>
      </c>
      <c r="I54" s="46">
        <f>'1905间接费'!M54</f>
        <v>0</v>
      </c>
      <c r="J54" s="47">
        <f t="shared" ref="J54:J57" si="46">(G54+H54+I54)/3</f>
        <v>0</v>
      </c>
      <c r="K54" s="46">
        <f>'1906间接费'!M54</f>
        <v>0</v>
      </c>
      <c r="L54" s="46">
        <f>'1907间接费'!M54</f>
        <v>0</v>
      </c>
      <c r="M54" s="46">
        <f>'1908间接费'!M54</f>
        <v>0</v>
      </c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'1903间接费'!M55</f>
        <v>0</v>
      </c>
      <c r="H55" s="46">
        <f>'1904间接费'!M55</f>
        <v>14.5</v>
      </c>
      <c r="I55" s="46">
        <f>'1905间接费'!M55</f>
        <v>0</v>
      </c>
      <c r="J55" s="47">
        <f t="shared" si="46"/>
        <v>4.833333333333333</v>
      </c>
      <c r="K55" s="46">
        <f>'1906间接费'!M55</f>
        <v>0</v>
      </c>
      <c r="L55" s="46">
        <f>'1907间接费'!M55</f>
        <v>0</v>
      </c>
      <c r="M55" s="46">
        <f>'1908间接费'!M55</f>
        <v>0</v>
      </c>
      <c r="N55" s="47">
        <f>(K55+L55+M55)/3</f>
        <v>0</v>
      </c>
      <c r="O55" s="47">
        <f>(J55+N55)/2</f>
        <v>2.4166666666666665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1.2083333333333333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'1903间接费'!M56</f>
        <v>0</v>
      </c>
      <c r="H56" s="46">
        <f>'1904间接费'!M56</f>
        <v>0</v>
      </c>
      <c r="I56" s="46">
        <f>'1905间接费'!M56</f>
        <v>0</v>
      </c>
      <c r="J56" s="47">
        <f t="shared" si="46"/>
        <v>0</v>
      </c>
      <c r="K56" s="46">
        <f>'1906间接费'!M56</f>
        <v>0</v>
      </c>
      <c r="L56" s="46">
        <f>'1907间接费'!M56</f>
        <v>0</v>
      </c>
      <c r="M56" s="46">
        <f>'1908间接费'!M56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'1903间接费'!M57</f>
        <v>0</v>
      </c>
      <c r="H57" s="46">
        <f>'1904间接费'!M57</f>
        <v>0</v>
      </c>
      <c r="I57" s="46">
        <f>'1905间接费'!M57</f>
        <v>0</v>
      </c>
      <c r="J57" s="47">
        <f t="shared" si="46"/>
        <v>0</v>
      </c>
      <c r="K57" s="46">
        <f>'1906间接费'!M57</f>
        <v>0</v>
      </c>
      <c r="L57" s="46">
        <f>'1907间接费'!M57</f>
        <v>0</v>
      </c>
      <c r="M57" s="46">
        <f>'1908间接费'!M57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14.5</v>
      </c>
      <c r="I58" s="46">
        <f t="shared" si="49"/>
        <v>0</v>
      </c>
      <c r="J58" s="47">
        <f t="shared" si="49"/>
        <v>4.833333333333333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2.4166666666666665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1.2083333333333333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'1903间接费'!M59</f>
        <v>0</v>
      </c>
      <c r="H59" s="46">
        <f>'1904间接费'!M59</f>
        <v>0</v>
      </c>
      <c r="I59" s="46">
        <f>'1905间接费'!M59</f>
        <v>0</v>
      </c>
      <c r="J59" s="47">
        <f t="shared" ref="J59:J67" si="50">(G59+H59+I59)/3</f>
        <v>0</v>
      </c>
      <c r="K59" s="46">
        <f>'1906间接费'!M59</f>
        <v>0</v>
      </c>
      <c r="L59" s="46">
        <f>'1907间接费'!M59</f>
        <v>0</v>
      </c>
      <c r="M59" s="46">
        <f>'1908间接费'!M59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'1903间接费'!M60</f>
        <v>0</v>
      </c>
      <c r="H60" s="46">
        <f>'1904间接费'!M60</f>
        <v>0</v>
      </c>
      <c r="I60" s="46">
        <f>'1905间接费'!M60</f>
        <v>0</v>
      </c>
      <c r="J60" s="47">
        <f t="shared" si="50"/>
        <v>0</v>
      </c>
      <c r="K60" s="46">
        <f>'1906间接费'!M60</f>
        <v>0</v>
      </c>
      <c r="L60" s="46">
        <f>'1907间接费'!M60</f>
        <v>0</v>
      </c>
      <c r="M60" s="46">
        <f>'1908间接费'!M60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'1903间接费'!M61</f>
        <v>0</v>
      </c>
      <c r="H61" s="46">
        <f>'1904间接费'!M61</f>
        <v>0</v>
      </c>
      <c r="I61" s="46">
        <f>'1905间接费'!M61</f>
        <v>0</v>
      </c>
      <c r="J61" s="47">
        <f t="shared" si="50"/>
        <v>0</v>
      </c>
      <c r="K61" s="46">
        <f>'1906间接费'!M61</f>
        <v>0</v>
      </c>
      <c r="L61" s="46">
        <f>'1907间接费'!M61</f>
        <v>0</v>
      </c>
      <c r="M61" s="46">
        <f>'1908间接费'!M61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'1903间接费'!M62</f>
        <v>0</v>
      </c>
      <c r="H62" s="46">
        <f>'1904间接费'!M62</f>
        <v>0</v>
      </c>
      <c r="I62" s="46">
        <f>'1905间接费'!M62</f>
        <v>0</v>
      </c>
      <c r="J62" s="47">
        <f t="shared" si="50"/>
        <v>0</v>
      </c>
      <c r="K62" s="46">
        <f>'1906间接费'!M62</f>
        <v>0</v>
      </c>
      <c r="L62" s="46">
        <f>'1907间接费'!M62</f>
        <v>0</v>
      </c>
      <c r="M62" s="46">
        <f>'1908间接费'!M62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'1903间接费'!M63</f>
        <v>0</v>
      </c>
      <c r="H63" s="46">
        <f>'1904间接费'!M63</f>
        <v>0</v>
      </c>
      <c r="I63" s="46">
        <f>'1905间接费'!M63</f>
        <v>0</v>
      </c>
      <c r="J63" s="47">
        <f t="shared" si="50"/>
        <v>0</v>
      </c>
      <c r="K63" s="46">
        <f>'1906间接费'!M63</f>
        <v>0</v>
      </c>
      <c r="L63" s="46">
        <f>'1907间接费'!M63</f>
        <v>0</v>
      </c>
      <c r="M63" s="46">
        <f>'1908间接费'!M63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'1903间接费'!M64</f>
        <v>0</v>
      </c>
      <c r="H64" s="46">
        <f>'1904间接费'!M64</f>
        <v>0</v>
      </c>
      <c r="I64" s="46">
        <f>'1905间接费'!M64</f>
        <v>0</v>
      </c>
      <c r="J64" s="47">
        <f t="shared" si="50"/>
        <v>0</v>
      </c>
      <c r="K64" s="46">
        <f>'1906间接费'!M64</f>
        <v>0</v>
      </c>
      <c r="L64" s="46">
        <f>'1907间接费'!M64</f>
        <v>0</v>
      </c>
      <c r="M64" s="46">
        <f>'1908间接费'!M64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'1903间接费'!M65</f>
        <v>0</v>
      </c>
      <c r="H65" s="46">
        <f>'1904间接费'!M65</f>
        <v>0</v>
      </c>
      <c r="I65" s="46">
        <f>'1905间接费'!M65</f>
        <v>0</v>
      </c>
      <c r="J65" s="47">
        <f t="shared" si="50"/>
        <v>0</v>
      </c>
      <c r="K65" s="46">
        <f>'1906间接费'!M65</f>
        <v>0</v>
      </c>
      <c r="L65" s="46">
        <f>'1907间接费'!M65</f>
        <v>0</v>
      </c>
      <c r="M65" s="46">
        <f>'1908间接费'!M65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'1903间接费'!M66</f>
        <v>0</v>
      </c>
      <c r="H66" s="46">
        <f>'1904间接费'!M66</f>
        <v>0</v>
      </c>
      <c r="I66" s="46">
        <f>'1905间接费'!M66</f>
        <v>0</v>
      </c>
      <c r="J66" s="47">
        <f t="shared" si="50"/>
        <v>0</v>
      </c>
      <c r="K66" s="46">
        <f>'1906间接费'!M66</f>
        <v>0</v>
      </c>
      <c r="L66" s="46">
        <f>'1907间接费'!M66</f>
        <v>0</v>
      </c>
      <c r="M66" s="46">
        <f>'1908间接费'!M66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'1903间接费'!M67</f>
        <v>0</v>
      </c>
      <c r="H67" s="46">
        <f>'1904间接费'!M67</f>
        <v>0</v>
      </c>
      <c r="I67" s="46">
        <f>'1905间接费'!M67</f>
        <v>0</v>
      </c>
      <c r="J67" s="47">
        <f t="shared" si="50"/>
        <v>0</v>
      </c>
      <c r="K67" s="46">
        <f>'1906间接费'!M67</f>
        <v>0</v>
      </c>
      <c r="L67" s="46">
        <f>'1907间接费'!M67</f>
        <v>0</v>
      </c>
      <c r="M67" s="46">
        <f>'1908间接费'!M67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127.84204</v>
      </c>
      <c r="I69" s="58">
        <f t="shared" si="59"/>
        <v>0</v>
      </c>
      <c r="J69" s="59">
        <f t="shared" si="59"/>
        <v>42.61401333333334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21.30700666666667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10.653503333333335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A55" workbookViewId="0">
      <selection activeCell="K16" sqref="K16:M17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69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'1903间接费'!N7</f>
        <v>-1.4184700000000001</v>
      </c>
      <c r="H7" s="46">
        <f>'1904间接费'!N7</f>
        <v>16.793099999999999</v>
      </c>
      <c r="I7" s="46">
        <f>'1905间接费'!N7</f>
        <v>0</v>
      </c>
      <c r="J7" s="47">
        <f>(G7+H7+I7)/3</f>
        <v>5.1248766666666663</v>
      </c>
      <c r="K7" s="46">
        <f>'1906间接费'!N7</f>
        <v>0</v>
      </c>
      <c r="L7" s="46">
        <f>'1907间接费'!N7</f>
        <v>0</v>
      </c>
      <c r="M7" s="46">
        <f>'1908间接费'!N7</f>
        <v>0</v>
      </c>
      <c r="N7" s="47">
        <f>(K7+L7+M7)/3</f>
        <v>0</v>
      </c>
      <c r="O7" s="47">
        <f>(J7+N7)/2</f>
        <v>2.5624383333333332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1.2812191666666666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'1903间接费'!N9</f>
        <v>0</v>
      </c>
      <c r="H9" s="46">
        <f>'1904间接费'!N9</f>
        <v>0</v>
      </c>
      <c r="I9" s="46">
        <f>'1905间接费'!N9</f>
        <v>0</v>
      </c>
      <c r="J9" s="47">
        <f>(G9+H9+I9)/3</f>
        <v>0</v>
      </c>
      <c r="K9" s="46">
        <f>'1906间接费'!N9</f>
        <v>0</v>
      </c>
      <c r="L9" s="46">
        <f>'1907间接费'!N9</f>
        <v>0</v>
      </c>
      <c r="M9" s="46">
        <f>'1908间接费'!N9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'1903间接费'!N11</f>
        <v>0</v>
      </c>
      <c r="H11" s="46">
        <f>'1904间接费'!N11</f>
        <v>0</v>
      </c>
      <c r="I11" s="46">
        <f>'1905间接费'!N11</f>
        <v>0</v>
      </c>
      <c r="J11" s="47">
        <f>(G11+H11+I11)/3</f>
        <v>0</v>
      </c>
      <c r="K11" s="46">
        <f>'1906间接费'!N11</f>
        <v>0</v>
      </c>
      <c r="L11" s="46">
        <f>'1907间接费'!N11</f>
        <v>0</v>
      </c>
      <c r="M11" s="46">
        <f>'1908间接费'!N11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'1903间接费'!N13</f>
        <v>1.1542699999999999</v>
      </c>
      <c r="H13" s="46">
        <f>'1904间接费'!N13</f>
        <v>0</v>
      </c>
      <c r="I13" s="46">
        <f>'1905间接费'!N13</f>
        <v>0</v>
      </c>
      <c r="J13" s="47">
        <f>(G13+H13+I13)/3</f>
        <v>0.38475666666666664</v>
      </c>
      <c r="K13" s="46">
        <f>'1906间接费'!N13</f>
        <v>0</v>
      </c>
      <c r="L13" s="46">
        <f>'1907间接费'!N13</f>
        <v>0</v>
      </c>
      <c r="M13" s="46">
        <f>'1908间接费'!N13</f>
        <v>0</v>
      </c>
      <c r="N13" s="47">
        <f>(K13+L13+M13)/3</f>
        <v>0</v>
      </c>
      <c r="O13" s="47">
        <f>(J13+N13)/2</f>
        <v>0.19237833333333332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9.6189166666666659E-2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-0.26420000000000021</v>
      </c>
      <c r="H15" s="46">
        <f t="shared" si="11"/>
        <v>16.793099999999999</v>
      </c>
      <c r="I15" s="46">
        <f t="shared" si="11"/>
        <v>0</v>
      </c>
      <c r="J15" s="47">
        <f t="shared" si="11"/>
        <v>5.5096333333333334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2.7548166666666667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1.3774083333333333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'1903间接费'!N16</f>
        <v>0</v>
      </c>
      <c r="H16" s="50">
        <f>'1904间接费'!N16</f>
        <v>0</v>
      </c>
      <c r="I16" s="50">
        <f>'1905间接费'!N16</f>
        <v>0</v>
      </c>
      <c r="J16" s="51">
        <f>(G16+H16+I16)/3</f>
        <v>0</v>
      </c>
      <c r="K16" s="50">
        <f>'1906间接费'!N16</f>
        <v>0</v>
      </c>
      <c r="L16" s="50">
        <f>'1907间接费'!N16</f>
        <v>0</v>
      </c>
      <c r="M16" s="50">
        <f>'1908间接费'!N16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'1903间接费'!N17</f>
        <v>0</v>
      </c>
      <c r="H17" s="46">
        <f>'1904间接费'!N17</f>
        <v>0</v>
      </c>
      <c r="I17" s="46">
        <f>'1905间接费'!N17</f>
        <v>0</v>
      </c>
      <c r="J17" s="52">
        <f t="shared" ref="J17" si="13">(G17+H17+I17)/3</f>
        <v>0</v>
      </c>
      <c r="K17" s="46">
        <f>'1906间接费'!N17</f>
        <v>0</v>
      </c>
      <c r="L17" s="46">
        <f>'1907间接费'!N17</f>
        <v>0</v>
      </c>
      <c r="M17" s="46">
        <f>'1908间接费'!N17</f>
        <v>0</v>
      </c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'1903间接费'!N19</f>
        <v>0</v>
      </c>
      <c r="H19" s="50">
        <f>'1904间接费'!N19</f>
        <v>0</v>
      </c>
      <c r="I19" s="50">
        <f>'1905间接费'!N19</f>
        <v>0</v>
      </c>
      <c r="J19" s="55">
        <f t="shared" ref="J19:J20" si="16">(G19+H19+I19)/3</f>
        <v>0</v>
      </c>
      <c r="K19" s="50">
        <f>'1906间接费'!N19</f>
        <v>0</v>
      </c>
      <c r="L19" s="50">
        <f>'1907间接费'!N19</f>
        <v>0</v>
      </c>
      <c r="M19" s="50">
        <f>'1908间接费'!N19</f>
        <v>0</v>
      </c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'1903间接费'!N20</f>
        <v>0</v>
      </c>
      <c r="H20" s="46">
        <f>'1904间接费'!N20</f>
        <v>0</v>
      </c>
      <c r="I20" s="46">
        <f>'1905间接费'!N20</f>
        <v>0</v>
      </c>
      <c r="J20" s="56">
        <f t="shared" si="16"/>
        <v>0</v>
      </c>
      <c r="K20" s="46">
        <f>'1906间接费'!N20</f>
        <v>0</v>
      </c>
      <c r="L20" s="46">
        <f>'1907间接费'!N20</f>
        <v>0</v>
      </c>
      <c r="M20" s="46">
        <f>'1908间接费'!N20</f>
        <v>0</v>
      </c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'1903间接费'!N22</f>
        <v>0</v>
      </c>
      <c r="H22" s="46">
        <f>'1904间接费'!N22</f>
        <v>0</v>
      </c>
      <c r="I22" s="46">
        <f>'1905间接费'!N22</f>
        <v>0</v>
      </c>
      <c r="J22" s="47">
        <f t="shared" ref="J22:J27" si="19">(G22+H22+I22)/3</f>
        <v>0</v>
      </c>
      <c r="K22" s="46">
        <f>'1906间接费'!N22</f>
        <v>0</v>
      </c>
      <c r="L22" s="46">
        <f>'1907间接费'!N22</f>
        <v>0</v>
      </c>
      <c r="M22" s="46">
        <f>'1908间接费'!N22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'1903间接费'!N23</f>
        <v>0</v>
      </c>
      <c r="H23" s="50">
        <f>'1904间接费'!N23</f>
        <v>0</v>
      </c>
      <c r="I23" s="50">
        <f>'1905间接费'!N23</f>
        <v>0</v>
      </c>
      <c r="J23" s="55">
        <f t="shared" si="19"/>
        <v>0</v>
      </c>
      <c r="K23" s="50">
        <f>'1906间接费'!N23</f>
        <v>0</v>
      </c>
      <c r="L23" s="50">
        <f>'1907间接费'!N23</f>
        <v>0</v>
      </c>
      <c r="M23" s="50">
        <f>'1908间接费'!N23</f>
        <v>0</v>
      </c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'1903间接费'!N24</f>
        <v>0</v>
      </c>
      <c r="H24" s="46">
        <f>'1904间接费'!N24</f>
        <v>0</v>
      </c>
      <c r="I24" s="46">
        <f>'1905间接费'!N24</f>
        <v>0</v>
      </c>
      <c r="J24" s="47">
        <f t="shared" si="19"/>
        <v>0</v>
      </c>
      <c r="K24" s="46">
        <f>'1906间接费'!N24</f>
        <v>0</v>
      </c>
      <c r="L24" s="46">
        <f>'1907间接费'!N24</f>
        <v>0</v>
      </c>
      <c r="M24" s="46">
        <f>'1908间接费'!N24</f>
        <v>0</v>
      </c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'1903间接费'!N25</f>
        <v>0</v>
      </c>
      <c r="H25" s="46">
        <f>'1904间接费'!N25</f>
        <v>0</v>
      </c>
      <c r="I25" s="46">
        <f>'1905间接费'!N25</f>
        <v>0</v>
      </c>
      <c r="J25" s="47">
        <f t="shared" si="19"/>
        <v>0</v>
      </c>
      <c r="K25" s="46">
        <f>'1906间接费'!N25</f>
        <v>0</v>
      </c>
      <c r="L25" s="46">
        <f>'1907间接费'!N25</f>
        <v>0</v>
      </c>
      <c r="M25" s="46">
        <f>'1908间接费'!N25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'1903间接费'!N26</f>
        <v>0</v>
      </c>
      <c r="H26" s="50">
        <f>'1904间接费'!N26</f>
        <v>0</v>
      </c>
      <c r="I26" s="50">
        <f>'1905间接费'!N26</f>
        <v>0</v>
      </c>
      <c r="J26" s="55">
        <f t="shared" si="19"/>
        <v>0</v>
      </c>
      <c r="K26" s="50">
        <f>'1906间接费'!N26</f>
        <v>0</v>
      </c>
      <c r="L26" s="50">
        <f>'1907间接费'!N26</f>
        <v>0</v>
      </c>
      <c r="M26" s="50">
        <f>'1908间接费'!N26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'1903间接费'!N27</f>
        <v>0</v>
      </c>
      <c r="H27" s="46">
        <f>'1904间接费'!N27</f>
        <v>0</v>
      </c>
      <c r="I27" s="46">
        <f>'1905间接费'!N27</f>
        <v>0</v>
      </c>
      <c r="J27" s="56">
        <f t="shared" si="19"/>
        <v>0</v>
      </c>
      <c r="K27" s="46">
        <f>'1906间接费'!N27</f>
        <v>0</v>
      </c>
      <c r="L27" s="46">
        <f>'1907间接费'!N27</f>
        <v>0</v>
      </c>
      <c r="M27" s="46">
        <f>'1908间接费'!N27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'1903间接费'!N29</f>
        <v>0</v>
      </c>
      <c r="H29" s="50">
        <f>'1904间接费'!N29</f>
        <v>0</v>
      </c>
      <c r="I29" s="50">
        <f>'1905间接费'!N29</f>
        <v>0</v>
      </c>
      <c r="J29" s="55">
        <f t="shared" ref="J29:J30" si="27">(G29+H29+I29)/3</f>
        <v>0</v>
      </c>
      <c r="K29" s="50">
        <f>'1906间接费'!N29</f>
        <v>0</v>
      </c>
      <c r="L29" s="50">
        <f>'1907间接费'!N29</f>
        <v>0</v>
      </c>
      <c r="M29" s="50">
        <f>'1908间接费'!N29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'1903间接费'!N30</f>
        <v>0</v>
      </c>
      <c r="H30" s="46">
        <f>'1904间接费'!N30</f>
        <v>0</v>
      </c>
      <c r="I30" s="46">
        <f>'1905间接费'!N30</f>
        <v>0</v>
      </c>
      <c r="J30" s="47">
        <f t="shared" si="27"/>
        <v>0</v>
      </c>
      <c r="K30" s="46">
        <f>'1906间接费'!N30</f>
        <v>0</v>
      </c>
      <c r="L30" s="46">
        <f>'1907间接费'!N30</f>
        <v>0</v>
      </c>
      <c r="M30" s="46">
        <f>'1908间接费'!N30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'1903间接费'!N33</f>
        <v>0</v>
      </c>
      <c r="H33" s="46">
        <f>'1904间接费'!N33</f>
        <v>0</v>
      </c>
      <c r="I33" s="46">
        <f>'1905间接费'!N33</f>
        <v>0</v>
      </c>
      <c r="J33" s="47">
        <f t="shared" ref="J33:J45" si="32">(G33+H33+I33)/3</f>
        <v>0</v>
      </c>
      <c r="K33" s="46">
        <f>'1906间接费'!N33</f>
        <v>0</v>
      </c>
      <c r="L33" s="46">
        <f>'1907间接费'!N33</f>
        <v>0</v>
      </c>
      <c r="M33" s="46">
        <f>'1908间接费'!N33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'1903间接费'!N34</f>
        <v>0</v>
      </c>
      <c r="H34" s="46">
        <f>'1904间接费'!N34</f>
        <v>0</v>
      </c>
      <c r="I34" s="46">
        <f>'1905间接费'!N34</f>
        <v>0</v>
      </c>
      <c r="J34" s="47">
        <f t="shared" si="32"/>
        <v>0</v>
      </c>
      <c r="K34" s="46">
        <f>'1906间接费'!N34</f>
        <v>0</v>
      </c>
      <c r="L34" s="46">
        <f>'1907间接费'!N34</f>
        <v>0</v>
      </c>
      <c r="M34" s="46">
        <f>'1908间接费'!N34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'1903间接费'!N35</f>
        <v>0</v>
      </c>
      <c r="H35" s="46">
        <f>'1904间接费'!N35</f>
        <v>0</v>
      </c>
      <c r="I35" s="46">
        <f>'1905间接费'!N35</f>
        <v>0</v>
      </c>
      <c r="J35" s="47">
        <f t="shared" si="32"/>
        <v>0</v>
      </c>
      <c r="K35" s="46">
        <f>'1906间接费'!N35</f>
        <v>0</v>
      </c>
      <c r="L35" s="46">
        <f>'1907间接费'!N35</f>
        <v>0</v>
      </c>
      <c r="M35" s="46">
        <f>'1908间接费'!N35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'1903间接费'!N36</f>
        <v>0</v>
      </c>
      <c r="H36" s="46">
        <f>'1904间接费'!N36</f>
        <v>0</v>
      </c>
      <c r="I36" s="46">
        <f>'1905间接费'!N36</f>
        <v>0</v>
      </c>
      <c r="J36" s="47">
        <f t="shared" si="32"/>
        <v>0</v>
      </c>
      <c r="K36" s="46">
        <f>'1906间接费'!N36</f>
        <v>0</v>
      </c>
      <c r="L36" s="46">
        <f>'1907间接费'!N36</f>
        <v>0</v>
      </c>
      <c r="M36" s="46">
        <f>'1908间接费'!N36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'1903间接费'!N37</f>
        <v>0</v>
      </c>
      <c r="H37" s="46">
        <f>'1904间接费'!N37</f>
        <v>0</v>
      </c>
      <c r="I37" s="46">
        <f>'1905间接费'!N37</f>
        <v>0</v>
      </c>
      <c r="J37" s="47">
        <f t="shared" si="32"/>
        <v>0</v>
      </c>
      <c r="K37" s="46">
        <f>'1906间接费'!N37</f>
        <v>0</v>
      </c>
      <c r="L37" s="46">
        <f>'1907间接费'!N37</f>
        <v>0</v>
      </c>
      <c r="M37" s="46">
        <f>'1908间接费'!N37</f>
        <v>0</v>
      </c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'1903间接费'!N38</f>
        <v>0</v>
      </c>
      <c r="H38" s="46">
        <f>'1904间接费'!N38</f>
        <v>0</v>
      </c>
      <c r="I38" s="46">
        <f>'1905间接费'!N38</f>
        <v>0</v>
      </c>
      <c r="J38" s="47">
        <f t="shared" si="32"/>
        <v>0</v>
      </c>
      <c r="K38" s="46">
        <f>'1906间接费'!N38</f>
        <v>0</v>
      </c>
      <c r="L38" s="46">
        <f>'1907间接费'!N38</f>
        <v>0</v>
      </c>
      <c r="M38" s="46">
        <f>'1908间接费'!N38</f>
        <v>0</v>
      </c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'1903间接费'!N39</f>
        <v>0</v>
      </c>
      <c r="H39" s="46">
        <f>'1904间接费'!N39</f>
        <v>0</v>
      </c>
      <c r="I39" s="46">
        <f>'1905间接费'!N39</f>
        <v>0</v>
      </c>
      <c r="J39" s="47">
        <f t="shared" si="32"/>
        <v>0</v>
      </c>
      <c r="K39" s="46">
        <f>'1906间接费'!N39</f>
        <v>0</v>
      </c>
      <c r="L39" s="46">
        <f>'1907间接费'!N39</f>
        <v>0</v>
      </c>
      <c r="M39" s="46">
        <f>'1908间接费'!N39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'1903间接费'!N40</f>
        <v>0</v>
      </c>
      <c r="H40" s="46">
        <f>'1904间接费'!N40</f>
        <v>0</v>
      </c>
      <c r="I40" s="46">
        <f>'1905间接费'!N40</f>
        <v>0</v>
      </c>
      <c r="J40" s="47">
        <f t="shared" si="32"/>
        <v>0</v>
      </c>
      <c r="K40" s="46">
        <f>'1906间接费'!N40</f>
        <v>0</v>
      </c>
      <c r="L40" s="46">
        <f>'1907间接费'!N40</f>
        <v>0</v>
      </c>
      <c r="M40" s="46">
        <f>'1908间接费'!N40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'1903间接费'!N41</f>
        <v>0</v>
      </c>
      <c r="H41" s="46">
        <f>'1904间接费'!N41</f>
        <v>0</v>
      </c>
      <c r="I41" s="46">
        <f>'1905间接费'!N41</f>
        <v>0</v>
      </c>
      <c r="J41" s="47">
        <f t="shared" si="32"/>
        <v>0</v>
      </c>
      <c r="K41" s="46">
        <f>'1906间接费'!N41</f>
        <v>0</v>
      </c>
      <c r="L41" s="46">
        <f>'1907间接费'!N41</f>
        <v>0</v>
      </c>
      <c r="M41" s="46">
        <f>'1908间接费'!N41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'1903间接费'!N42</f>
        <v>0</v>
      </c>
      <c r="H42" s="46">
        <f>'1904间接费'!N42</f>
        <v>0</v>
      </c>
      <c r="I42" s="46">
        <f>'1905间接费'!N42</f>
        <v>0</v>
      </c>
      <c r="J42" s="47">
        <f t="shared" si="32"/>
        <v>0</v>
      </c>
      <c r="K42" s="46">
        <f>'1906间接费'!N42</f>
        <v>0</v>
      </c>
      <c r="L42" s="46">
        <f>'1907间接费'!N42</f>
        <v>0</v>
      </c>
      <c r="M42" s="46">
        <f>'1908间接费'!N42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'1903间接费'!N43</f>
        <v>0</v>
      </c>
      <c r="H43" s="46">
        <f>'1904间接费'!N43</f>
        <v>1.8277000000000001</v>
      </c>
      <c r="I43" s="46">
        <f>'1905间接费'!N43</f>
        <v>0</v>
      </c>
      <c r="J43" s="47">
        <f t="shared" si="32"/>
        <v>0.6092333333333334</v>
      </c>
      <c r="K43" s="46">
        <f>'1906间接费'!N43</f>
        <v>0</v>
      </c>
      <c r="L43" s="46">
        <f>'1907间接费'!N43</f>
        <v>0</v>
      </c>
      <c r="M43" s="46">
        <f>'1908间接费'!N43</f>
        <v>0</v>
      </c>
      <c r="N43" s="47">
        <f t="shared" si="33"/>
        <v>0</v>
      </c>
      <c r="O43" s="47">
        <f t="shared" si="34"/>
        <v>0.3046166666666667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0.15230833333333335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'1903间接费'!N44</f>
        <v>0</v>
      </c>
      <c r="H44" s="46">
        <f>'1904间接费'!N44</f>
        <v>0</v>
      </c>
      <c r="I44" s="46">
        <f>'1905间接费'!N44</f>
        <v>0</v>
      </c>
      <c r="J44" s="47">
        <f t="shared" si="32"/>
        <v>0</v>
      </c>
      <c r="K44" s="46">
        <f>'1906间接费'!N44</f>
        <v>0</v>
      </c>
      <c r="L44" s="46">
        <f>'1907间接费'!N44</f>
        <v>0</v>
      </c>
      <c r="M44" s="46">
        <f>'1908间接费'!N44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'1903间接费'!N45</f>
        <v>0</v>
      </c>
      <c r="H45" s="46">
        <f>'1904间接费'!N45</f>
        <v>0</v>
      </c>
      <c r="I45" s="46">
        <f>'1905间接费'!N45</f>
        <v>0</v>
      </c>
      <c r="J45" s="47">
        <f t="shared" si="32"/>
        <v>0</v>
      </c>
      <c r="K45" s="46">
        <f>'1906间接费'!N45</f>
        <v>0</v>
      </c>
      <c r="L45" s="46">
        <f>'1907间接费'!N45</f>
        <v>0</v>
      </c>
      <c r="M45" s="46">
        <f>'1908间接费'!N45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1.8277000000000001</v>
      </c>
      <c r="I46" s="46">
        <f t="shared" si="39"/>
        <v>0</v>
      </c>
      <c r="J46" s="47">
        <f t="shared" si="39"/>
        <v>0.6092333333333334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0.3046166666666667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0.15230833333333335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'1903间接费'!N47</f>
        <v>0</v>
      </c>
      <c r="H47" s="46">
        <f>'1904间接费'!N47</f>
        <v>0</v>
      </c>
      <c r="I47" s="46">
        <f>'1905间接费'!N47</f>
        <v>0</v>
      </c>
      <c r="J47" s="47">
        <f t="shared" ref="J47:J52" si="40">(G47+H47+I47)/3</f>
        <v>0</v>
      </c>
      <c r="K47" s="46">
        <f>'1906间接费'!N47</f>
        <v>0</v>
      </c>
      <c r="L47" s="46">
        <f>'1907间接费'!N47</f>
        <v>0</v>
      </c>
      <c r="M47" s="46">
        <f>'1908间接费'!N47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'1903间接费'!N48</f>
        <v>0</v>
      </c>
      <c r="H48" s="46">
        <f>'1904间接费'!N48</f>
        <v>0</v>
      </c>
      <c r="I48" s="46">
        <f>'1905间接费'!N48</f>
        <v>0</v>
      </c>
      <c r="J48" s="47">
        <f t="shared" si="40"/>
        <v>0</v>
      </c>
      <c r="K48" s="46">
        <f>'1906间接费'!N48</f>
        <v>0</v>
      </c>
      <c r="L48" s="46">
        <f>'1907间接费'!N48</f>
        <v>0</v>
      </c>
      <c r="M48" s="46">
        <f>'1908间接费'!N48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'1903间接费'!N49</f>
        <v>0</v>
      </c>
      <c r="H49" s="46">
        <f>'1904间接费'!N49</f>
        <v>0</v>
      </c>
      <c r="I49" s="46">
        <f>'1905间接费'!N49</f>
        <v>0</v>
      </c>
      <c r="J49" s="47">
        <f t="shared" si="40"/>
        <v>0</v>
      </c>
      <c r="K49" s="46">
        <f>'1906间接费'!N49</f>
        <v>0</v>
      </c>
      <c r="L49" s="46">
        <f>'1907间接费'!N49</f>
        <v>0</v>
      </c>
      <c r="M49" s="46">
        <f>'1908间接费'!N49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'1903间接费'!N50</f>
        <v>0</v>
      </c>
      <c r="H50" s="46">
        <f>'1904间接费'!N50</f>
        <v>0</v>
      </c>
      <c r="I50" s="46">
        <f>'1905间接费'!N50</f>
        <v>0</v>
      </c>
      <c r="J50" s="47">
        <f t="shared" si="40"/>
        <v>0</v>
      </c>
      <c r="K50" s="46">
        <f>'1906间接费'!N50</f>
        <v>0</v>
      </c>
      <c r="L50" s="46">
        <f>'1907间接费'!N50</f>
        <v>0</v>
      </c>
      <c r="M50" s="46">
        <f>'1908间接费'!N50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'1903间接费'!N51</f>
        <v>0</v>
      </c>
      <c r="H51" s="46">
        <f>'1904间接费'!N51</f>
        <v>0</v>
      </c>
      <c r="I51" s="46">
        <f>'1905间接费'!N51</f>
        <v>0</v>
      </c>
      <c r="J51" s="47">
        <f t="shared" si="40"/>
        <v>0</v>
      </c>
      <c r="K51" s="46">
        <f>'1906间接费'!N51</f>
        <v>0</v>
      </c>
      <c r="L51" s="46">
        <f>'1907间接费'!N51</f>
        <v>0</v>
      </c>
      <c r="M51" s="46">
        <f>'1908间接费'!N51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'1903间接费'!N52</f>
        <v>0</v>
      </c>
      <c r="H52" s="46">
        <f>'1904间接费'!N52</f>
        <v>0</v>
      </c>
      <c r="I52" s="46">
        <f>'1905间接费'!N52</f>
        <v>0</v>
      </c>
      <c r="J52" s="47">
        <f t="shared" si="40"/>
        <v>0</v>
      </c>
      <c r="K52" s="46">
        <f>'1906间接费'!N52</f>
        <v>0</v>
      </c>
      <c r="L52" s="46">
        <f>'1907间接费'!N52</f>
        <v>0</v>
      </c>
      <c r="M52" s="46">
        <f>'1908间接费'!N52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'1903间接费'!N54</f>
        <v>0</v>
      </c>
      <c r="H54" s="46">
        <f>'1904间接费'!N54</f>
        <v>0</v>
      </c>
      <c r="I54" s="46">
        <f>'1905间接费'!N54</f>
        <v>0</v>
      </c>
      <c r="J54" s="47">
        <f t="shared" ref="J54:J57" si="46">(G54+H54+I54)/3</f>
        <v>0</v>
      </c>
      <c r="K54" s="46">
        <f>'1906间接费'!N54</f>
        <v>0</v>
      </c>
      <c r="L54" s="46">
        <f>'1907间接费'!N54</f>
        <v>0</v>
      </c>
      <c r="M54" s="46">
        <f>'1908间接费'!N54</f>
        <v>0</v>
      </c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'1903间接费'!N55</f>
        <v>0</v>
      </c>
      <c r="H55" s="46">
        <f>'1904间接费'!N55</f>
        <v>0</v>
      </c>
      <c r="I55" s="46">
        <f>'1905间接费'!N55</f>
        <v>0</v>
      </c>
      <c r="J55" s="47">
        <f t="shared" si="46"/>
        <v>0</v>
      </c>
      <c r="K55" s="46">
        <f>'1906间接费'!N55</f>
        <v>0</v>
      </c>
      <c r="L55" s="46">
        <f>'1907间接费'!N55</f>
        <v>0</v>
      </c>
      <c r="M55" s="46">
        <f>'1908间接费'!N55</f>
        <v>0</v>
      </c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'1903间接费'!N56</f>
        <v>0</v>
      </c>
      <c r="H56" s="46">
        <f>'1904间接费'!N56</f>
        <v>0</v>
      </c>
      <c r="I56" s="46">
        <f>'1905间接费'!N56</f>
        <v>0</v>
      </c>
      <c r="J56" s="47">
        <f t="shared" si="46"/>
        <v>0</v>
      </c>
      <c r="K56" s="46">
        <f>'1906间接费'!N56</f>
        <v>0</v>
      </c>
      <c r="L56" s="46">
        <f>'1907间接费'!N56</f>
        <v>0</v>
      </c>
      <c r="M56" s="46">
        <f>'1908间接费'!N56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'1903间接费'!N57</f>
        <v>0</v>
      </c>
      <c r="H57" s="46">
        <f>'1904间接费'!N57</f>
        <v>0</v>
      </c>
      <c r="I57" s="46">
        <f>'1905间接费'!N57</f>
        <v>0</v>
      </c>
      <c r="J57" s="47">
        <f t="shared" si="46"/>
        <v>0</v>
      </c>
      <c r="K57" s="46">
        <f>'1906间接费'!N57</f>
        <v>0</v>
      </c>
      <c r="L57" s="46">
        <f>'1907间接费'!N57</f>
        <v>0</v>
      </c>
      <c r="M57" s="46">
        <f>'1908间接费'!N57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'1903间接费'!N59</f>
        <v>0</v>
      </c>
      <c r="H59" s="46">
        <f>'1904间接费'!N59</f>
        <v>0</v>
      </c>
      <c r="I59" s="46">
        <f>'1905间接费'!N59</f>
        <v>0</v>
      </c>
      <c r="J59" s="47">
        <f t="shared" ref="J59:J67" si="50">(G59+H59+I59)/3</f>
        <v>0</v>
      </c>
      <c r="K59" s="46">
        <f>'1906间接费'!N59</f>
        <v>0</v>
      </c>
      <c r="L59" s="46">
        <f>'1907间接费'!N59</f>
        <v>0</v>
      </c>
      <c r="M59" s="46">
        <f>'1908间接费'!N59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'1903间接费'!N60</f>
        <v>0</v>
      </c>
      <c r="H60" s="46">
        <f>'1904间接费'!N60</f>
        <v>0</v>
      </c>
      <c r="I60" s="46">
        <f>'1905间接费'!N60</f>
        <v>0</v>
      </c>
      <c r="J60" s="47">
        <f t="shared" si="50"/>
        <v>0</v>
      </c>
      <c r="K60" s="46">
        <f>'1906间接费'!N60</f>
        <v>0</v>
      </c>
      <c r="L60" s="46">
        <f>'1907间接费'!N60</f>
        <v>0</v>
      </c>
      <c r="M60" s="46">
        <f>'1908间接费'!N60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'1903间接费'!N61</f>
        <v>0</v>
      </c>
      <c r="H61" s="46">
        <f>'1904间接费'!N61</f>
        <v>0</v>
      </c>
      <c r="I61" s="46">
        <f>'1905间接费'!N61</f>
        <v>0</v>
      </c>
      <c r="J61" s="47">
        <f t="shared" si="50"/>
        <v>0</v>
      </c>
      <c r="K61" s="46">
        <f>'1906间接费'!N61</f>
        <v>0</v>
      </c>
      <c r="L61" s="46">
        <f>'1907间接费'!N61</f>
        <v>0</v>
      </c>
      <c r="M61" s="46">
        <f>'1908间接费'!N61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'1903间接费'!N62</f>
        <v>0</v>
      </c>
      <c r="H62" s="46">
        <f>'1904间接费'!N62</f>
        <v>0</v>
      </c>
      <c r="I62" s="46">
        <f>'1905间接费'!N62</f>
        <v>0</v>
      </c>
      <c r="J62" s="47">
        <f t="shared" si="50"/>
        <v>0</v>
      </c>
      <c r="K62" s="46">
        <f>'1906间接费'!N62</f>
        <v>0</v>
      </c>
      <c r="L62" s="46">
        <f>'1907间接费'!N62</f>
        <v>0</v>
      </c>
      <c r="M62" s="46">
        <f>'1908间接费'!N62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'1903间接费'!N63</f>
        <v>0</v>
      </c>
      <c r="H63" s="46">
        <f>'1904间接费'!N63</f>
        <v>0</v>
      </c>
      <c r="I63" s="46">
        <f>'1905间接费'!N63</f>
        <v>0</v>
      </c>
      <c r="J63" s="47">
        <f t="shared" si="50"/>
        <v>0</v>
      </c>
      <c r="K63" s="46">
        <f>'1906间接费'!N63</f>
        <v>0</v>
      </c>
      <c r="L63" s="46">
        <f>'1907间接费'!N63</f>
        <v>0</v>
      </c>
      <c r="M63" s="46">
        <f>'1908间接费'!N63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'1903间接费'!N64</f>
        <v>0</v>
      </c>
      <c r="H64" s="46">
        <f>'1904间接费'!N64</f>
        <v>0</v>
      </c>
      <c r="I64" s="46">
        <f>'1905间接费'!N64</f>
        <v>0</v>
      </c>
      <c r="J64" s="47">
        <f t="shared" si="50"/>
        <v>0</v>
      </c>
      <c r="K64" s="46">
        <f>'1906间接费'!N64</f>
        <v>0</v>
      </c>
      <c r="L64" s="46">
        <f>'1907间接费'!N64</f>
        <v>0</v>
      </c>
      <c r="M64" s="46">
        <f>'1908间接费'!N64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'1903间接费'!N65</f>
        <v>0</v>
      </c>
      <c r="H65" s="46">
        <f>'1904间接费'!N65</f>
        <v>0</v>
      </c>
      <c r="I65" s="46">
        <f>'1905间接费'!N65</f>
        <v>0</v>
      </c>
      <c r="J65" s="47">
        <f t="shared" si="50"/>
        <v>0</v>
      </c>
      <c r="K65" s="46">
        <f>'1906间接费'!N65</f>
        <v>0</v>
      </c>
      <c r="L65" s="46">
        <f>'1907间接费'!N65</f>
        <v>0</v>
      </c>
      <c r="M65" s="46">
        <f>'1908间接费'!N65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'1903间接费'!N66</f>
        <v>0</v>
      </c>
      <c r="H66" s="46">
        <f>'1904间接费'!N66</f>
        <v>0</v>
      </c>
      <c r="I66" s="46">
        <f>'1905间接费'!N66</f>
        <v>0</v>
      </c>
      <c r="J66" s="47">
        <f t="shared" si="50"/>
        <v>0</v>
      </c>
      <c r="K66" s="46">
        <f>'1906间接费'!N66</f>
        <v>0</v>
      </c>
      <c r="L66" s="46">
        <f>'1907间接费'!N66</f>
        <v>0</v>
      </c>
      <c r="M66" s="46">
        <f>'1908间接费'!N66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'1903间接费'!N67</f>
        <v>0</v>
      </c>
      <c r="H67" s="46">
        <f>'1904间接费'!N67</f>
        <v>67.673929999999999</v>
      </c>
      <c r="I67" s="46">
        <f>'1905间接费'!N67</f>
        <v>0</v>
      </c>
      <c r="J67" s="47">
        <f t="shared" si="50"/>
        <v>22.557976666666665</v>
      </c>
      <c r="K67" s="46">
        <f>'1906间接费'!N67</f>
        <v>0</v>
      </c>
      <c r="L67" s="46">
        <f>'1907间接费'!N67</f>
        <v>0</v>
      </c>
      <c r="M67" s="46">
        <f>'1908间接费'!N67</f>
        <v>0</v>
      </c>
      <c r="N67" s="47">
        <f>(K67+L67+M67)/3</f>
        <v>0</v>
      </c>
      <c r="O67" s="47">
        <f>(J67+N67)/2</f>
        <v>11.278988333333333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5.6394941666666663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67.673929999999999</v>
      </c>
      <c r="I68" s="46">
        <f t="shared" si="57"/>
        <v>0</v>
      </c>
      <c r="J68" s="47">
        <f t="shared" si="57"/>
        <v>22.557976666666665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11.278988333333333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5.6394941666666663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-0.26420000000000021</v>
      </c>
      <c r="H69" s="57">
        <f t="shared" ref="H69:Z69" si="59">H15+H32+H46+H53+H58+H68</f>
        <v>86.294730000000001</v>
      </c>
      <c r="I69" s="58">
        <f t="shared" si="59"/>
        <v>0</v>
      </c>
      <c r="J69" s="59">
        <f t="shared" si="59"/>
        <v>28.676843333333331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14.338421666666665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7.1692108333333326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A50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上海ＣＳ!G7+広州ＣＳ!G7+西安ＣＳ!G7</f>
        <v>0.9</v>
      </c>
      <c r="H7" s="46">
        <f>上海ＣＳ!H7+広州ＣＳ!H7+西安ＣＳ!H7</f>
        <v>2.8181100000000003</v>
      </c>
      <c r="I7" s="46">
        <f>上海ＣＳ!I7+広州ＣＳ!I7+西安ＣＳ!I7</f>
        <v>0</v>
      </c>
      <c r="J7" s="47">
        <f>(G7+H7+I7)/3</f>
        <v>1.2393700000000001</v>
      </c>
      <c r="K7" s="46">
        <f>上海ＣＳ!K7+広州ＣＳ!K7+西安ＣＳ!K7</f>
        <v>0</v>
      </c>
      <c r="L7" s="46">
        <f>上海ＣＳ!L7+広州ＣＳ!L7+西安ＣＳ!L7</f>
        <v>0</v>
      </c>
      <c r="M7" s="46">
        <f>上海ＣＳ!M7+広州ＣＳ!M7+西安ＣＳ!M7</f>
        <v>0</v>
      </c>
      <c r="N7" s="47">
        <f>(K7+L7+M7)/3</f>
        <v>0</v>
      </c>
      <c r="O7" s="47">
        <f>(J7+N7)/2</f>
        <v>0.61968500000000004</v>
      </c>
      <c r="Q7" s="46">
        <f>上海ＣＳ!Q7+広州ＣＳ!Q7+西安ＣＳ!Q7</f>
        <v>0</v>
      </c>
      <c r="R7" s="46">
        <f>上海ＣＳ!R7+広州ＣＳ!R7+西安ＣＳ!R7</f>
        <v>0</v>
      </c>
      <c r="S7" s="46">
        <f>上海ＣＳ!S7+広州ＣＳ!S7+西安ＣＳ!S7</f>
        <v>0</v>
      </c>
      <c r="T7" s="47">
        <f>(Q7+R7+S7)/3</f>
        <v>0</v>
      </c>
      <c r="U7" s="46">
        <f>上海ＣＳ!U7+広州ＣＳ!U7+西安ＣＳ!U7</f>
        <v>0</v>
      </c>
      <c r="V7" s="46">
        <f>上海ＣＳ!V7+広州ＣＳ!V7+西安ＣＳ!V7</f>
        <v>0</v>
      </c>
      <c r="W7" s="46">
        <f>上海ＣＳ!W7+広州ＣＳ!W7+西安ＣＳ!W7</f>
        <v>0</v>
      </c>
      <c r="X7" s="47">
        <f>(U7+V7+W7)/3</f>
        <v>0</v>
      </c>
      <c r="Y7" s="47">
        <f>(T7+X7)/2</f>
        <v>0</v>
      </c>
      <c r="Z7" s="47">
        <f>(O7+Y7)/2</f>
        <v>0.30984250000000002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上海ＣＳ!G9+広州ＣＳ!G9+西安ＣＳ!G9</f>
        <v>9.6818200000000001</v>
      </c>
      <c r="H9" s="46">
        <f>上海ＣＳ!H9+広州ＣＳ!H9+西安ＣＳ!H9</f>
        <v>24.834859999999999</v>
      </c>
      <c r="I9" s="46">
        <f>上海ＣＳ!I9+広州ＣＳ!I9+西安ＣＳ!I9</f>
        <v>0</v>
      </c>
      <c r="J9" s="47">
        <f>(G9+H9+I9)/3</f>
        <v>11.505560000000001</v>
      </c>
      <c r="K9" s="46">
        <f>上海ＣＳ!K9+広州ＣＳ!K9+西安ＣＳ!K9</f>
        <v>0</v>
      </c>
      <c r="L9" s="46">
        <f>上海ＣＳ!L9+広州ＣＳ!L9+西安ＣＳ!L9</f>
        <v>0</v>
      </c>
      <c r="M9" s="46">
        <f>上海ＣＳ!M9+広州ＣＳ!M9+西安ＣＳ!M9</f>
        <v>0</v>
      </c>
      <c r="N9" s="47">
        <f>(K9+L9+M9)/3</f>
        <v>0</v>
      </c>
      <c r="O9" s="47">
        <f>(J9+N9)/2</f>
        <v>5.7527800000000004</v>
      </c>
      <c r="Q9" s="46">
        <f>上海ＣＳ!Q9+広州ＣＳ!Q9+西安ＣＳ!Q9</f>
        <v>0</v>
      </c>
      <c r="R9" s="46">
        <f>上海ＣＳ!R9+広州ＣＳ!R9+西安ＣＳ!R9</f>
        <v>0</v>
      </c>
      <c r="S9" s="46">
        <f>上海ＣＳ!S9+広州ＣＳ!S9+西安ＣＳ!S9</f>
        <v>0</v>
      </c>
      <c r="T9" s="47">
        <f>(Q9+R9+S9)/3</f>
        <v>0</v>
      </c>
      <c r="U9" s="46">
        <f>上海ＣＳ!U9+広州ＣＳ!U9+西安ＣＳ!U9</f>
        <v>0</v>
      </c>
      <c r="V9" s="46">
        <f>上海ＣＳ!V9+広州ＣＳ!V9+西安ＣＳ!V9</f>
        <v>0</v>
      </c>
      <c r="W9" s="46">
        <f>上海ＣＳ!W9+広州ＣＳ!W9+西安ＣＳ!W9</f>
        <v>0</v>
      </c>
      <c r="X9" s="47">
        <f>(U9+V9+W9)/3</f>
        <v>0</v>
      </c>
      <c r="Y9" s="47">
        <f>(T9+X9)/2</f>
        <v>0</v>
      </c>
      <c r="Z9" s="47">
        <f>(O9+Y9)/2</f>
        <v>2.8763900000000002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上海ＣＳ!G11+広州ＣＳ!G11+西安ＣＳ!G11</f>
        <v>0</v>
      </c>
      <c r="H11" s="46">
        <f>上海ＣＳ!H11+広州ＣＳ!H11+西安ＣＳ!H11</f>
        <v>0</v>
      </c>
      <c r="I11" s="46">
        <f>上海ＣＳ!I11+広州ＣＳ!I11+西安ＣＳ!I11</f>
        <v>0</v>
      </c>
      <c r="J11" s="47">
        <f>(G11+H11+I11)/3</f>
        <v>0</v>
      </c>
      <c r="K11" s="46">
        <f>上海ＣＳ!K11+広州ＣＳ!K11+西安ＣＳ!K11</f>
        <v>0</v>
      </c>
      <c r="L11" s="46">
        <f>上海ＣＳ!L11+広州ＣＳ!L11+西安ＣＳ!L11</f>
        <v>0</v>
      </c>
      <c r="M11" s="46">
        <f>上海ＣＳ!M11+広州ＣＳ!M11+西安ＣＳ!M11</f>
        <v>0</v>
      </c>
      <c r="N11" s="47">
        <f>(K11+L11+M11)/3</f>
        <v>0</v>
      </c>
      <c r="O11" s="47">
        <f>(J11+N11)/2</f>
        <v>0</v>
      </c>
      <c r="Q11" s="46">
        <f>上海ＣＳ!Q11+広州ＣＳ!Q11+西安ＣＳ!Q11</f>
        <v>0</v>
      </c>
      <c r="R11" s="46">
        <f>上海ＣＳ!R11+広州ＣＳ!R11+西安ＣＳ!R11</f>
        <v>0</v>
      </c>
      <c r="S11" s="46">
        <f>上海ＣＳ!S11+広州ＣＳ!S11+西安ＣＳ!S11</f>
        <v>0</v>
      </c>
      <c r="T11" s="47">
        <f>(Q11+R11+S11)/3</f>
        <v>0</v>
      </c>
      <c r="U11" s="46">
        <f>上海ＣＳ!U11+広州ＣＳ!U11+西安ＣＳ!U11</f>
        <v>0</v>
      </c>
      <c r="V11" s="46">
        <f>上海ＣＳ!V11+広州ＣＳ!V11+西安ＣＳ!V11</f>
        <v>0</v>
      </c>
      <c r="W11" s="46">
        <f>上海ＣＳ!W11+広州ＣＳ!W11+西安ＣＳ!W11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上海ＣＳ!G13+広州ＣＳ!G13+西安ＣＳ!G13</f>
        <v>23.36346</v>
      </c>
      <c r="H13" s="46">
        <f>上海ＣＳ!H13+広州ＣＳ!H13+西安ＣＳ!H13</f>
        <v>20.844899999999999</v>
      </c>
      <c r="I13" s="46">
        <f>上海ＣＳ!I13+広州ＣＳ!I13+西安ＣＳ!I13</f>
        <v>0</v>
      </c>
      <c r="J13" s="47">
        <f>(G13+H13+I13)/3</f>
        <v>14.73612</v>
      </c>
      <c r="K13" s="46">
        <f>上海ＣＳ!K13+広州ＣＳ!K13+西安ＣＳ!K13</f>
        <v>0</v>
      </c>
      <c r="L13" s="46">
        <f>上海ＣＳ!L13+広州ＣＳ!L13+西安ＣＳ!L13</f>
        <v>0</v>
      </c>
      <c r="M13" s="46">
        <f>上海ＣＳ!M13+広州ＣＳ!M13+西安ＣＳ!M13</f>
        <v>0</v>
      </c>
      <c r="N13" s="47">
        <f>(K13+L13+M13)/3</f>
        <v>0</v>
      </c>
      <c r="O13" s="47">
        <f>(J13+N13)/2</f>
        <v>7.3680599999999998</v>
      </c>
      <c r="Q13" s="46">
        <f>上海ＣＳ!Q13+広州ＣＳ!Q13+西安ＣＳ!Q13</f>
        <v>0</v>
      </c>
      <c r="R13" s="46">
        <f>上海ＣＳ!R13+広州ＣＳ!R13+西安ＣＳ!R13</f>
        <v>0</v>
      </c>
      <c r="S13" s="46">
        <f>上海ＣＳ!S13+広州ＣＳ!S13+西安ＣＳ!S13</f>
        <v>0</v>
      </c>
      <c r="T13" s="47">
        <f>(Q13+R13+S13)/3</f>
        <v>0</v>
      </c>
      <c r="U13" s="46">
        <f>上海ＣＳ!U13+広州ＣＳ!U13+西安ＣＳ!U13</f>
        <v>0</v>
      </c>
      <c r="V13" s="46">
        <f>上海ＣＳ!V13+広州ＣＳ!V13+西安ＣＳ!V13</f>
        <v>0</v>
      </c>
      <c r="W13" s="46">
        <f>上海ＣＳ!W13+広州ＣＳ!W13+西安ＣＳ!W13</f>
        <v>0</v>
      </c>
      <c r="X13" s="47">
        <f>(U13+V13+W13)/3</f>
        <v>0</v>
      </c>
      <c r="Y13" s="47">
        <f>(T13+X13)/2</f>
        <v>0</v>
      </c>
      <c r="Z13" s="47">
        <f>(O13+Y13)/2</f>
        <v>3.6840299999999999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33.945279999999997</v>
      </c>
      <c r="H15" s="46">
        <f t="shared" si="11"/>
        <v>48.497869999999999</v>
      </c>
      <c r="I15" s="46">
        <f t="shared" si="11"/>
        <v>0</v>
      </c>
      <c r="J15" s="47">
        <f t="shared" si="11"/>
        <v>27.48105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13.740525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6.8702624999999999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上海ＣＳ!G16+広州ＣＳ!G16+西安ＣＳ!G16</f>
        <v>7</v>
      </c>
      <c r="H16" s="50">
        <f>上海ＣＳ!H16+広州ＣＳ!H16+西安ＣＳ!H16</f>
        <v>9</v>
      </c>
      <c r="I16" s="50">
        <f>上海ＣＳ!I16+広州ＣＳ!I16+西安ＣＳ!I16</f>
        <v>0</v>
      </c>
      <c r="J16" s="51">
        <f>(G16+H16+I16)/3</f>
        <v>5.333333333333333</v>
      </c>
      <c r="K16" s="50">
        <f>上海ＣＳ!K16+広州ＣＳ!K16+西安ＣＳ!K16</f>
        <v>0</v>
      </c>
      <c r="L16" s="50">
        <f>上海ＣＳ!L16+広州ＣＳ!L16+西安ＣＳ!L16</f>
        <v>0</v>
      </c>
      <c r="M16" s="50">
        <f>上海ＣＳ!M16+広州ＣＳ!M16+西安ＣＳ!M16</f>
        <v>0</v>
      </c>
      <c r="N16" s="51">
        <f>(K16+L16+M16)/3</f>
        <v>0</v>
      </c>
      <c r="O16" s="51">
        <f>(J16+N16)/2</f>
        <v>2.6666666666666665</v>
      </c>
      <c r="Q16" s="50">
        <f>上海ＣＳ!Q16+広州ＣＳ!Q16+西安ＣＳ!Q16</f>
        <v>0</v>
      </c>
      <c r="R16" s="50">
        <f>上海ＣＳ!R16+広州ＣＳ!R16+西安ＣＳ!R16</f>
        <v>0</v>
      </c>
      <c r="S16" s="50">
        <f>上海ＣＳ!S16+広州ＣＳ!S16+西安ＣＳ!S16</f>
        <v>0</v>
      </c>
      <c r="T16" s="51">
        <f>(Q16+R16+S16)/3</f>
        <v>0</v>
      </c>
      <c r="U16" s="50">
        <f>上海ＣＳ!U16+広州ＣＳ!U16+西安ＣＳ!U16</f>
        <v>0</v>
      </c>
      <c r="V16" s="50">
        <f>上海ＣＳ!V16+広州ＣＳ!V16+西安ＣＳ!V16</f>
        <v>0</v>
      </c>
      <c r="W16" s="50">
        <f>上海ＣＳ!W16+広州ＣＳ!W16+西安ＣＳ!W16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1.3333333333333333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上海ＣＳ!G17+広州ＣＳ!G17+西安ＣＳ!G17</f>
        <v>30</v>
      </c>
      <c r="H17" s="46">
        <f>上海ＣＳ!H17+広州ＣＳ!H17+西安ＣＳ!H17</f>
        <v>29</v>
      </c>
      <c r="I17" s="46">
        <f>上海ＣＳ!I17+広州ＣＳ!I17+西安ＣＳ!I17</f>
        <v>0</v>
      </c>
      <c r="J17" s="52">
        <f t="shared" ref="J17" si="13">(G17+H17+I17)/3</f>
        <v>19.666666666666668</v>
      </c>
      <c r="K17" s="46">
        <f>上海ＣＳ!K17+広州ＣＳ!K17+西安ＣＳ!K17</f>
        <v>0</v>
      </c>
      <c r="L17" s="46">
        <f>上海ＣＳ!L17+広州ＣＳ!L17+西安ＣＳ!L17</f>
        <v>0</v>
      </c>
      <c r="M17" s="46">
        <f>上海ＣＳ!M17+広州ＣＳ!M17+西安ＣＳ!M17</f>
        <v>0</v>
      </c>
      <c r="N17" s="52">
        <f>(K17+L17+M17)/3</f>
        <v>0</v>
      </c>
      <c r="O17" s="52">
        <f>(J17+N17)/2</f>
        <v>9.8333333333333339</v>
      </c>
      <c r="Q17" s="46">
        <f>上海ＣＳ!Q17+広州ＣＳ!Q17+西安ＣＳ!Q17</f>
        <v>0</v>
      </c>
      <c r="R17" s="46">
        <f>上海ＣＳ!R17+広州ＣＳ!R17+西安ＣＳ!R17</f>
        <v>0</v>
      </c>
      <c r="S17" s="46">
        <f>上海ＣＳ!S17+広州ＣＳ!S17+西安ＣＳ!S17</f>
        <v>0</v>
      </c>
      <c r="T17" s="52">
        <f t="shared" ref="T17" si="14">(Q17+R17+S17)/3</f>
        <v>0</v>
      </c>
      <c r="U17" s="46">
        <f>上海ＣＳ!U17+広州ＣＳ!U17+西安ＣＳ!U17</f>
        <v>0</v>
      </c>
      <c r="V17" s="46">
        <f>上海ＣＳ!V17+広州ＣＳ!V17+西安ＣＳ!V17</f>
        <v>0</v>
      </c>
      <c r="W17" s="46">
        <f>上海ＣＳ!W17+広州ＣＳ!W17+西安ＣＳ!W17</f>
        <v>0</v>
      </c>
      <c r="X17" s="52">
        <f>(U17+V17+W17)/3</f>
        <v>0</v>
      </c>
      <c r="Y17" s="52">
        <f>(T17+X17)/2</f>
        <v>0</v>
      </c>
      <c r="Z17" s="52">
        <f t="shared" si="12"/>
        <v>4.916666666666667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37</v>
      </c>
      <c r="H18" s="53">
        <f t="shared" si="15"/>
        <v>38</v>
      </c>
      <c r="I18" s="53">
        <f t="shared" si="15"/>
        <v>0</v>
      </c>
      <c r="J18" s="54">
        <f t="shared" si="15"/>
        <v>25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12.5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6.25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上海ＣＳ!G19+広州ＣＳ!G19+西安ＣＳ!G19</f>
        <v>236.79124000000002</v>
      </c>
      <c r="H19" s="50">
        <f>上海ＣＳ!H19+広州ＣＳ!H19+西安ＣＳ!H19</f>
        <v>300.74544000000003</v>
      </c>
      <c r="I19" s="50">
        <f>上海ＣＳ!I19+広州ＣＳ!I19+西安ＣＳ!I19</f>
        <v>0</v>
      </c>
      <c r="J19" s="55">
        <f t="shared" ref="J19:J20" si="16">(G19+H19+I19)/3</f>
        <v>179.17889333333335</v>
      </c>
      <c r="K19" s="50">
        <f>上海ＣＳ!K19+広州ＣＳ!K19+西安ＣＳ!K19</f>
        <v>0</v>
      </c>
      <c r="L19" s="50">
        <f>上海ＣＳ!L19+広州ＣＳ!L19+西安ＣＳ!L19</f>
        <v>0</v>
      </c>
      <c r="M19" s="50">
        <f>上海ＣＳ!M19+広州ＣＳ!M19+西安ＣＳ!M19</f>
        <v>0</v>
      </c>
      <c r="N19" s="55">
        <f>(K19+L19+M19)/3</f>
        <v>0</v>
      </c>
      <c r="O19" s="55">
        <f>(J19+N19)/2</f>
        <v>89.589446666666674</v>
      </c>
      <c r="Q19" s="50">
        <f>上海ＣＳ!Q19+広州ＣＳ!Q19+西安ＣＳ!Q19</f>
        <v>0</v>
      </c>
      <c r="R19" s="50">
        <f>上海ＣＳ!R19+広州ＣＳ!R19+西安ＣＳ!R19</f>
        <v>0</v>
      </c>
      <c r="S19" s="50">
        <f>上海ＣＳ!S19+広州ＣＳ!S19+西安ＣＳ!S19</f>
        <v>0</v>
      </c>
      <c r="T19" s="55">
        <f t="shared" ref="T19:T20" si="17">(Q19+R19+S19)/3</f>
        <v>0</v>
      </c>
      <c r="U19" s="50">
        <f>上海ＣＳ!U19+広州ＣＳ!U19+西安ＣＳ!U19</f>
        <v>0</v>
      </c>
      <c r="V19" s="50">
        <f>上海ＣＳ!V19+広州ＣＳ!V19+西安ＣＳ!V19</f>
        <v>0</v>
      </c>
      <c r="W19" s="50">
        <f>上海ＣＳ!W19+広州ＣＳ!W19+西安ＣＳ!W19</f>
        <v>0</v>
      </c>
      <c r="X19" s="55">
        <f>(U19+V19+W19)/3</f>
        <v>0</v>
      </c>
      <c r="Y19" s="55">
        <f>(T19+X19)/2</f>
        <v>0</v>
      </c>
      <c r="Z19" s="55">
        <f>(O19+Y19)/2</f>
        <v>44.794723333333337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上海ＣＳ!G20+広州ＣＳ!G20+西安ＣＳ!G20</f>
        <v>183.494</v>
      </c>
      <c r="H20" s="46">
        <f>上海ＣＳ!H20+広州ＣＳ!H20+西安ＣＳ!H20</f>
        <v>179.94699999999997</v>
      </c>
      <c r="I20" s="46">
        <f>上海ＣＳ!I20+広州ＣＳ!I20+西安ＣＳ!I20</f>
        <v>0</v>
      </c>
      <c r="J20" s="56">
        <f t="shared" si="16"/>
        <v>121.14699999999999</v>
      </c>
      <c r="K20" s="46">
        <f>上海ＣＳ!K20+広州ＣＳ!K20+西安ＣＳ!K20</f>
        <v>0</v>
      </c>
      <c r="L20" s="46">
        <f>上海ＣＳ!L20+広州ＣＳ!L20+西安ＣＳ!L20</f>
        <v>0</v>
      </c>
      <c r="M20" s="46">
        <f>上海ＣＳ!M20+広州ＣＳ!M20+西安ＣＳ!M20</f>
        <v>0</v>
      </c>
      <c r="N20" s="56">
        <f>(K20+L20+M20)/3</f>
        <v>0</v>
      </c>
      <c r="O20" s="56">
        <f>(J20+N20)/2</f>
        <v>60.573499999999996</v>
      </c>
      <c r="Q20" s="46">
        <f>上海ＣＳ!Q20+広州ＣＳ!Q20+西安ＣＳ!Q20</f>
        <v>0</v>
      </c>
      <c r="R20" s="46">
        <f>上海ＣＳ!R20+広州ＣＳ!R20+西安ＣＳ!R20</f>
        <v>0</v>
      </c>
      <c r="S20" s="46">
        <f>上海ＣＳ!S20+広州ＣＳ!S20+西安ＣＳ!S20</f>
        <v>0</v>
      </c>
      <c r="T20" s="56">
        <f t="shared" si="17"/>
        <v>0</v>
      </c>
      <c r="U20" s="46">
        <f>上海ＣＳ!U20+広州ＣＳ!U20+西安ＣＳ!U20</f>
        <v>0</v>
      </c>
      <c r="V20" s="46">
        <f>上海ＣＳ!V20+広州ＣＳ!V20+西安ＣＳ!V20</f>
        <v>0</v>
      </c>
      <c r="W20" s="46">
        <f>上海ＣＳ!W20+広州ＣＳ!W20+西安ＣＳ!W20</f>
        <v>0</v>
      </c>
      <c r="X20" s="56">
        <f>(U20+V20+W20)/3</f>
        <v>0</v>
      </c>
      <c r="Y20" s="56">
        <f>(T20+X20)/2</f>
        <v>0</v>
      </c>
      <c r="Z20" s="56">
        <f>(O20+Y20)/2</f>
        <v>30.286749999999998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420.28524000000004</v>
      </c>
      <c r="H21" s="46">
        <f t="shared" si="18"/>
        <v>480.69244000000003</v>
      </c>
      <c r="I21" s="46">
        <f t="shared" si="18"/>
        <v>0</v>
      </c>
      <c r="J21" s="47">
        <f t="shared" si="18"/>
        <v>300.32589333333334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150.16294666666667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75.081473333333335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上海ＣＳ!G22+広州ＣＳ!G22+西安ＣＳ!G22</f>
        <v>2.9855</v>
      </c>
      <c r="H22" s="46">
        <f>上海ＣＳ!H22+広州ＣＳ!H22+西安ＣＳ!H22</f>
        <v>28.055289999999999</v>
      </c>
      <c r="I22" s="46">
        <f>上海ＣＳ!I22+広州ＣＳ!I22+西安ＣＳ!I22</f>
        <v>0</v>
      </c>
      <c r="J22" s="47">
        <f t="shared" ref="J22:J27" si="19">(G22+H22+I22)/3</f>
        <v>10.34693</v>
      </c>
      <c r="K22" s="46">
        <f>上海ＣＳ!K22+広州ＣＳ!K22+西安ＣＳ!K22</f>
        <v>0</v>
      </c>
      <c r="L22" s="46">
        <f>上海ＣＳ!L22+広州ＣＳ!L22+西安ＣＳ!L22</f>
        <v>0</v>
      </c>
      <c r="M22" s="46">
        <f>上海ＣＳ!M22+広州ＣＳ!M22+西安ＣＳ!M22</f>
        <v>0</v>
      </c>
      <c r="N22" s="47">
        <f t="shared" ref="N22:N27" si="20">(K22+L22+M22)/3</f>
        <v>0</v>
      </c>
      <c r="O22" s="47">
        <f t="shared" ref="O22:O27" si="21">(J22+N22)/2</f>
        <v>5.1734650000000002</v>
      </c>
      <c r="Q22" s="46">
        <f>上海ＣＳ!Q22+広州ＣＳ!Q22+西安ＣＳ!Q22</f>
        <v>0</v>
      </c>
      <c r="R22" s="46">
        <f>上海ＣＳ!R22+広州ＣＳ!R22+西安ＣＳ!R22</f>
        <v>0</v>
      </c>
      <c r="S22" s="46">
        <f>上海ＣＳ!S22+広州ＣＳ!S22+西安ＣＳ!S22</f>
        <v>0</v>
      </c>
      <c r="T22" s="47">
        <f t="shared" ref="T22:T27" si="22">(Q22+R22+S22)/3</f>
        <v>0</v>
      </c>
      <c r="U22" s="46">
        <f>上海ＣＳ!U22+広州ＣＳ!U22+西安ＣＳ!U22</f>
        <v>0</v>
      </c>
      <c r="V22" s="46">
        <f>上海ＣＳ!V22+広州ＣＳ!V22+西安ＣＳ!V22</f>
        <v>0</v>
      </c>
      <c r="W22" s="46">
        <f>上海ＣＳ!W22+広州ＣＳ!W22+西安ＣＳ!W22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2.5867325000000001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上海ＣＳ!G23+広州ＣＳ!G23+西安ＣＳ!G23</f>
        <v>20.839880000000001</v>
      </c>
      <c r="H23" s="50">
        <f>上海ＣＳ!H23+広州ＣＳ!H23+西安ＣＳ!H23</f>
        <v>27.891369999999995</v>
      </c>
      <c r="I23" s="50">
        <f>上海ＣＳ!I23+広州ＣＳ!I23+西安ＣＳ!I23</f>
        <v>0</v>
      </c>
      <c r="J23" s="55">
        <f t="shared" si="19"/>
        <v>16.243749999999999</v>
      </c>
      <c r="K23" s="50">
        <f>上海ＣＳ!K23+広州ＣＳ!K23+西安ＣＳ!K23</f>
        <v>0</v>
      </c>
      <c r="L23" s="50">
        <f>上海ＣＳ!L23+広州ＣＳ!L23+西安ＣＳ!L23</f>
        <v>0</v>
      </c>
      <c r="M23" s="50">
        <f>上海ＣＳ!M23+広州ＣＳ!M23+西安ＣＳ!M23</f>
        <v>0</v>
      </c>
      <c r="N23" s="55">
        <f t="shared" si="20"/>
        <v>0</v>
      </c>
      <c r="O23" s="55">
        <f t="shared" si="21"/>
        <v>8.1218749999999993</v>
      </c>
      <c r="Q23" s="50">
        <f>上海ＣＳ!Q23+広州ＣＳ!Q23+西安ＣＳ!Q23</f>
        <v>0</v>
      </c>
      <c r="R23" s="50">
        <f>上海ＣＳ!R23+広州ＣＳ!R23+西安ＣＳ!R23</f>
        <v>0</v>
      </c>
      <c r="S23" s="50">
        <f>上海ＣＳ!S23+広州ＣＳ!S23+西安ＣＳ!S23</f>
        <v>0</v>
      </c>
      <c r="T23" s="55">
        <f t="shared" si="22"/>
        <v>0</v>
      </c>
      <c r="U23" s="50">
        <f>上海ＣＳ!U23+広州ＣＳ!U23+西安ＣＳ!U23</f>
        <v>0</v>
      </c>
      <c r="V23" s="50">
        <f>上海ＣＳ!V23+広州ＣＳ!V23+西安ＣＳ!V23</f>
        <v>0</v>
      </c>
      <c r="W23" s="50">
        <f>上海ＣＳ!W23+広州ＣＳ!W23+西安ＣＳ!W23</f>
        <v>0</v>
      </c>
      <c r="X23" s="55">
        <f t="shared" si="23"/>
        <v>0</v>
      </c>
      <c r="Y23" s="55">
        <f t="shared" si="24"/>
        <v>0</v>
      </c>
      <c r="Z23" s="55">
        <f t="shared" si="25"/>
        <v>4.0609374999999996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上海ＣＳ!G24+広州ＣＳ!G24+西安ＣＳ!G24</f>
        <v>213.56044000000003</v>
      </c>
      <c r="H24" s="46">
        <f>上海ＣＳ!H24+広州ＣＳ!H24+西安ＣＳ!H24</f>
        <v>218.18312000000003</v>
      </c>
      <c r="I24" s="46">
        <f>上海ＣＳ!I24+広州ＣＳ!I24+西安ＣＳ!I24</f>
        <v>0</v>
      </c>
      <c r="J24" s="47">
        <f t="shared" si="19"/>
        <v>143.91452000000001</v>
      </c>
      <c r="K24" s="46">
        <f>上海ＣＳ!K24+広州ＣＳ!K24+西安ＣＳ!K24</f>
        <v>0</v>
      </c>
      <c r="L24" s="46">
        <f>上海ＣＳ!L24+広州ＣＳ!L24+西安ＣＳ!L24</f>
        <v>0</v>
      </c>
      <c r="M24" s="46">
        <f>上海ＣＳ!M24+広州ＣＳ!M24+西安ＣＳ!M24</f>
        <v>0</v>
      </c>
      <c r="N24" s="47">
        <f t="shared" si="20"/>
        <v>0</v>
      </c>
      <c r="O24" s="47">
        <f t="shared" si="21"/>
        <v>71.957260000000005</v>
      </c>
      <c r="Q24" s="46">
        <f>上海ＣＳ!Q24+広州ＣＳ!Q24+西安ＣＳ!Q24</f>
        <v>0</v>
      </c>
      <c r="R24" s="46">
        <f>上海ＣＳ!R24+広州ＣＳ!R24+西安ＣＳ!R24</f>
        <v>0</v>
      </c>
      <c r="S24" s="46">
        <f>上海ＣＳ!S24+広州ＣＳ!S24+西安ＣＳ!S24</f>
        <v>0</v>
      </c>
      <c r="T24" s="47">
        <f t="shared" si="22"/>
        <v>0</v>
      </c>
      <c r="U24" s="46">
        <f>上海ＣＳ!U24+広州ＣＳ!U24+西安ＣＳ!U24</f>
        <v>0</v>
      </c>
      <c r="V24" s="46">
        <f>上海ＣＳ!V24+広州ＣＳ!V24+西安ＣＳ!V24</f>
        <v>0</v>
      </c>
      <c r="W24" s="46">
        <f>上海ＣＳ!W24+広州ＣＳ!W24+西安ＣＳ!W24</f>
        <v>0</v>
      </c>
      <c r="X24" s="47">
        <f t="shared" si="23"/>
        <v>0</v>
      </c>
      <c r="Y24" s="47">
        <f t="shared" si="24"/>
        <v>0</v>
      </c>
      <c r="Z24" s="47">
        <f t="shared" si="25"/>
        <v>35.978630000000003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上海ＣＳ!G25+広州ＣＳ!G25+西安ＣＳ!G25</f>
        <v>0.18</v>
      </c>
      <c r="H25" s="46">
        <f>上海ＣＳ!H25+広州ＣＳ!H25+西安ＣＳ!H25</f>
        <v>0</v>
      </c>
      <c r="I25" s="46">
        <f>上海ＣＳ!I25+広州ＣＳ!I25+西安ＣＳ!I25</f>
        <v>0</v>
      </c>
      <c r="J25" s="47">
        <f t="shared" si="19"/>
        <v>0.06</v>
      </c>
      <c r="K25" s="46">
        <f>上海ＣＳ!K25+広州ＣＳ!K25+西安ＣＳ!K25</f>
        <v>0</v>
      </c>
      <c r="L25" s="46">
        <f>上海ＣＳ!L25+広州ＣＳ!L25+西安ＣＳ!L25</f>
        <v>0</v>
      </c>
      <c r="M25" s="46">
        <f>上海ＣＳ!M25+広州ＣＳ!M25+西安ＣＳ!M25</f>
        <v>0</v>
      </c>
      <c r="N25" s="47">
        <f t="shared" si="20"/>
        <v>0</v>
      </c>
      <c r="O25" s="47">
        <f t="shared" si="21"/>
        <v>0.03</v>
      </c>
      <c r="Q25" s="46">
        <f>上海ＣＳ!Q25+広州ＣＳ!Q25+西安ＣＳ!Q25</f>
        <v>0</v>
      </c>
      <c r="R25" s="46">
        <f>上海ＣＳ!R25+広州ＣＳ!R25+西安ＣＳ!R25</f>
        <v>0</v>
      </c>
      <c r="S25" s="46">
        <f>上海ＣＳ!S25+広州ＣＳ!S25+西安ＣＳ!S25</f>
        <v>0</v>
      </c>
      <c r="T25" s="47">
        <f t="shared" si="22"/>
        <v>0</v>
      </c>
      <c r="U25" s="46">
        <f>上海ＣＳ!U25+広州ＣＳ!U25+西安ＣＳ!U25</f>
        <v>0</v>
      </c>
      <c r="V25" s="46">
        <f>上海ＣＳ!V25+広州ＣＳ!V25+西安ＣＳ!V25</f>
        <v>0</v>
      </c>
      <c r="W25" s="46">
        <f>上海ＣＳ!W25+広州ＣＳ!W25+西安ＣＳ!W25</f>
        <v>0</v>
      </c>
      <c r="X25" s="47">
        <f t="shared" si="23"/>
        <v>0</v>
      </c>
      <c r="Y25" s="47">
        <f t="shared" si="24"/>
        <v>0</v>
      </c>
      <c r="Z25" s="47">
        <f t="shared" si="25"/>
        <v>1.4999999999999999E-2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上海ＣＳ!G26+広州ＣＳ!G26+西安ＣＳ!G26</f>
        <v>115</v>
      </c>
      <c r="H26" s="50">
        <f>上海ＣＳ!H26+広州ＣＳ!H26+西安ＣＳ!H26</f>
        <v>148</v>
      </c>
      <c r="I26" s="50">
        <f>上海ＣＳ!I26+広州ＣＳ!I26+西安ＣＳ!I26</f>
        <v>0</v>
      </c>
      <c r="J26" s="55">
        <f t="shared" si="19"/>
        <v>87.666666666666671</v>
      </c>
      <c r="K26" s="50">
        <f>上海ＣＳ!K26+広州ＣＳ!K26+西安ＣＳ!K26</f>
        <v>0</v>
      </c>
      <c r="L26" s="50">
        <f>上海ＣＳ!L26+広州ＣＳ!L26+西安ＣＳ!L26</f>
        <v>0</v>
      </c>
      <c r="M26" s="50">
        <f>上海ＣＳ!M26+広州ＣＳ!M26+西安ＣＳ!M26</f>
        <v>0</v>
      </c>
      <c r="N26" s="55">
        <f t="shared" si="20"/>
        <v>0</v>
      </c>
      <c r="O26" s="55">
        <f t="shared" si="21"/>
        <v>43.833333333333336</v>
      </c>
      <c r="Q26" s="50">
        <f>上海ＣＳ!Q26+広州ＣＳ!Q26+西安ＣＳ!Q26</f>
        <v>0</v>
      </c>
      <c r="R26" s="50">
        <f>上海ＣＳ!R26+広州ＣＳ!R26+西安ＣＳ!R26</f>
        <v>0</v>
      </c>
      <c r="S26" s="50">
        <f>上海ＣＳ!S26+広州ＣＳ!S26+西安ＣＳ!S26</f>
        <v>0</v>
      </c>
      <c r="T26" s="55">
        <f t="shared" si="22"/>
        <v>0</v>
      </c>
      <c r="U26" s="50">
        <f>上海ＣＳ!U26+広州ＣＳ!U26+西安ＣＳ!U26</f>
        <v>0</v>
      </c>
      <c r="V26" s="50">
        <f>上海ＣＳ!V26+広州ＣＳ!V26+西安ＣＳ!V26</f>
        <v>0</v>
      </c>
      <c r="W26" s="50">
        <f>上海ＣＳ!W26+広州ＣＳ!W26+西安ＣＳ!W26</f>
        <v>0</v>
      </c>
      <c r="X26" s="55">
        <f t="shared" si="23"/>
        <v>0</v>
      </c>
      <c r="Y26" s="55">
        <f t="shared" si="24"/>
        <v>0</v>
      </c>
      <c r="Z26" s="55">
        <f t="shared" si="25"/>
        <v>21.916666666666668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上海ＣＳ!G27+広州ＣＳ!G27+西安ＣＳ!G27</f>
        <v>28.095179999999999</v>
      </c>
      <c r="H27" s="46">
        <f>上海ＣＳ!H27+広州ＣＳ!H27+西安ＣＳ!H27</f>
        <v>86.100000000000009</v>
      </c>
      <c r="I27" s="46">
        <f>上海ＣＳ!I27+広州ＣＳ!I27+西安ＣＳ!I27</f>
        <v>0</v>
      </c>
      <c r="J27" s="56">
        <f t="shared" si="19"/>
        <v>38.065060000000003</v>
      </c>
      <c r="K27" s="46">
        <f>上海ＣＳ!K27+広州ＣＳ!K27+西安ＣＳ!K27</f>
        <v>0</v>
      </c>
      <c r="L27" s="46">
        <f>上海ＣＳ!L27+広州ＣＳ!L27+西安ＣＳ!L27</f>
        <v>0</v>
      </c>
      <c r="M27" s="46">
        <f>上海ＣＳ!M27+広州ＣＳ!M27+西安ＣＳ!M27</f>
        <v>0</v>
      </c>
      <c r="N27" s="56">
        <f t="shared" si="20"/>
        <v>0</v>
      </c>
      <c r="O27" s="56">
        <f t="shared" si="21"/>
        <v>19.032530000000001</v>
      </c>
      <c r="Q27" s="46">
        <f>上海ＣＳ!Q27+広州ＣＳ!Q27+西安ＣＳ!Q27</f>
        <v>0</v>
      </c>
      <c r="R27" s="46">
        <f>上海ＣＳ!R27+広州ＣＳ!R27+西安ＣＳ!R27</f>
        <v>0</v>
      </c>
      <c r="S27" s="46">
        <f>上海ＣＳ!S27+広州ＣＳ!S27+西安ＣＳ!S27</f>
        <v>0</v>
      </c>
      <c r="T27" s="56">
        <f t="shared" si="22"/>
        <v>0</v>
      </c>
      <c r="U27" s="46">
        <f>上海ＣＳ!U27+広州ＣＳ!U27+西安ＣＳ!U27</f>
        <v>0</v>
      </c>
      <c r="V27" s="46">
        <f>上海ＣＳ!V27+広州ＣＳ!V27+西安ＣＳ!V27</f>
        <v>0</v>
      </c>
      <c r="W27" s="46">
        <f>上海ＣＳ!W27+広州ＣＳ!W27+西安ＣＳ!W27</f>
        <v>0</v>
      </c>
      <c r="X27" s="56">
        <f t="shared" si="23"/>
        <v>0</v>
      </c>
      <c r="Y27" s="56">
        <f t="shared" si="24"/>
        <v>0</v>
      </c>
      <c r="Z27" s="56">
        <f t="shared" si="25"/>
        <v>9.5162650000000006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143.09518</v>
      </c>
      <c r="H28" s="46">
        <f t="shared" ref="H28:Z28" si="26">H26+H27</f>
        <v>234.10000000000002</v>
      </c>
      <c r="I28" s="46">
        <f t="shared" si="26"/>
        <v>0</v>
      </c>
      <c r="J28" s="54">
        <f t="shared" si="26"/>
        <v>125.73172666666667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62.865863333333337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31.432931666666668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上海ＣＳ!G29+広州ＣＳ!G29+西安ＣＳ!G29</f>
        <v>88</v>
      </c>
      <c r="H29" s="50">
        <f>上海ＣＳ!H29+広州ＣＳ!H29+西安ＣＳ!H29</f>
        <v>113</v>
      </c>
      <c r="I29" s="50">
        <f>上海ＣＳ!I29+広州ＣＳ!I29+西安ＣＳ!I29</f>
        <v>0</v>
      </c>
      <c r="J29" s="55">
        <f t="shared" ref="J29:J30" si="27">(G29+H29+I29)/3</f>
        <v>67</v>
      </c>
      <c r="K29" s="50">
        <f>上海ＣＳ!K29+広州ＣＳ!K29+西安ＣＳ!K29</f>
        <v>0</v>
      </c>
      <c r="L29" s="50">
        <f>上海ＣＳ!L29+広州ＣＳ!L29+西安ＣＳ!L29</f>
        <v>0</v>
      </c>
      <c r="M29" s="50">
        <f>上海ＣＳ!M29+広州ＣＳ!M29+西安ＣＳ!M29</f>
        <v>0</v>
      </c>
      <c r="N29" s="55">
        <f>(K29+L29+M29)/3</f>
        <v>0</v>
      </c>
      <c r="O29" s="55">
        <f>(J29+N29)/2</f>
        <v>33.5</v>
      </c>
      <c r="Q29" s="50">
        <f>上海ＣＳ!Q29+広州ＣＳ!Q29+西安ＣＳ!Q29</f>
        <v>0</v>
      </c>
      <c r="R29" s="50">
        <f>上海ＣＳ!R29+広州ＣＳ!R29+西安ＣＳ!R29</f>
        <v>0</v>
      </c>
      <c r="S29" s="50">
        <f>上海ＣＳ!S29+広州ＣＳ!S29+西安ＣＳ!S29</f>
        <v>0</v>
      </c>
      <c r="T29" s="55">
        <f t="shared" ref="T29:T30" si="28">(Q29+R29+S29)/3</f>
        <v>0</v>
      </c>
      <c r="U29" s="50">
        <f>上海ＣＳ!U29+広州ＣＳ!U29+西安ＣＳ!U29</f>
        <v>0</v>
      </c>
      <c r="V29" s="50">
        <f>上海ＣＳ!V29+広州ＣＳ!V29+西安ＣＳ!V29</f>
        <v>0</v>
      </c>
      <c r="W29" s="50">
        <f>上海ＣＳ!W29+広州ＣＳ!W29+西安ＣＳ!W29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16.75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上海ＣＳ!G30+広州ＣＳ!G30+西安ＣＳ!G30</f>
        <v>-37.302759999999999</v>
      </c>
      <c r="H30" s="46">
        <f>上海ＣＳ!H30+広州ＣＳ!H30+西安ＣＳ!H30</f>
        <v>4</v>
      </c>
      <c r="I30" s="46">
        <f>上海ＣＳ!I30+広州ＣＳ!I30+西安ＣＳ!I30</f>
        <v>0</v>
      </c>
      <c r="J30" s="47">
        <f t="shared" si="27"/>
        <v>-11.10092</v>
      </c>
      <c r="K30" s="46">
        <f>上海ＣＳ!K30+広州ＣＳ!K30+西安ＣＳ!K30</f>
        <v>0</v>
      </c>
      <c r="L30" s="46">
        <f>上海ＣＳ!L30+広州ＣＳ!L30+西安ＣＳ!L30</f>
        <v>0</v>
      </c>
      <c r="M30" s="46">
        <f>上海ＣＳ!M30+広州ＣＳ!M30+西安ＣＳ!M30</f>
        <v>0</v>
      </c>
      <c r="N30" s="47">
        <f>(K30+L30+M30)/3</f>
        <v>0</v>
      </c>
      <c r="O30" s="47">
        <f>(J30+N30)/2</f>
        <v>-5.5504600000000002</v>
      </c>
      <c r="Q30" s="46">
        <f>上海ＣＳ!Q30+広州ＣＳ!Q30+西安ＣＳ!Q30</f>
        <v>0</v>
      </c>
      <c r="R30" s="46">
        <f>上海ＣＳ!R30+広州ＣＳ!R30+西安ＣＳ!R30</f>
        <v>0</v>
      </c>
      <c r="S30" s="46">
        <f>上海ＣＳ!S30+広州ＣＳ!S30+西安ＣＳ!S30</f>
        <v>0</v>
      </c>
      <c r="T30" s="47">
        <f t="shared" si="28"/>
        <v>0</v>
      </c>
      <c r="U30" s="46">
        <f>上海ＣＳ!U30+広州ＣＳ!U30+西安ＣＳ!U30</f>
        <v>0</v>
      </c>
      <c r="V30" s="46">
        <f>上海ＣＳ!V30+広州ＣＳ!V30+西安ＣＳ!V30</f>
        <v>0</v>
      </c>
      <c r="W30" s="46">
        <f>上海ＣＳ!W30+広州ＣＳ!W30+西安ＣＳ!W30</f>
        <v>0</v>
      </c>
      <c r="X30" s="47">
        <f>(U30+V30+W30)/3</f>
        <v>0</v>
      </c>
      <c r="Y30" s="47">
        <f>(T30+X30)/2</f>
        <v>0</v>
      </c>
      <c r="Z30" s="47">
        <f t="shared" si="29"/>
        <v>-2.7752300000000001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50.697240000000001</v>
      </c>
      <c r="H31" s="53">
        <f t="shared" ref="H31:Z31" si="30">H29+H30</f>
        <v>117</v>
      </c>
      <c r="I31" s="53">
        <f t="shared" si="30"/>
        <v>0</v>
      </c>
      <c r="J31" s="68">
        <f t="shared" si="30"/>
        <v>55.899079999999998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27.949539999999999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13.974769999999999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851.64348000000007</v>
      </c>
      <c r="H32" s="46">
        <f t="shared" ref="H32:Z32" si="31">+H21+H22+H23+H24+H25+H28+H31</f>
        <v>1105.9222200000002</v>
      </c>
      <c r="I32" s="46">
        <f t="shared" si="31"/>
        <v>0</v>
      </c>
      <c r="J32" s="47">
        <f t="shared" si="31"/>
        <v>652.52190000000007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326.26095000000004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163.13047500000002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上海ＣＳ!G33+広州ＣＳ!G33+西安ＣＳ!G33</f>
        <v>7.3598699999999999</v>
      </c>
      <c r="H33" s="46">
        <f>上海ＣＳ!H33+広州ＣＳ!H33+西安ＣＳ!H33</f>
        <v>4.9660700000000011</v>
      </c>
      <c r="I33" s="46">
        <f>上海ＣＳ!I33+広州ＣＳ!I33+西安ＣＳ!I33</f>
        <v>0</v>
      </c>
      <c r="J33" s="47">
        <f t="shared" ref="J33:J45" si="32">(G33+H33+I33)/3</f>
        <v>4.108646666666667</v>
      </c>
      <c r="K33" s="46">
        <f>上海ＣＳ!K33+広州ＣＳ!K33+西安ＣＳ!K33</f>
        <v>0</v>
      </c>
      <c r="L33" s="46">
        <f>上海ＣＳ!L33+広州ＣＳ!L33+西安ＣＳ!L33</f>
        <v>0</v>
      </c>
      <c r="M33" s="46">
        <f>上海ＣＳ!M33+広州ＣＳ!M33+西安ＣＳ!M33</f>
        <v>0</v>
      </c>
      <c r="N33" s="47">
        <f t="shared" ref="N33:N45" si="33">(K33+L33+M33)/3</f>
        <v>0</v>
      </c>
      <c r="O33" s="47">
        <f t="shared" ref="O33:O52" si="34">(J33+N33)/2</f>
        <v>2.0543233333333335</v>
      </c>
      <c r="Q33" s="46">
        <f>上海ＣＳ!Q33+広州ＣＳ!Q33+西安ＣＳ!Q33</f>
        <v>0</v>
      </c>
      <c r="R33" s="46">
        <f>上海ＣＳ!R33+広州ＣＳ!R33+西安ＣＳ!R33</f>
        <v>0</v>
      </c>
      <c r="S33" s="46">
        <f>上海ＣＳ!S33+広州ＣＳ!S33+西安ＣＳ!S33</f>
        <v>0</v>
      </c>
      <c r="T33" s="47">
        <f t="shared" ref="T33:T45" si="35">(Q33+R33+S33)/3</f>
        <v>0</v>
      </c>
      <c r="U33" s="46">
        <f>上海ＣＳ!U33+広州ＣＳ!U33+西安ＣＳ!U33</f>
        <v>0</v>
      </c>
      <c r="V33" s="46">
        <f>上海ＣＳ!V33+広州ＣＳ!V33+西安ＣＳ!V33</f>
        <v>0</v>
      </c>
      <c r="W33" s="46">
        <f>上海ＣＳ!W33+広州ＣＳ!W33+西安ＣＳ!W33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1.0271616666666668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上海ＣＳ!G34+広州ＣＳ!G34+西安ＣＳ!G34</f>
        <v>0.55128999999999995</v>
      </c>
      <c r="H34" s="46">
        <f>上海ＣＳ!H34+広州ＣＳ!H34+西安ＣＳ!H34</f>
        <v>0.22425999999999999</v>
      </c>
      <c r="I34" s="46">
        <f>上海ＣＳ!I34+広州ＣＳ!I34+西安ＣＳ!I34</f>
        <v>0</v>
      </c>
      <c r="J34" s="47">
        <f t="shared" si="32"/>
        <v>0.25851666666666667</v>
      </c>
      <c r="K34" s="46">
        <f>上海ＣＳ!K34+広州ＣＳ!K34+西安ＣＳ!K34</f>
        <v>0</v>
      </c>
      <c r="L34" s="46">
        <f>上海ＣＳ!L34+広州ＣＳ!L34+西安ＣＳ!L34</f>
        <v>0</v>
      </c>
      <c r="M34" s="46">
        <f>上海ＣＳ!M34+広州ＣＳ!M34+西安ＣＳ!M34</f>
        <v>0</v>
      </c>
      <c r="N34" s="47">
        <f t="shared" si="33"/>
        <v>0</v>
      </c>
      <c r="O34" s="47">
        <f t="shared" si="34"/>
        <v>0.12925833333333334</v>
      </c>
      <c r="Q34" s="46">
        <f>上海ＣＳ!Q34+広州ＣＳ!Q34+西安ＣＳ!Q34</f>
        <v>0</v>
      </c>
      <c r="R34" s="46">
        <f>上海ＣＳ!R34+広州ＣＳ!R34+西安ＣＳ!R34</f>
        <v>0</v>
      </c>
      <c r="S34" s="46">
        <f>上海ＣＳ!S34+広州ＣＳ!S34+西安ＣＳ!S34</f>
        <v>0</v>
      </c>
      <c r="T34" s="47">
        <f t="shared" si="35"/>
        <v>0</v>
      </c>
      <c r="U34" s="46">
        <f>上海ＣＳ!U34+広州ＣＳ!U34+西安ＣＳ!U34</f>
        <v>0</v>
      </c>
      <c r="V34" s="46">
        <f>上海ＣＳ!V34+広州ＣＳ!V34+西安ＣＳ!V34</f>
        <v>0</v>
      </c>
      <c r="W34" s="46">
        <f>上海ＣＳ!W34+広州ＣＳ!W34+西安ＣＳ!W34</f>
        <v>0</v>
      </c>
      <c r="X34" s="47">
        <f t="shared" si="36"/>
        <v>0</v>
      </c>
      <c r="Y34" s="47">
        <f t="shared" si="37"/>
        <v>0</v>
      </c>
      <c r="Z34" s="47">
        <f t="shared" si="38"/>
        <v>6.4629166666666668E-2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上海ＣＳ!G35+広州ＣＳ!G35+西安ＣＳ!G35</f>
        <v>0</v>
      </c>
      <c r="H35" s="46">
        <f>上海ＣＳ!H35+広州ＣＳ!H35+西安ＣＳ!H35</f>
        <v>0</v>
      </c>
      <c r="I35" s="46">
        <f>上海ＣＳ!I35+広州ＣＳ!I35+西安ＣＳ!I35</f>
        <v>0</v>
      </c>
      <c r="J35" s="47">
        <f t="shared" si="32"/>
        <v>0</v>
      </c>
      <c r="K35" s="46">
        <f>上海ＣＳ!K35+広州ＣＳ!K35+西安ＣＳ!K35</f>
        <v>0</v>
      </c>
      <c r="L35" s="46">
        <f>上海ＣＳ!L35+広州ＣＳ!L35+西安ＣＳ!L35</f>
        <v>0</v>
      </c>
      <c r="M35" s="46">
        <f>上海ＣＳ!M35+広州ＣＳ!M35+西安ＣＳ!M35</f>
        <v>0</v>
      </c>
      <c r="N35" s="47">
        <f t="shared" si="33"/>
        <v>0</v>
      </c>
      <c r="O35" s="47">
        <f t="shared" si="34"/>
        <v>0</v>
      </c>
      <c r="Q35" s="46">
        <f>上海ＣＳ!Q35+広州ＣＳ!Q35+西安ＣＳ!Q35</f>
        <v>0</v>
      </c>
      <c r="R35" s="46">
        <f>上海ＣＳ!R35+広州ＣＳ!R35+西安ＣＳ!R35</f>
        <v>0</v>
      </c>
      <c r="S35" s="46">
        <f>上海ＣＳ!S35+広州ＣＳ!S35+西安ＣＳ!S35</f>
        <v>0</v>
      </c>
      <c r="T35" s="47">
        <f t="shared" si="35"/>
        <v>0</v>
      </c>
      <c r="U35" s="46">
        <f>上海ＣＳ!U35+広州ＣＳ!U35+西安ＣＳ!U35</f>
        <v>0</v>
      </c>
      <c r="V35" s="46">
        <f>上海ＣＳ!V35+広州ＣＳ!V35+西安ＣＳ!V35</f>
        <v>0</v>
      </c>
      <c r="W35" s="46">
        <f>上海ＣＳ!W35+広州ＣＳ!W35+西安ＣＳ!W35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上海ＣＳ!G36+広州ＣＳ!G36+西安ＣＳ!G36</f>
        <v>0</v>
      </c>
      <c r="H36" s="46">
        <f>上海ＣＳ!H36+広州ＣＳ!H36+西安ＣＳ!H36</f>
        <v>0</v>
      </c>
      <c r="I36" s="46">
        <f>上海ＣＳ!I36+広州ＣＳ!I36+西安ＣＳ!I36</f>
        <v>0</v>
      </c>
      <c r="J36" s="47">
        <f t="shared" si="32"/>
        <v>0</v>
      </c>
      <c r="K36" s="46">
        <f>上海ＣＳ!K36+広州ＣＳ!K36+西安ＣＳ!K36</f>
        <v>0</v>
      </c>
      <c r="L36" s="46">
        <f>上海ＣＳ!L36+広州ＣＳ!L36+西安ＣＳ!L36</f>
        <v>0</v>
      </c>
      <c r="M36" s="46">
        <f>上海ＣＳ!M36+広州ＣＳ!M36+西安ＣＳ!M36</f>
        <v>0</v>
      </c>
      <c r="N36" s="47">
        <f t="shared" si="33"/>
        <v>0</v>
      </c>
      <c r="O36" s="47">
        <f t="shared" si="34"/>
        <v>0</v>
      </c>
      <c r="Q36" s="46">
        <f>上海ＣＳ!Q36+広州ＣＳ!Q36+西安ＣＳ!Q36</f>
        <v>0</v>
      </c>
      <c r="R36" s="46">
        <f>上海ＣＳ!R36+広州ＣＳ!R36+西安ＣＳ!R36</f>
        <v>0</v>
      </c>
      <c r="S36" s="46">
        <f>上海ＣＳ!S36+広州ＣＳ!S36+西安ＣＳ!S36</f>
        <v>0</v>
      </c>
      <c r="T36" s="47">
        <f t="shared" si="35"/>
        <v>0</v>
      </c>
      <c r="U36" s="46">
        <f>上海ＣＳ!U36+広州ＣＳ!U36+西安ＣＳ!U36</f>
        <v>0</v>
      </c>
      <c r="V36" s="46">
        <f>上海ＣＳ!V36+広州ＣＳ!V36+西安ＣＳ!V36</f>
        <v>0</v>
      </c>
      <c r="W36" s="46">
        <f>上海ＣＳ!W36+広州ＣＳ!W36+西安ＣＳ!W36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上海ＣＳ!G37+広州ＣＳ!G37+西安ＣＳ!G37</f>
        <v>92.256950000000003</v>
      </c>
      <c r="H37" s="46">
        <f>上海ＣＳ!H37+広州ＣＳ!H37+西安ＣＳ!H37</f>
        <v>130.02259999999998</v>
      </c>
      <c r="I37" s="46">
        <f>上海ＣＳ!I37+広州ＣＳ!I37+西安ＣＳ!I37</f>
        <v>0</v>
      </c>
      <c r="J37" s="47">
        <f t="shared" si="32"/>
        <v>74.093183333333329</v>
      </c>
      <c r="K37" s="46">
        <f>上海ＣＳ!K37+広州ＣＳ!K37+西安ＣＳ!K37</f>
        <v>0</v>
      </c>
      <c r="L37" s="46">
        <f>上海ＣＳ!L37+広州ＣＳ!L37+西安ＣＳ!L37</f>
        <v>0</v>
      </c>
      <c r="M37" s="46">
        <f>上海ＣＳ!M37+広州ＣＳ!M37+西安ＣＳ!M37</f>
        <v>0</v>
      </c>
      <c r="N37" s="47">
        <f t="shared" si="33"/>
        <v>0</v>
      </c>
      <c r="O37" s="47">
        <f t="shared" si="34"/>
        <v>37.046591666666664</v>
      </c>
      <c r="Q37" s="46">
        <f>上海ＣＳ!Q37+広州ＣＳ!Q37+西安ＣＳ!Q37</f>
        <v>0</v>
      </c>
      <c r="R37" s="46">
        <f>上海ＣＳ!R37+広州ＣＳ!R37+西安ＣＳ!R37</f>
        <v>0</v>
      </c>
      <c r="S37" s="46">
        <f>上海ＣＳ!S37+広州ＣＳ!S37+西安ＣＳ!S37</f>
        <v>0</v>
      </c>
      <c r="T37" s="47">
        <f t="shared" si="35"/>
        <v>0</v>
      </c>
      <c r="U37" s="46">
        <f>上海ＣＳ!U37+広州ＣＳ!U37+西安ＣＳ!U37</f>
        <v>0</v>
      </c>
      <c r="V37" s="46">
        <f>上海ＣＳ!V37+広州ＣＳ!V37+西安ＣＳ!V37</f>
        <v>0</v>
      </c>
      <c r="W37" s="46">
        <f>上海ＣＳ!W37+広州ＣＳ!W37+西安ＣＳ!W37</f>
        <v>0</v>
      </c>
      <c r="X37" s="47">
        <f t="shared" si="36"/>
        <v>0</v>
      </c>
      <c r="Y37" s="47">
        <f t="shared" si="37"/>
        <v>0</v>
      </c>
      <c r="Z37" s="47">
        <f t="shared" si="38"/>
        <v>18.523295833333332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上海ＣＳ!G38+広州ＣＳ!G38+西安ＣＳ!G38</f>
        <v>15.76159</v>
      </c>
      <c r="H38" s="46">
        <f>上海ＣＳ!H38+広州ＣＳ!H38+西安ＣＳ!H38</f>
        <v>19.200059999999997</v>
      </c>
      <c r="I38" s="46">
        <f>上海ＣＳ!I38+広州ＣＳ!I38+西安ＣＳ!I38</f>
        <v>0</v>
      </c>
      <c r="J38" s="47">
        <f t="shared" si="32"/>
        <v>11.653883333333333</v>
      </c>
      <c r="K38" s="46">
        <f>上海ＣＳ!K38+広州ＣＳ!K38+西安ＣＳ!K38</f>
        <v>0</v>
      </c>
      <c r="L38" s="46">
        <f>上海ＣＳ!L38+広州ＣＳ!L38+西安ＣＳ!L38</f>
        <v>0</v>
      </c>
      <c r="M38" s="46">
        <f>上海ＣＳ!M38+広州ＣＳ!M38+西安ＣＳ!M38</f>
        <v>0</v>
      </c>
      <c r="N38" s="47">
        <f t="shared" si="33"/>
        <v>0</v>
      </c>
      <c r="O38" s="47">
        <f t="shared" si="34"/>
        <v>5.8269416666666665</v>
      </c>
      <c r="Q38" s="46">
        <f>上海ＣＳ!Q38+広州ＣＳ!Q38+西安ＣＳ!Q38</f>
        <v>0</v>
      </c>
      <c r="R38" s="46">
        <f>上海ＣＳ!R38+広州ＣＳ!R38+西安ＣＳ!R38</f>
        <v>0</v>
      </c>
      <c r="S38" s="46">
        <f>上海ＣＳ!S38+広州ＣＳ!S38+西安ＣＳ!S38</f>
        <v>0</v>
      </c>
      <c r="T38" s="47">
        <f t="shared" si="35"/>
        <v>0</v>
      </c>
      <c r="U38" s="46">
        <f>上海ＣＳ!U38+広州ＣＳ!U38+西安ＣＳ!U38</f>
        <v>0</v>
      </c>
      <c r="V38" s="46">
        <f>上海ＣＳ!V38+広州ＣＳ!V38+西安ＣＳ!V38</f>
        <v>0</v>
      </c>
      <c r="W38" s="46">
        <f>上海ＣＳ!W38+広州ＣＳ!W38+西安ＣＳ!W38</f>
        <v>0</v>
      </c>
      <c r="X38" s="47">
        <f t="shared" si="36"/>
        <v>0</v>
      </c>
      <c r="Y38" s="47">
        <f t="shared" si="37"/>
        <v>0</v>
      </c>
      <c r="Z38" s="47">
        <f t="shared" si="38"/>
        <v>2.9134708333333332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上海ＣＳ!G39+広州ＣＳ!G39+西安ＣＳ!G39</f>
        <v>0</v>
      </c>
      <c r="H39" s="46">
        <f>上海ＣＳ!H39+広州ＣＳ!H39+西安ＣＳ!H39</f>
        <v>0</v>
      </c>
      <c r="I39" s="46">
        <f>上海ＣＳ!I39+広州ＣＳ!I39+西安ＣＳ!I39</f>
        <v>0</v>
      </c>
      <c r="J39" s="47">
        <f t="shared" si="32"/>
        <v>0</v>
      </c>
      <c r="K39" s="46">
        <f>上海ＣＳ!K39+広州ＣＳ!K39+西安ＣＳ!K39</f>
        <v>0</v>
      </c>
      <c r="L39" s="46">
        <f>上海ＣＳ!L39+広州ＣＳ!L39+西安ＣＳ!L39</f>
        <v>0</v>
      </c>
      <c r="M39" s="46">
        <f>上海ＣＳ!M39+広州ＣＳ!M39+西安ＣＳ!M39</f>
        <v>0</v>
      </c>
      <c r="N39" s="47">
        <f t="shared" si="33"/>
        <v>0</v>
      </c>
      <c r="O39" s="47">
        <f t="shared" si="34"/>
        <v>0</v>
      </c>
      <c r="Q39" s="46">
        <f>上海ＣＳ!Q39+広州ＣＳ!Q39+西安ＣＳ!Q39</f>
        <v>0</v>
      </c>
      <c r="R39" s="46">
        <f>上海ＣＳ!R39+広州ＣＳ!R39+西安ＣＳ!R39</f>
        <v>0</v>
      </c>
      <c r="S39" s="46">
        <f>上海ＣＳ!S39+広州ＣＳ!S39+西安ＣＳ!S39</f>
        <v>0</v>
      </c>
      <c r="T39" s="47">
        <f t="shared" si="35"/>
        <v>0</v>
      </c>
      <c r="U39" s="46">
        <f>上海ＣＳ!U39+広州ＣＳ!U39+西安ＣＳ!U39</f>
        <v>0</v>
      </c>
      <c r="V39" s="46">
        <f>上海ＣＳ!V39+広州ＣＳ!V39+西安ＣＳ!V39</f>
        <v>0</v>
      </c>
      <c r="W39" s="46">
        <f>上海ＣＳ!W39+広州ＣＳ!W39+西安ＣＳ!W39</f>
        <v>0</v>
      </c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上海ＣＳ!G40+広州ＣＳ!G40+西安ＣＳ!G40</f>
        <v>0</v>
      </c>
      <c r="H40" s="46">
        <f>上海ＣＳ!H40+広州ＣＳ!H40+西安ＣＳ!H40</f>
        <v>0</v>
      </c>
      <c r="I40" s="46">
        <f>上海ＣＳ!I40+広州ＣＳ!I40+西安ＣＳ!I40</f>
        <v>0</v>
      </c>
      <c r="J40" s="47">
        <f t="shared" si="32"/>
        <v>0</v>
      </c>
      <c r="K40" s="46">
        <f>上海ＣＳ!K40+広州ＣＳ!K40+西安ＣＳ!K40</f>
        <v>0</v>
      </c>
      <c r="L40" s="46">
        <f>上海ＣＳ!L40+広州ＣＳ!L40+西安ＣＳ!L40</f>
        <v>0</v>
      </c>
      <c r="M40" s="46">
        <f>上海ＣＳ!M40+広州ＣＳ!M40+西安ＣＳ!M40</f>
        <v>0</v>
      </c>
      <c r="N40" s="47">
        <f t="shared" si="33"/>
        <v>0</v>
      </c>
      <c r="O40" s="47">
        <f t="shared" si="34"/>
        <v>0</v>
      </c>
      <c r="Q40" s="46">
        <f>上海ＣＳ!Q40+広州ＣＳ!Q40+西安ＣＳ!Q40</f>
        <v>0</v>
      </c>
      <c r="R40" s="46">
        <f>上海ＣＳ!R40+広州ＣＳ!R40+西安ＣＳ!R40</f>
        <v>0</v>
      </c>
      <c r="S40" s="46">
        <f>上海ＣＳ!S40+広州ＣＳ!S40+西安ＣＳ!S40</f>
        <v>0</v>
      </c>
      <c r="T40" s="47">
        <f t="shared" si="35"/>
        <v>0</v>
      </c>
      <c r="U40" s="46">
        <f>上海ＣＳ!U40+広州ＣＳ!U40+西安ＣＳ!U40</f>
        <v>0</v>
      </c>
      <c r="V40" s="46">
        <f>上海ＣＳ!V40+広州ＣＳ!V40+西安ＣＳ!V40</f>
        <v>0</v>
      </c>
      <c r="W40" s="46">
        <f>上海ＣＳ!W40+広州ＣＳ!W40+西安ＣＳ!W40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上海ＣＳ!G41+広州ＣＳ!G41+西安ＣＳ!G41</f>
        <v>0</v>
      </c>
      <c r="H41" s="46">
        <f>上海ＣＳ!H41+広州ＣＳ!H41+西安ＣＳ!H41</f>
        <v>0</v>
      </c>
      <c r="I41" s="46">
        <f>上海ＣＳ!I41+広州ＣＳ!I41+西安ＣＳ!I41</f>
        <v>0</v>
      </c>
      <c r="J41" s="47">
        <f t="shared" si="32"/>
        <v>0</v>
      </c>
      <c r="K41" s="46">
        <f>上海ＣＳ!K41+広州ＣＳ!K41+西安ＣＳ!K41</f>
        <v>0</v>
      </c>
      <c r="L41" s="46">
        <f>上海ＣＳ!L41+広州ＣＳ!L41+西安ＣＳ!L41</f>
        <v>0</v>
      </c>
      <c r="M41" s="46">
        <f>上海ＣＳ!M41+広州ＣＳ!M41+西安ＣＳ!M41</f>
        <v>0</v>
      </c>
      <c r="N41" s="47">
        <f t="shared" si="33"/>
        <v>0</v>
      </c>
      <c r="O41" s="47">
        <f t="shared" si="34"/>
        <v>0</v>
      </c>
      <c r="Q41" s="46">
        <f>上海ＣＳ!Q41+広州ＣＳ!Q41+西安ＣＳ!Q41</f>
        <v>0</v>
      </c>
      <c r="R41" s="46">
        <f>上海ＣＳ!R41+広州ＣＳ!R41+西安ＣＳ!R41</f>
        <v>0</v>
      </c>
      <c r="S41" s="46">
        <f>上海ＣＳ!S41+広州ＣＳ!S41+西安ＣＳ!S41</f>
        <v>0</v>
      </c>
      <c r="T41" s="47">
        <f t="shared" si="35"/>
        <v>0</v>
      </c>
      <c r="U41" s="46">
        <f>上海ＣＳ!U41+広州ＣＳ!U41+西安ＣＳ!U41</f>
        <v>0</v>
      </c>
      <c r="V41" s="46">
        <f>上海ＣＳ!V41+広州ＣＳ!V41+西安ＣＳ!V41</f>
        <v>0</v>
      </c>
      <c r="W41" s="46">
        <f>上海ＣＳ!W41+広州ＣＳ!W41+西安ＣＳ!W41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上海ＣＳ!G42+広州ＣＳ!G42+西安ＣＳ!G42</f>
        <v>0</v>
      </c>
      <c r="H42" s="46">
        <f>上海ＣＳ!H42+広州ＣＳ!H42+西安ＣＳ!H42</f>
        <v>0</v>
      </c>
      <c r="I42" s="46">
        <f>上海ＣＳ!I42+広州ＣＳ!I42+西安ＣＳ!I42</f>
        <v>0</v>
      </c>
      <c r="J42" s="47">
        <f t="shared" si="32"/>
        <v>0</v>
      </c>
      <c r="K42" s="46">
        <f>上海ＣＳ!K42+広州ＣＳ!K42+西安ＣＳ!K42</f>
        <v>0</v>
      </c>
      <c r="L42" s="46">
        <f>上海ＣＳ!L42+広州ＣＳ!L42+西安ＣＳ!L42</f>
        <v>0</v>
      </c>
      <c r="M42" s="46">
        <f>上海ＣＳ!M42+広州ＣＳ!M42+西安ＣＳ!M42</f>
        <v>0</v>
      </c>
      <c r="N42" s="47">
        <f t="shared" si="33"/>
        <v>0</v>
      </c>
      <c r="O42" s="47">
        <f t="shared" si="34"/>
        <v>0</v>
      </c>
      <c r="Q42" s="46">
        <f>上海ＣＳ!Q42+広州ＣＳ!Q42+西安ＣＳ!Q42</f>
        <v>0</v>
      </c>
      <c r="R42" s="46">
        <f>上海ＣＳ!R42+広州ＣＳ!R42+西安ＣＳ!R42</f>
        <v>0</v>
      </c>
      <c r="S42" s="46">
        <f>上海ＣＳ!S42+広州ＣＳ!S42+西安ＣＳ!S42</f>
        <v>0</v>
      </c>
      <c r="T42" s="47">
        <f t="shared" si="35"/>
        <v>0</v>
      </c>
      <c r="U42" s="46">
        <f>上海ＣＳ!U42+広州ＣＳ!U42+西安ＣＳ!U42</f>
        <v>0</v>
      </c>
      <c r="V42" s="46">
        <f>上海ＣＳ!V42+広州ＣＳ!V42+西安ＣＳ!V42</f>
        <v>0</v>
      </c>
      <c r="W42" s="46">
        <f>上海ＣＳ!W42+広州ＣＳ!W42+西安ＣＳ!W42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上海ＣＳ!G43+広州ＣＳ!G43+西安ＣＳ!G43</f>
        <v>0</v>
      </c>
      <c r="H43" s="46">
        <f>上海ＣＳ!H43+広州ＣＳ!H43+西安ＣＳ!H43</f>
        <v>1.3688900000000002</v>
      </c>
      <c r="I43" s="46">
        <f>上海ＣＳ!I43+広州ＣＳ!I43+西安ＣＳ!I43</f>
        <v>0</v>
      </c>
      <c r="J43" s="47">
        <f t="shared" si="32"/>
        <v>0.45629666666666674</v>
      </c>
      <c r="K43" s="46">
        <f>上海ＣＳ!K43+広州ＣＳ!K43+西安ＣＳ!K43</f>
        <v>0</v>
      </c>
      <c r="L43" s="46">
        <f>上海ＣＳ!L43+広州ＣＳ!L43+西安ＣＳ!L43</f>
        <v>0</v>
      </c>
      <c r="M43" s="46">
        <f>上海ＣＳ!M43+広州ＣＳ!M43+西安ＣＳ!M43</f>
        <v>0</v>
      </c>
      <c r="N43" s="47">
        <f t="shared" si="33"/>
        <v>0</v>
      </c>
      <c r="O43" s="47">
        <f t="shared" si="34"/>
        <v>0.22814833333333337</v>
      </c>
      <c r="Q43" s="46">
        <f>上海ＣＳ!Q43+広州ＣＳ!Q43+西安ＣＳ!Q43</f>
        <v>0</v>
      </c>
      <c r="R43" s="46">
        <f>上海ＣＳ!R43+広州ＣＳ!R43+西安ＣＳ!R43</f>
        <v>0</v>
      </c>
      <c r="S43" s="46">
        <f>上海ＣＳ!S43+広州ＣＳ!S43+西安ＣＳ!S43</f>
        <v>0</v>
      </c>
      <c r="T43" s="47">
        <f t="shared" si="35"/>
        <v>0</v>
      </c>
      <c r="U43" s="46">
        <f>上海ＣＳ!U43+広州ＣＳ!U43+西安ＣＳ!U43</f>
        <v>0</v>
      </c>
      <c r="V43" s="46">
        <f>上海ＣＳ!V43+広州ＣＳ!V43+西安ＣＳ!V43</f>
        <v>0</v>
      </c>
      <c r="W43" s="46">
        <f>上海ＣＳ!W43+広州ＣＳ!W43+西安ＣＳ!W43</f>
        <v>0</v>
      </c>
      <c r="X43" s="47">
        <f t="shared" si="36"/>
        <v>0</v>
      </c>
      <c r="Y43" s="47">
        <f t="shared" si="37"/>
        <v>0</v>
      </c>
      <c r="Z43" s="47">
        <f t="shared" si="38"/>
        <v>0.11407416666666668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上海ＣＳ!G44+広州ＣＳ!G44+西安ＣＳ!G44</f>
        <v>597.83021000000008</v>
      </c>
      <c r="H44" s="46">
        <f>上海ＣＳ!H44+広州ＣＳ!H44+西安ＣＳ!H44</f>
        <v>278.48147</v>
      </c>
      <c r="I44" s="46">
        <f>上海ＣＳ!I44+広州ＣＳ!I44+西安ＣＳ!I44</f>
        <v>0</v>
      </c>
      <c r="J44" s="47">
        <f t="shared" si="32"/>
        <v>292.10389333333336</v>
      </c>
      <c r="K44" s="46">
        <f>上海ＣＳ!K44+広州ＣＳ!K44+西安ＣＳ!K44</f>
        <v>0</v>
      </c>
      <c r="L44" s="46">
        <f>上海ＣＳ!L44+広州ＣＳ!L44+西安ＣＳ!L44</f>
        <v>0</v>
      </c>
      <c r="M44" s="46">
        <f>上海ＣＳ!M44+広州ＣＳ!M44+西安ＣＳ!M44</f>
        <v>0</v>
      </c>
      <c r="N44" s="47">
        <f t="shared" si="33"/>
        <v>0</v>
      </c>
      <c r="O44" s="47">
        <f t="shared" si="34"/>
        <v>146.05194666666668</v>
      </c>
      <c r="Q44" s="46">
        <f>上海ＣＳ!Q44+広州ＣＳ!Q44+西安ＣＳ!Q44</f>
        <v>0</v>
      </c>
      <c r="R44" s="46">
        <f>上海ＣＳ!R44+広州ＣＳ!R44+西安ＣＳ!R44</f>
        <v>0</v>
      </c>
      <c r="S44" s="46">
        <f>上海ＣＳ!S44+広州ＣＳ!S44+西安ＣＳ!S44</f>
        <v>0</v>
      </c>
      <c r="T44" s="47">
        <f t="shared" si="35"/>
        <v>0</v>
      </c>
      <c r="U44" s="46">
        <f>上海ＣＳ!U44+広州ＣＳ!U44+西安ＣＳ!U44</f>
        <v>0</v>
      </c>
      <c r="V44" s="46">
        <f>上海ＣＳ!V44+広州ＣＳ!V44+西安ＣＳ!V44</f>
        <v>0</v>
      </c>
      <c r="W44" s="46">
        <f>上海ＣＳ!W44+広州ＣＳ!W44+西安ＣＳ!W44</f>
        <v>0</v>
      </c>
      <c r="X44" s="47">
        <f t="shared" si="36"/>
        <v>0</v>
      </c>
      <c r="Y44" s="47">
        <f t="shared" si="37"/>
        <v>0</v>
      </c>
      <c r="Z44" s="47">
        <f t="shared" si="38"/>
        <v>73.02597333333334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上海ＣＳ!G45+広州ＣＳ!G45+西安ＣＳ!G45</f>
        <v>105.59242999999999</v>
      </c>
      <c r="H45" s="46">
        <f>上海ＣＳ!H45+広州ＣＳ!H45+西安ＣＳ!H45</f>
        <v>95.136279999999999</v>
      </c>
      <c r="I45" s="46">
        <f>上海ＣＳ!I45+広州ＣＳ!I45+西安ＣＳ!I45</f>
        <v>0</v>
      </c>
      <c r="J45" s="47">
        <f t="shared" si="32"/>
        <v>66.909569999999988</v>
      </c>
      <c r="K45" s="46">
        <f>上海ＣＳ!K45+広州ＣＳ!K45+西安ＣＳ!K45</f>
        <v>0</v>
      </c>
      <c r="L45" s="46">
        <f>上海ＣＳ!L45+広州ＣＳ!L45+西安ＣＳ!L45</f>
        <v>0</v>
      </c>
      <c r="M45" s="46">
        <f>上海ＣＳ!M45+広州ＣＳ!M45+西安ＣＳ!M45</f>
        <v>0</v>
      </c>
      <c r="N45" s="47">
        <f t="shared" si="33"/>
        <v>0</v>
      </c>
      <c r="O45" s="47">
        <f t="shared" si="34"/>
        <v>33.454784999999994</v>
      </c>
      <c r="Q45" s="46">
        <f>上海ＣＳ!Q45+広州ＣＳ!Q45+西安ＣＳ!Q45</f>
        <v>0</v>
      </c>
      <c r="R45" s="46">
        <f>上海ＣＳ!R45+広州ＣＳ!R45+西安ＣＳ!R45</f>
        <v>0</v>
      </c>
      <c r="S45" s="46">
        <f>上海ＣＳ!S45+広州ＣＳ!S45+西安ＣＳ!S45</f>
        <v>0</v>
      </c>
      <c r="T45" s="47">
        <f t="shared" si="35"/>
        <v>0</v>
      </c>
      <c r="U45" s="46">
        <f>上海ＣＳ!U45+広州ＣＳ!U45+西安ＣＳ!U45</f>
        <v>0</v>
      </c>
      <c r="V45" s="46">
        <f>上海ＣＳ!V45+広州ＣＳ!V45+西安ＣＳ!V45</f>
        <v>0</v>
      </c>
      <c r="W45" s="46">
        <f>上海ＣＳ!W45+広州ＣＳ!W45+西安ＣＳ!W45</f>
        <v>0</v>
      </c>
      <c r="X45" s="47">
        <f t="shared" si="36"/>
        <v>0</v>
      </c>
      <c r="Y45" s="47">
        <f t="shared" si="37"/>
        <v>0</v>
      </c>
      <c r="Z45" s="47">
        <f t="shared" si="38"/>
        <v>16.727392499999997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819.35234000000014</v>
      </c>
      <c r="H46" s="46">
        <f t="shared" si="39"/>
        <v>529.39962999999989</v>
      </c>
      <c r="I46" s="46">
        <f t="shared" si="39"/>
        <v>0</v>
      </c>
      <c r="J46" s="47">
        <f t="shared" si="39"/>
        <v>449.58398999999997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224.79199499999999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112.39599749999999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上海ＣＳ!G47+広州ＣＳ!G47+西安ＣＳ!G47</f>
        <v>0</v>
      </c>
      <c r="H47" s="46">
        <f>上海ＣＳ!H47+広州ＣＳ!H47+西安ＣＳ!H47</f>
        <v>0</v>
      </c>
      <c r="I47" s="46">
        <f>上海ＣＳ!I47+広州ＣＳ!I47+西安ＣＳ!I47</f>
        <v>0</v>
      </c>
      <c r="J47" s="47">
        <f t="shared" ref="J47:J52" si="40">(G47+H47+I47)/3</f>
        <v>0</v>
      </c>
      <c r="K47" s="46">
        <f>上海ＣＳ!K47+広州ＣＳ!K47+西安ＣＳ!K47</f>
        <v>0</v>
      </c>
      <c r="L47" s="46">
        <f>上海ＣＳ!L47+広州ＣＳ!L47+西安ＣＳ!L47</f>
        <v>0</v>
      </c>
      <c r="M47" s="46">
        <f>上海ＣＳ!M47+広州ＣＳ!M47+西安ＣＳ!M47</f>
        <v>0</v>
      </c>
      <c r="N47" s="47">
        <f t="shared" ref="N47:N52" si="41">(K47+L47+M47)/3</f>
        <v>0</v>
      </c>
      <c r="O47" s="47">
        <f t="shared" si="34"/>
        <v>0</v>
      </c>
      <c r="Q47" s="46">
        <f>上海ＣＳ!Q47+広州ＣＳ!Q47+西安ＣＳ!Q47</f>
        <v>0</v>
      </c>
      <c r="R47" s="46">
        <f>上海ＣＳ!R47+広州ＣＳ!R47+西安ＣＳ!R47</f>
        <v>0</v>
      </c>
      <c r="S47" s="46">
        <f>上海ＣＳ!S47+広州ＣＳ!S47+西安ＣＳ!S47</f>
        <v>0</v>
      </c>
      <c r="T47" s="47">
        <f t="shared" ref="T47:T52" si="42">(Q47+R47+S47)/3</f>
        <v>0</v>
      </c>
      <c r="U47" s="46">
        <f>上海ＣＳ!U47+広州ＣＳ!U47+西安ＣＳ!U47</f>
        <v>0</v>
      </c>
      <c r="V47" s="46">
        <f>上海ＣＳ!V47+広州ＣＳ!V47+西安ＣＳ!V47</f>
        <v>0</v>
      </c>
      <c r="W47" s="46">
        <f>上海ＣＳ!W47+広州ＣＳ!W47+西安ＣＳ!W47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上海ＣＳ!G48+広州ＣＳ!G48+西安ＣＳ!G48</f>
        <v>0</v>
      </c>
      <c r="H48" s="46">
        <f>上海ＣＳ!H48+広州ＣＳ!H48+西安ＣＳ!H48</f>
        <v>0</v>
      </c>
      <c r="I48" s="46">
        <f>上海ＣＳ!I48+広州ＣＳ!I48+西安ＣＳ!I48</f>
        <v>0</v>
      </c>
      <c r="J48" s="47">
        <f t="shared" si="40"/>
        <v>0</v>
      </c>
      <c r="K48" s="46">
        <f>上海ＣＳ!K48+広州ＣＳ!K48+西安ＣＳ!K48</f>
        <v>0</v>
      </c>
      <c r="L48" s="46">
        <f>上海ＣＳ!L48+広州ＣＳ!L48+西安ＣＳ!L48</f>
        <v>0</v>
      </c>
      <c r="M48" s="46">
        <f>上海ＣＳ!M48+広州ＣＳ!M48+西安ＣＳ!M48</f>
        <v>0</v>
      </c>
      <c r="N48" s="47">
        <f t="shared" si="41"/>
        <v>0</v>
      </c>
      <c r="O48" s="47">
        <f t="shared" si="34"/>
        <v>0</v>
      </c>
      <c r="Q48" s="46">
        <f>上海ＣＳ!Q48+広州ＣＳ!Q48+西安ＣＳ!Q48</f>
        <v>0</v>
      </c>
      <c r="R48" s="46">
        <f>上海ＣＳ!R48+広州ＣＳ!R48+西安ＣＳ!R48</f>
        <v>0</v>
      </c>
      <c r="S48" s="46">
        <f>上海ＣＳ!S48+広州ＣＳ!S48+西安ＣＳ!S48</f>
        <v>0</v>
      </c>
      <c r="T48" s="47">
        <f t="shared" si="42"/>
        <v>0</v>
      </c>
      <c r="U48" s="46">
        <f>上海ＣＳ!U48+広州ＣＳ!U48+西安ＣＳ!U48</f>
        <v>0</v>
      </c>
      <c r="V48" s="46">
        <f>上海ＣＳ!V48+広州ＣＳ!V48+西安ＣＳ!V48</f>
        <v>0</v>
      </c>
      <c r="W48" s="46">
        <f>上海ＣＳ!W48+広州ＣＳ!W48+西安ＣＳ!W48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上海ＣＳ!G49+広州ＣＳ!G49+西安ＣＳ!G49</f>
        <v>0</v>
      </c>
      <c r="H49" s="46">
        <f>上海ＣＳ!H49+広州ＣＳ!H49+西安ＣＳ!H49</f>
        <v>0</v>
      </c>
      <c r="I49" s="46">
        <f>上海ＣＳ!I49+広州ＣＳ!I49+西安ＣＳ!I49</f>
        <v>0</v>
      </c>
      <c r="J49" s="47">
        <f t="shared" si="40"/>
        <v>0</v>
      </c>
      <c r="K49" s="46">
        <f>上海ＣＳ!K49+広州ＣＳ!K49+西安ＣＳ!K49</f>
        <v>0</v>
      </c>
      <c r="L49" s="46">
        <f>上海ＣＳ!L49+広州ＣＳ!L49+西安ＣＳ!L49</f>
        <v>0</v>
      </c>
      <c r="M49" s="46">
        <f>上海ＣＳ!M49+広州ＣＳ!M49+西安ＣＳ!M49</f>
        <v>0</v>
      </c>
      <c r="N49" s="47">
        <f t="shared" si="41"/>
        <v>0</v>
      </c>
      <c r="O49" s="47">
        <f t="shared" si="34"/>
        <v>0</v>
      </c>
      <c r="Q49" s="46">
        <f>上海ＣＳ!Q49+広州ＣＳ!Q49+西安ＣＳ!Q49</f>
        <v>0</v>
      </c>
      <c r="R49" s="46">
        <f>上海ＣＳ!R49+広州ＣＳ!R49+西安ＣＳ!R49</f>
        <v>0</v>
      </c>
      <c r="S49" s="46">
        <f>上海ＣＳ!S49+広州ＣＳ!S49+西安ＣＳ!S49</f>
        <v>0</v>
      </c>
      <c r="T49" s="47">
        <f t="shared" si="42"/>
        <v>0</v>
      </c>
      <c r="U49" s="46">
        <f>上海ＣＳ!U49+広州ＣＳ!U49+西安ＣＳ!U49</f>
        <v>0</v>
      </c>
      <c r="V49" s="46">
        <f>上海ＣＳ!V49+広州ＣＳ!V49+西安ＣＳ!V49</f>
        <v>0</v>
      </c>
      <c r="W49" s="46">
        <f>上海ＣＳ!W49+広州ＣＳ!W49+西安ＣＳ!W49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上海ＣＳ!G50+広州ＣＳ!G50+西安ＣＳ!G50</f>
        <v>0</v>
      </c>
      <c r="H50" s="46">
        <f>上海ＣＳ!H50+広州ＣＳ!H50+西安ＣＳ!H50</f>
        <v>0</v>
      </c>
      <c r="I50" s="46">
        <f>上海ＣＳ!I50+広州ＣＳ!I50+西安ＣＳ!I50</f>
        <v>0</v>
      </c>
      <c r="J50" s="47">
        <f t="shared" si="40"/>
        <v>0</v>
      </c>
      <c r="K50" s="46">
        <f>上海ＣＳ!K50+広州ＣＳ!K50+西安ＣＳ!K50</f>
        <v>0</v>
      </c>
      <c r="L50" s="46">
        <f>上海ＣＳ!L50+広州ＣＳ!L50+西安ＣＳ!L50</f>
        <v>0</v>
      </c>
      <c r="M50" s="46">
        <f>上海ＣＳ!M50+広州ＣＳ!M50+西安ＣＳ!M50</f>
        <v>0</v>
      </c>
      <c r="N50" s="47">
        <f t="shared" si="41"/>
        <v>0</v>
      </c>
      <c r="O50" s="47">
        <f t="shared" si="34"/>
        <v>0</v>
      </c>
      <c r="Q50" s="46">
        <f>上海ＣＳ!Q50+広州ＣＳ!Q50+西安ＣＳ!Q50</f>
        <v>0</v>
      </c>
      <c r="R50" s="46">
        <f>上海ＣＳ!R50+広州ＣＳ!R50+西安ＣＳ!R50</f>
        <v>0</v>
      </c>
      <c r="S50" s="46">
        <f>上海ＣＳ!S50+広州ＣＳ!S50+西安ＣＳ!S50</f>
        <v>0</v>
      </c>
      <c r="T50" s="47">
        <f t="shared" si="42"/>
        <v>0</v>
      </c>
      <c r="U50" s="46">
        <f>上海ＣＳ!U50+広州ＣＳ!U50+西安ＣＳ!U50</f>
        <v>0</v>
      </c>
      <c r="V50" s="46">
        <f>上海ＣＳ!V50+広州ＣＳ!V50+西安ＣＳ!V50</f>
        <v>0</v>
      </c>
      <c r="W50" s="46">
        <f>上海ＣＳ!W50+広州ＣＳ!W50+西安ＣＳ!W50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上海ＣＳ!G51+広州ＣＳ!G51+西安ＣＳ!G51</f>
        <v>0</v>
      </c>
      <c r="H51" s="46">
        <f>上海ＣＳ!H51+広州ＣＳ!H51+西安ＣＳ!H51</f>
        <v>0</v>
      </c>
      <c r="I51" s="46">
        <f>上海ＣＳ!I51+広州ＣＳ!I51+西安ＣＳ!I51</f>
        <v>0</v>
      </c>
      <c r="J51" s="47">
        <f t="shared" si="40"/>
        <v>0</v>
      </c>
      <c r="K51" s="46">
        <f>上海ＣＳ!K51+広州ＣＳ!K51+西安ＣＳ!K51</f>
        <v>0</v>
      </c>
      <c r="L51" s="46">
        <f>上海ＣＳ!L51+広州ＣＳ!L51+西安ＣＳ!L51</f>
        <v>0</v>
      </c>
      <c r="M51" s="46">
        <f>上海ＣＳ!M51+広州ＣＳ!M51+西安ＣＳ!M51</f>
        <v>0</v>
      </c>
      <c r="N51" s="47">
        <f t="shared" si="41"/>
        <v>0</v>
      </c>
      <c r="O51" s="47">
        <f t="shared" si="34"/>
        <v>0</v>
      </c>
      <c r="Q51" s="46">
        <f>上海ＣＳ!Q51+広州ＣＳ!Q51+西安ＣＳ!Q51</f>
        <v>0</v>
      </c>
      <c r="R51" s="46">
        <f>上海ＣＳ!R51+広州ＣＳ!R51+西安ＣＳ!R51</f>
        <v>0</v>
      </c>
      <c r="S51" s="46">
        <f>上海ＣＳ!S51+広州ＣＳ!S51+西安ＣＳ!S51</f>
        <v>0</v>
      </c>
      <c r="T51" s="47">
        <f t="shared" si="42"/>
        <v>0</v>
      </c>
      <c r="U51" s="46">
        <f>上海ＣＳ!U51+広州ＣＳ!U51+西安ＣＳ!U51</f>
        <v>0</v>
      </c>
      <c r="V51" s="46">
        <f>上海ＣＳ!V51+広州ＣＳ!V51+西安ＣＳ!V51</f>
        <v>0</v>
      </c>
      <c r="W51" s="46">
        <f>上海ＣＳ!W51+広州ＣＳ!W51+西安ＣＳ!W51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上海ＣＳ!G52+広州ＣＳ!G52+西安ＣＳ!G52</f>
        <v>0</v>
      </c>
      <c r="H52" s="46">
        <f>上海ＣＳ!H52+広州ＣＳ!H52+西安ＣＳ!H52</f>
        <v>0</v>
      </c>
      <c r="I52" s="46">
        <f>上海ＣＳ!I52+広州ＣＳ!I52+西安ＣＳ!I52</f>
        <v>0</v>
      </c>
      <c r="J52" s="47">
        <f t="shared" si="40"/>
        <v>0</v>
      </c>
      <c r="K52" s="46">
        <f>上海ＣＳ!K52+広州ＣＳ!K52+西安ＣＳ!K52</f>
        <v>0</v>
      </c>
      <c r="L52" s="46">
        <f>上海ＣＳ!L52+広州ＣＳ!L52+西安ＣＳ!L52</f>
        <v>0</v>
      </c>
      <c r="M52" s="46">
        <f>上海ＣＳ!M52+広州ＣＳ!M52+西安ＣＳ!M52</f>
        <v>0</v>
      </c>
      <c r="N52" s="47">
        <f t="shared" si="41"/>
        <v>0</v>
      </c>
      <c r="O52" s="47">
        <f t="shared" si="34"/>
        <v>0</v>
      </c>
      <c r="Q52" s="46">
        <f>上海ＣＳ!Q52+広州ＣＳ!Q52+西安ＣＳ!Q52</f>
        <v>0</v>
      </c>
      <c r="R52" s="46">
        <f>上海ＣＳ!R52+広州ＣＳ!R52+西安ＣＳ!R52</f>
        <v>0</v>
      </c>
      <c r="S52" s="46">
        <f>上海ＣＳ!S52+広州ＣＳ!S52+西安ＣＳ!S52</f>
        <v>0</v>
      </c>
      <c r="T52" s="47">
        <f t="shared" si="42"/>
        <v>0</v>
      </c>
      <c r="U52" s="46">
        <f>上海ＣＳ!U52+広州ＣＳ!U52+西安ＣＳ!U52</f>
        <v>0</v>
      </c>
      <c r="V52" s="46">
        <f>上海ＣＳ!V52+広州ＣＳ!V52+西安ＣＳ!V52</f>
        <v>0</v>
      </c>
      <c r="W52" s="46">
        <f>上海ＣＳ!W52+広州ＣＳ!W52+西安ＣＳ!W52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上海ＣＳ!G54+広州ＣＳ!G54+西安ＣＳ!G54</f>
        <v>15.62257</v>
      </c>
      <c r="H54" s="46">
        <f>上海ＣＳ!H54+広州ＣＳ!H54+西安ＣＳ!H54</f>
        <v>15.622660000000002</v>
      </c>
      <c r="I54" s="46">
        <f>上海ＣＳ!I54+広州ＣＳ!I54+西安ＣＳ!I54</f>
        <v>0</v>
      </c>
      <c r="J54" s="47">
        <f t="shared" ref="J54:J57" si="46">(G54+H54+I54)/3</f>
        <v>10.415076666666666</v>
      </c>
      <c r="K54" s="46">
        <f>上海ＣＳ!K54+広州ＣＳ!K54+西安ＣＳ!K54</f>
        <v>0</v>
      </c>
      <c r="L54" s="46">
        <f>上海ＣＳ!L54+広州ＣＳ!L54+西安ＣＳ!L54</f>
        <v>0</v>
      </c>
      <c r="M54" s="46">
        <f>上海ＣＳ!M54+広州ＣＳ!M54+西安ＣＳ!M54</f>
        <v>0</v>
      </c>
      <c r="N54" s="47">
        <f>(K54+L54+M54)/3</f>
        <v>0</v>
      </c>
      <c r="O54" s="47">
        <f>(J54+N54)/2</f>
        <v>5.2075383333333329</v>
      </c>
      <c r="Q54" s="46">
        <f>上海ＣＳ!Q54+広州ＣＳ!Q54+西安ＣＳ!Q54</f>
        <v>0</v>
      </c>
      <c r="R54" s="46">
        <f>上海ＣＳ!R54+広州ＣＳ!R54+西安ＣＳ!R54</f>
        <v>0</v>
      </c>
      <c r="S54" s="46">
        <f>上海ＣＳ!S54+広州ＣＳ!S54+西安ＣＳ!S54</f>
        <v>0</v>
      </c>
      <c r="T54" s="47">
        <f t="shared" ref="T54:T57" si="47">(Q54+R54+S54)/3</f>
        <v>0</v>
      </c>
      <c r="U54" s="46">
        <f>上海ＣＳ!U54+広州ＣＳ!U54+西安ＣＳ!U54</f>
        <v>0</v>
      </c>
      <c r="V54" s="46">
        <f>上海ＣＳ!V54+広州ＣＳ!V54+西安ＣＳ!V54</f>
        <v>0</v>
      </c>
      <c r="W54" s="46">
        <f>上海ＣＳ!W54+広州ＣＳ!W54+西安ＣＳ!W54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2.6037691666666665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上海ＣＳ!G55+広州ＣＳ!G55+西安ＣＳ!G55</f>
        <v>78.00367</v>
      </c>
      <c r="H55" s="46">
        <f>上海ＣＳ!H55+広州ＣＳ!H55+西安ＣＳ!H55</f>
        <v>100.87857</v>
      </c>
      <c r="I55" s="46">
        <f>上海ＣＳ!I55+広州ＣＳ!I55+西安ＣＳ!I55</f>
        <v>0</v>
      </c>
      <c r="J55" s="47">
        <f t="shared" si="46"/>
        <v>59.62741333333333</v>
      </c>
      <c r="K55" s="46">
        <f>上海ＣＳ!K55+広州ＣＳ!K55+西安ＣＳ!K55</f>
        <v>0</v>
      </c>
      <c r="L55" s="46">
        <f>上海ＣＳ!L55+広州ＣＳ!L55+西安ＣＳ!L55</f>
        <v>0</v>
      </c>
      <c r="M55" s="46">
        <f>上海ＣＳ!M55+広州ＣＳ!M55+西安ＣＳ!M55</f>
        <v>0</v>
      </c>
      <c r="N55" s="47">
        <f>(K55+L55+M55)/3</f>
        <v>0</v>
      </c>
      <c r="O55" s="47">
        <f>(J55+N55)/2</f>
        <v>29.813706666666665</v>
      </c>
      <c r="Q55" s="46">
        <f>上海ＣＳ!Q55+広州ＣＳ!Q55+西安ＣＳ!Q55</f>
        <v>0</v>
      </c>
      <c r="R55" s="46">
        <f>上海ＣＳ!R55+広州ＣＳ!R55+西安ＣＳ!R55</f>
        <v>0</v>
      </c>
      <c r="S55" s="46">
        <f>上海ＣＳ!S55+広州ＣＳ!S55+西安ＣＳ!S55</f>
        <v>0</v>
      </c>
      <c r="T55" s="47">
        <f t="shared" si="47"/>
        <v>0</v>
      </c>
      <c r="U55" s="46">
        <f>上海ＣＳ!U55+広州ＣＳ!U55+西安ＣＳ!U55</f>
        <v>0</v>
      </c>
      <c r="V55" s="46">
        <f>上海ＣＳ!V55+広州ＣＳ!V55+西安ＣＳ!V55</f>
        <v>0</v>
      </c>
      <c r="W55" s="46">
        <f>上海ＣＳ!W55+広州ＣＳ!W55+西安ＣＳ!W55</f>
        <v>0</v>
      </c>
      <c r="X55" s="47">
        <f>(U55+V55+W55)/3</f>
        <v>0</v>
      </c>
      <c r="Y55" s="47">
        <f>(T55+X55)/2</f>
        <v>0</v>
      </c>
      <c r="Z55" s="47">
        <f t="shared" si="48"/>
        <v>14.906853333333332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上海ＣＳ!G56+広州ＣＳ!G56+西安ＣＳ!G56</f>
        <v>15.5</v>
      </c>
      <c r="H56" s="46">
        <f>上海ＣＳ!H56+広州ＣＳ!H56+西安ＣＳ!H56</f>
        <v>15.724</v>
      </c>
      <c r="I56" s="46">
        <f>上海ＣＳ!I56+広州ＣＳ!I56+西安ＣＳ!I56</f>
        <v>0</v>
      </c>
      <c r="J56" s="47">
        <f t="shared" si="46"/>
        <v>10.407999999999999</v>
      </c>
      <c r="K56" s="46">
        <f>上海ＣＳ!K56+広州ＣＳ!K56+西安ＣＳ!K56</f>
        <v>0</v>
      </c>
      <c r="L56" s="46">
        <f>上海ＣＳ!L56+広州ＣＳ!L56+西安ＣＳ!L56</f>
        <v>0</v>
      </c>
      <c r="M56" s="46">
        <f>上海ＣＳ!M56+広州ＣＳ!M56+西安ＣＳ!M56</f>
        <v>0</v>
      </c>
      <c r="N56" s="47">
        <f>(K56+L56+M56)/3</f>
        <v>0</v>
      </c>
      <c r="O56" s="47">
        <f>(J56+N56)/2</f>
        <v>5.2039999999999997</v>
      </c>
      <c r="Q56" s="46">
        <f>上海ＣＳ!Q56+広州ＣＳ!Q56+西安ＣＳ!Q56</f>
        <v>0</v>
      </c>
      <c r="R56" s="46">
        <f>上海ＣＳ!R56+広州ＣＳ!R56+西安ＣＳ!R56</f>
        <v>0</v>
      </c>
      <c r="S56" s="46">
        <f>上海ＣＳ!S56+広州ＣＳ!S56+西安ＣＳ!S56</f>
        <v>0</v>
      </c>
      <c r="T56" s="47">
        <f t="shared" si="47"/>
        <v>0</v>
      </c>
      <c r="U56" s="46">
        <f>上海ＣＳ!U56+広州ＣＳ!U56+西安ＣＳ!U56</f>
        <v>0</v>
      </c>
      <c r="V56" s="46">
        <f>上海ＣＳ!V56+広州ＣＳ!V56+西安ＣＳ!V56</f>
        <v>0</v>
      </c>
      <c r="W56" s="46">
        <f>上海ＣＳ!W56+広州ＣＳ!W56+西安ＣＳ!W56</f>
        <v>0</v>
      </c>
      <c r="X56" s="47">
        <f>(U56+V56+W56)/3</f>
        <v>0</v>
      </c>
      <c r="Y56" s="47">
        <f>(T56+X56)/2</f>
        <v>0</v>
      </c>
      <c r="Z56" s="47">
        <f t="shared" si="48"/>
        <v>2.6019999999999999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上海ＣＳ!G57+広州ＣＳ!G57+西安ＣＳ!G57</f>
        <v>0</v>
      </c>
      <c r="H57" s="46">
        <f>上海ＣＳ!H57+広州ＣＳ!H57+西安ＣＳ!H57</f>
        <v>0</v>
      </c>
      <c r="I57" s="46">
        <f>上海ＣＳ!I57+広州ＣＳ!I57+西安ＣＳ!I57</f>
        <v>0</v>
      </c>
      <c r="J57" s="47">
        <f t="shared" si="46"/>
        <v>0</v>
      </c>
      <c r="K57" s="46">
        <f>上海ＣＳ!K57+広州ＣＳ!K57+西安ＣＳ!K57</f>
        <v>0</v>
      </c>
      <c r="L57" s="46">
        <f>上海ＣＳ!L57+広州ＣＳ!L57+西安ＣＳ!L57</f>
        <v>0</v>
      </c>
      <c r="M57" s="46">
        <f>上海ＣＳ!M57+広州ＣＳ!M57+西安ＣＳ!M57</f>
        <v>0</v>
      </c>
      <c r="N57" s="47">
        <f>(K57+L57+M57)/3</f>
        <v>0</v>
      </c>
      <c r="O57" s="47">
        <f>(J57+N57)/2</f>
        <v>0</v>
      </c>
      <c r="Q57" s="46">
        <f>上海ＣＳ!Q57+広州ＣＳ!Q57+西安ＣＳ!Q57</f>
        <v>0</v>
      </c>
      <c r="R57" s="46">
        <f>上海ＣＳ!R57+広州ＣＳ!R57+西安ＣＳ!R57</f>
        <v>0</v>
      </c>
      <c r="S57" s="46">
        <f>上海ＣＳ!S57+広州ＣＳ!S57+西安ＣＳ!S57</f>
        <v>0</v>
      </c>
      <c r="T57" s="47">
        <f t="shared" si="47"/>
        <v>0</v>
      </c>
      <c r="U57" s="46">
        <f>上海ＣＳ!U57+広州ＣＳ!U57+西安ＣＳ!U57</f>
        <v>0</v>
      </c>
      <c r="V57" s="46">
        <f>上海ＣＳ!V57+広州ＣＳ!V57+西安ＣＳ!V57</f>
        <v>0</v>
      </c>
      <c r="W57" s="46">
        <f>上海ＣＳ!W57+広州ＣＳ!W57+西安ＣＳ!W57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109.12624</v>
      </c>
      <c r="H58" s="46">
        <f t="shared" si="49"/>
        <v>132.22522999999998</v>
      </c>
      <c r="I58" s="46">
        <f t="shared" si="49"/>
        <v>0</v>
      </c>
      <c r="J58" s="47">
        <f t="shared" si="49"/>
        <v>80.450490000000002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40.225245000000001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20.112622500000001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上海ＣＳ!G59+広州ＣＳ!G59+西安ＣＳ!G59</f>
        <v>0</v>
      </c>
      <c r="H59" s="46">
        <f>上海ＣＳ!H59+広州ＣＳ!H59+西安ＣＳ!H59</f>
        <v>0</v>
      </c>
      <c r="I59" s="46">
        <f>上海ＣＳ!I59+広州ＣＳ!I59+西安ＣＳ!I59</f>
        <v>0</v>
      </c>
      <c r="J59" s="47">
        <f t="shared" ref="J59:J67" si="50">(G59+H59+I59)/3</f>
        <v>0</v>
      </c>
      <c r="K59" s="46">
        <f>上海ＣＳ!K59+広州ＣＳ!K59+西安ＣＳ!K59</f>
        <v>0</v>
      </c>
      <c r="L59" s="46">
        <f>上海ＣＳ!L59+広州ＣＳ!L59+西安ＣＳ!L59</f>
        <v>0</v>
      </c>
      <c r="M59" s="46">
        <f>上海ＣＳ!M59+広州ＣＳ!M59+西安ＣＳ!M59</f>
        <v>0</v>
      </c>
      <c r="N59" s="47">
        <f>(K59+L59+M59)/3</f>
        <v>0</v>
      </c>
      <c r="O59" s="47">
        <f t="shared" ref="O59:O66" si="51">(J59+N59)/2</f>
        <v>0</v>
      </c>
      <c r="Q59" s="46">
        <f>上海ＣＳ!Q59+広州ＣＳ!Q59+西安ＣＳ!Q59</f>
        <v>0</v>
      </c>
      <c r="R59" s="46">
        <f>上海ＣＳ!R59+広州ＣＳ!R59+西安ＣＳ!R59</f>
        <v>0</v>
      </c>
      <c r="S59" s="46">
        <f>上海ＣＳ!S59+広州ＣＳ!S59+西安ＣＳ!S59</f>
        <v>0</v>
      </c>
      <c r="T59" s="47">
        <f t="shared" ref="T59:T67" si="52">(Q59+R59+S59)/3</f>
        <v>0</v>
      </c>
      <c r="U59" s="46">
        <f>上海ＣＳ!U59+広州ＣＳ!U59+西安ＣＳ!U59</f>
        <v>0</v>
      </c>
      <c r="V59" s="46">
        <f>上海ＣＳ!V59+広州ＣＳ!V59+西安ＣＳ!V59</f>
        <v>0</v>
      </c>
      <c r="W59" s="46">
        <f>上海ＣＳ!W59+広州ＣＳ!W59+西安ＣＳ!W59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上海ＣＳ!G60+広州ＣＳ!G60+西安ＣＳ!G60</f>
        <v>0</v>
      </c>
      <c r="H60" s="46">
        <f>上海ＣＳ!H60+広州ＣＳ!H60+西安ＣＳ!H60</f>
        <v>0.14399999999999999</v>
      </c>
      <c r="I60" s="46">
        <f>上海ＣＳ!I60+広州ＣＳ!I60+西安ＣＳ!I60</f>
        <v>0</v>
      </c>
      <c r="J60" s="47">
        <f t="shared" si="50"/>
        <v>4.7999999999999994E-2</v>
      </c>
      <c r="K60" s="46">
        <f>上海ＣＳ!K60+広州ＣＳ!K60+西安ＣＳ!K60</f>
        <v>0</v>
      </c>
      <c r="L60" s="46">
        <f>上海ＣＳ!L60+広州ＣＳ!L60+西安ＣＳ!L60</f>
        <v>0</v>
      </c>
      <c r="M60" s="46">
        <f>上海ＣＳ!M60+広州ＣＳ!M60+西安ＣＳ!M60</f>
        <v>0</v>
      </c>
      <c r="N60" s="47">
        <f>(K60+L60+M60)/3</f>
        <v>0</v>
      </c>
      <c r="O60" s="47">
        <f t="shared" si="51"/>
        <v>2.3999999999999997E-2</v>
      </c>
      <c r="Q60" s="46">
        <f>上海ＣＳ!Q60+広州ＣＳ!Q60+西安ＣＳ!Q60</f>
        <v>0</v>
      </c>
      <c r="R60" s="46">
        <f>上海ＣＳ!R60+広州ＣＳ!R60+西安ＣＳ!R60</f>
        <v>0</v>
      </c>
      <c r="S60" s="46">
        <f>上海ＣＳ!S60+広州ＣＳ!S60+西安ＣＳ!S60</f>
        <v>0</v>
      </c>
      <c r="T60" s="47">
        <f t="shared" si="52"/>
        <v>0</v>
      </c>
      <c r="U60" s="46">
        <f>上海ＣＳ!U60+広州ＣＳ!U60+西安ＣＳ!U60</f>
        <v>0</v>
      </c>
      <c r="V60" s="46">
        <f>上海ＣＳ!V60+広州ＣＳ!V60+西安ＣＳ!V60</f>
        <v>0</v>
      </c>
      <c r="W60" s="46">
        <f>上海ＣＳ!W60+広州ＣＳ!W60+西安ＣＳ!W60</f>
        <v>0</v>
      </c>
      <c r="X60" s="47">
        <f>(U60+V60+W60)/3</f>
        <v>0</v>
      </c>
      <c r="Y60" s="47">
        <f t="shared" si="53"/>
        <v>0</v>
      </c>
      <c r="Z60" s="47">
        <f t="shared" si="54"/>
        <v>1.1999999999999999E-2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上海ＣＳ!G61+広州ＣＳ!G61+西安ＣＳ!G61</f>
        <v>0</v>
      </c>
      <c r="H61" s="46">
        <f>上海ＣＳ!H61+広州ＣＳ!H61+西安ＣＳ!H61</f>
        <v>0</v>
      </c>
      <c r="I61" s="46">
        <f>上海ＣＳ!I61+広州ＣＳ!I61+西安ＣＳ!I61</f>
        <v>0</v>
      </c>
      <c r="J61" s="47">
        <f t="shared" si="50"/>
        <v>0</v>
      </c>
      <c r="K61" s="46">
        <f>上海ＣＳ!K61+広州ＣＳ!K61+西安ＣＳ!K61</f>
        <v>0</v>
      </c>
      <c r="L61" s="46">
        <f>上海ＣＳ!L61+広州ＣＳ!L61+西安ＣＳ!L61</f>
        <v>0</v>
      </c>
      <c r="M61" s="46">
        <f>上海ＣＳ!M61+広州ＣＳ!M61+西安ＣＳ!M61</f>
        <v>0</v>
      </c>
      <c r="N61" s="47">
        <f>(K61+L61+M61)/3</f>
        <v>0</v>
      </c>
      <c r="O61" s="47">
        <f t="shared" si="51"/>
        <v>0</v>
      </c>
      <c r="Q61" s="46">
        <f>上海ＣＳ!Q61+広州ＣＳ!Q61+西安ＣＳ!Q61</f>
        <v>0</v>
      </c>
      <c r="R61" s="46">
        <f>上海ＣＳ!R61+広州ＣＳ!R61+西安ＣＳ!R61</f>
        <v>0</v>
      </c>
      <c r="S61" s="46">
        <f>上海ＣＳ!S61+広州ＣＳ!S61+西安ＣＳ!S61</f>
        <v>0</v>
      </c>
      <c r="T61" s="47">
        <f t="shared" si="52"/>
        <v>0</v>
      </c>
      <c r="U61" s="46">
        <f>上海ＣＳ!U61+広州ＣＳ!U61+西安ＣＳ!U61</f>
        <v>0</v>
      </c>
      <c r="V61" s="46">
        <f>上海ＣＳ!V61+広州ＣＳ!V61+西安ＣＳ!V61</f>
        <v>0</v>
      </c>
      <c r="W61" s="46">
        <f>上海ＣＳ!W61+広州ＣＳ!W61+西安ＣＳ!W61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上海ＣＳ!G62+広州ＣＳ!G62+西安ＣＳ!G62</f>
        <v>0</v>
      </c>
      <c r="H62" s="46">
        <f>上海ＣＳ!H62+広州ＣＳ!H62+西安ＣＳ!H62</f>
        <v>0</v>
      </c>
      <c r="I62" s="46">
        <f>上海ＣＳ!I62+広州ＣＳ!I62+西安ＣＳ!I62</f>
        <v>0</v>
      </c>
      <c r="J62" s="47">
        <f t="shared" si="50"/>
        <v>0</v>
      </c>
      <c r="K62" s="46">
        <f>上海ＣＳ!K62+広州ＣＳ!K62+西安ＣＳ!K62</f>
        <v>0</v>
      </c>
      <c r="L62" s="46">
        <f>上海ＣＳ!L62+広州ＣＳ!L62+西安ＣＳ!L62</f>
        <v>0</v>
      </c>
      <c r="M62" s="46">
        <f>上海ＣＳ!M62+広州ＣＳ!M62+西安ＣＳ!M62</f>
        <v>0</v>
      </c>
      <c r="N62" s="47">
        <f>(K62+L62+M62)/3</f>
        <v>0</v>
      </c>
      <c r="O62" s="47">
        <f t="shared" si="51"/>
        <v>0</v>
      </c>
      <c r="Q62" s="46">
        <f>上海ＣＳ!Q62+広州ＣＳ!Q62+西安ＣＳ!Q62</f>
        <v>0</v>
      </c>
      <c r="R62" s="46">
        <f>上海ＣＳ!R62+広州ＣＳ!R62+西安ＣＳ!R62</f>
        <v>0</v>
      </c>
      <c r="S62" s="46">
        <f>上海ＣＳ!S62+広州ＣＳ!S62+西安ＣＳ!S62</f>
        <v>0</v>
      </c>
      <c r="T62" s="47">
        <f t="shared" si="52"/>
        <v>0</v>
      </c>
      <c r="U62" s="46">
        <f>上海ＣＳ!U62+広州ＣＳ!U62+西安ＣＳ!U62</f>
        <v>0</v>
      </c>
      <c r="V62" s="46">
        <f>上海ＣＳ!V62+広州ＣＳ!V62+西安ＣＳ!V62</f>
        <v>0</v>
      </c>
      <c r="W62" s="46">
        <f>上海ＣＳ!W62+広州ＣＳ!W62+西安ＣＳ!W62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上海ＣＳ!G63+広州ＣＳ!G63+西安ＣＳ!G63</f>
        <v>0</v>
      </c>
      <c r="H63" s="46">
        <f>上海ＣＳ!H63+広州ＣＳ!H63+西安ＣＳ!H63</f>
        <v>0</v>
      </c>
      <c r="I63" s="46">
        <f>上海ＣＳ!I63+広州ＣＳ!I63+西安ＣＳ!I63</f>
        <v>0</v>
      </c>
      <c r="J63" s="47">
        <f t="shared" si="50"/>
        <v>0</v>
      </c>
      <c r="K63" s="46">
        <f>上海ＣＳ!K63+広州ＣＳ!K63+西安ＣＳ!K63</f>
        <v>0</v>
      </c>
      <c r="L63" s="46">
        <f>上海ＣＳ!L63+広州ＣＳ!L63+西安ＣＳ!L63</f>
        <v>0</v>
      </c>
      <c r="M63" s="46">
        <f>上海ＣＳ!M63+広州ＣＳ!M63+西安ＣＳ!M63</f>
        <v>0</v>
      </c>
      <c r="N63" s="47">
        <f t="shared" ref="N63:N66" si="55">(K63+L63+M63)/3</f>
        <v>0</v>
      </c>
      <c r="O63" s="47">
        <f t="shared" si="51"/>
        <v>0</v>
      </c>
      <c r="Q63" s="46">
        <f>上海ＣＳ!Q63+広州ＣＳ!Q63+西安ＣＳ!Q63</f>
        <v>0</v>
      </c>
      <c r="R63" s="46">
        <f>上海ＣＳ!R63+広州ＣＳ!R63+西安ＣＳ!R63</f>
        <v>0</v>
      </c>
      <c r="S63" s="46">
        <f>上海ＣＳ!S63+広州ＣＳ!S63+西安ＣＳ!S63</f>
        <v>0</v>
      </c>
      <c r="T63" s="47">
        <f t="shared" si="52"/>
        <v>0</v>
      </c>
      <c r="U63" s="46">
        <f>上海ＣＳ!U63+広州ＣＳ!U63+西安ＣＳ!U63</f>
        <v>0</v>
      </c>
      <c r="V63" s="46">
        <f>上海ＣＳ!V63+広州ＣＳ!V63+西安ＣＳ!V63</f>
        <v>0</v>
      </c>
      <c r="W63" s="46">
        <f>上海ＣＳ!W63+広州ＣＳ!W63+西安ＣＳ!W63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上海ＣＳ!G64+広州ＣＳ!G64+西安ＣＳ!G64</f>
        <v>0</v>
      </c>
      <c r="H64" s="46">
        <f>上海ＣＳ!H64+広州ＣＳ!H64+西安ＣＳ!H64</f>
        <v>0</v>
      </c>
      <c r="I64" s="46">
        <f>上海ＣＳ!I64+広州ＣＳ!I64+西安ＣＳ!I64</f>
        <v>0</v>
      </c>
      <c r="J64" s="47">
        <f t="shared" si="50"/>
        <v>0</v>
      </c>
      <c r="K64" s="46">
        <f>上海ＣＳ!K64+広州ＣＳ!K64+西安ＣＳ!K64</f>
        <v>0</v>
      </c>
      <c r="L64" s="46">
        <f>上海ＣＳ!L64+広州ＣＳ!L64+西安ＣＳ!L64</f>
        <v>0</v>
      </c>
      <c r="M64" s="46">
        <f>上海ＣＳ!M64+広州ＣＳ!M64+西安ＣＳ!M64</f>
        <v>0</v>
      </c>
      <c r="N64" s="47">
        <f t="shared" si="55"/>
        <v>0</v>
      </c>
      <c r="O64" s="47">
        <f t="shared" si="51"/>
        <v>0</v>
      </c>
      <c r="Q64" s="46">
        <f>上海ＣＳ!Q64+広州ＣＳ!Q64+西安ＣＳ!Q64</f>
        <v>0</v>
      </c>
      <c r="R64" s="46">
        <f>上海ＣＳ!R64+広州ＣＳ!R64+西安ＣＳ!R64</f>
        <v>0</v>
      </c>
      <c r="S64" s="46">
        <f>上海ＣＳ!S64+広州ＣＳ!S64+西安ＣＳ!S64</f>
        <v>0</v>
      </c>
      <c r="T64" s="47">
        <f t="shared" si="52"/>
        <v>0</v>
      </c>
      <c r="U64" s="46">
        <f>上海ＣＳ!U64+広州ＣＳ!U64+西安ＣＳ!U64</f>
        <v>0</v>
      </c>
      <c r="V64" s="46">
        <f>上海ＣＳ!V64+広州ＣＳ!V64+西安ＣＳ!V64</f>
        <v>0</v>
      </c>
      <c r="W64" s="46">
        <f>上海ＣＳ!W64+広州ＣＳ!W64+西安ＣＳ!W64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上海ＣＳ!G65+広州ＣＳ!G65+西安ＣＳ!G65</f>
        <v>0</v>
      </c>
      <c r="H65" s="46">
        <f>上海ＣＳ!H65+広州ＣＳ!H65+西安ＣＳ!H65</f>
        <v>0</v>
      </c>
      <c r="I65" s="46">
        <f>上海ＣＳ!I65+広州ＣＳ!I65+西安ＣＳ!I65</f>
        <v>0</v>
      </c>
      <c r="J65" s="47">
        <f t="shared" si="50"/>
        <v>0</v>
      </c>
      <c r="K65" s="46">
        <f>上海ＣＳ!K65+広州ＣＳ!K65+西安ＣＳ!K65</f>
        <v>0</v>
      </c>
      <c r="L65" s="46">
        <f>上海ＣＳ!L65+広州ＣＳ!L65+西安ＣＳ!L65</f>
        <v>0</v>
      </c>
      <c r="M65" s="46">
        <f>上海ＣＳ!M65+広州ＣＳ!M65+西安ＣＳ!M65</f>
        <v>0</v>
      </c>
      <c r="N65" s="47">
        <f t="shared" si="55"/>
        <v>0</v>
      </c>
      <c r="O65" s="47">
        <f t="shared" si="51"/>
        <v>0</v>
      </c>
      <c r="Q65" s="46">
        <f>上海ＣＳ!Q65+広州ＣＳ!Q65+西安ＣＳ!Q65</f>
        <v>0</v>
      </c>
      <c r="R65" s="46">
        <f>上海ＣＳ!R65+広州ＣＳ!R65+西安ＣＳ!R65</f>
        <v>0</v>
      </c>
      <c r="S65" s="46">
        <f>上海ＣＳ!S65+広州ＣＳ!S65+西安ＣＳ!S65</f>
        <v>0</v>
      </c>
      <c r="T65" s="47">
        <f t="shared" si="52"/>
        <v>0</v>
      </c>
      <c r="U65" s="46">
        <f>上海ＣＳ!U65+広州ＣＳ!U65+西安ＣＳ!U65</f>
        <v>0</v>
      </c>
      <c r="V65" s="46">
        <f>上海ＣＳ!V65+広州ＣＳ!V65+西安ＣＳ!V65</f>
        <v>0</v>
      </c>
      <c r="W65" s="46">
        <f>上海ＣＳ!W65+広州ＣＳ!W65+西安ＣＳ!W65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上海ＣＳ!G66+広州ＣＳ!G66+西安ＣＳ!G66</f>
        <v>0</v>
      </c>
      <c r="H66" s="46">
        <f>上海ＣＳ!H66+広州ＣＳ!H66+西安ＣＳ!H66</f>
        <v>0</v>
      </c>
      <c r="I66" s="46">
        <f>上海ＣＳ!I66+広州ＣＳ!I66+西安ＣＳ!I66</f>
        <v>0</v>
      </c>
      <c r="J66" s="47">
        <f t="shared" si="50"/>
        <v>0</v>
      </c>
      <c r="K66" s="46">
        <f>上海ＣＳ!K66+広州ＣＳ!K66+西安ＣＳ!K66</f>
        <v>0</v>
      </c>
      <c r="L66" s="46">
        <f>上海ＣＳ!L66+広州ＣＳ!L66+西安ＣＳ!L66</f>
        <v>0</v>
      </c>
      <c r="M66" s="46">
        <f>上海ＣＳ!M66+広州ＣＳ!M66+西安ＣＳ!M66</f>
        <v>0</v>
      </c>
      <c r="N66" s="47">
        <f t="shared" si="55"/>
        <v>0</v>
      </c>
      <c r="O66" s="47">
        <f t="shared" si="51"/>
        <v>0</v>
      </c>
      <c r="Q66" s="46">
        <f>上海ＣＳ!Q66+広州ＣＳ!Q66+西安ＣＳ!Q66</f>
        <v>0</v>
      </c>
      <c r="R66" s="46">
        <f>上海ＣＳ!R66+広州ＣＳ!R66+西安ＣＳ!R66</f>
        <v>0</v>
      </c>
      <c r="S66" s="46">
        <f>上海ＣＳ!S66+広州ＣＳ!S66+西安ＣＳ!S66</f>
        <v>0</v>
      </c>
      <c r="T66" s="47">
        <f t="shared" si="52"/>
        <v>0</v>
      </c>
      <c r="U66" s="46">
        <f>上海ＣＳ!U66+広州ＣＳ!U66+西安ＣＳ!U66</f>
        <v>0</v>
      </c>
      <c r="V66" s="46">
        <f>上海ＣＳ!V66+広州ＣＳ!V66+西安ＣＳ!V66</f>
        <v>0</v>
      </c>
      <c r="W66" s="46">
        <f>上海ＣＳ!W66+広州ＣＳ!W66+西安ＣＳ!W66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上海ＣＳ!G67+広州ＣＳ!G67+西安ＣＳ!G67</f>
        <v>0</v>
      </c>
      <c r="H67" s="46">
        <f>上海ＣＳ!H67+広州ＣＳ!H67+西安ＣＳ!H67</f>
        <v>0</v>
      </c>
      <c r="I67" s="46">
        <f>上海ＣＳ!I67+広州ＣＳ!I67+西安ＣＳ!I67</f>
        <v>0</v>
      </c>
      <c r="J67" s="47">
        <f t="shared" si="50"/>
        <v>0</v>
      </c>
      <c r="K67" s="46">
        <f>上海ＣＳ!K67+広州ＣＳ!K67+西安ＣＳ!K67</f>
        <v>0</v>
      </c>
      <c r="L67" s="46">
        <f>上海ＣＳ!L67+広州ＣＳ!L67+西安ＣＳ!L67</f>
        <v>0</v>
      </c>
      <c r="M67" s="46">
        <f>上海ＣＳ!M67+広州ＣＳ!M67+西安ＣＳ!M67</f>
        <v>0</v>
      </c>
      <c r="N67" s="47">
        <f>(K67+L67+M67)/3</f>
        <v>0</v>
      </c>
      <c r="O67" s="47">
        <f>(J67+N67)/2</f>
        <v>0</v>
      </c>
      <c r="Q67" s="46">
        <f>上海ＣＳ!Q67+広州ＣＳ!Q67+西安ＣＳ!Q67</f>
        <v>0</v>
      </c>
      <c r="R67" s="46">
        <f>上海ＣＳ!R67+広州ＣＳ!R67+西安ＣＳ!R67</f>
        <v>0</v>
      </c>
      <c r="S67" s="46">
        <f>上海ＣＳ!S67+広州ＣＳ!S67+西安ＣＳ!S67</f>
        <v>0</v>
      </c>
      <c r="T67" s="47">
        <f t="shared" si="52"/>
        <v>0</v>
      </c>
      <c r="U67" s="46">
        <f>上海ＣＳ!U67+広州ＣＳ!U67+西安ＣＳ!U67</f>
        <v>0</v>
      </c>
      <c r="V67" s="46">
        <f>上海ＣＳ!V67+広州ＣＳ!V67+西安ＣＳ!V67</f>
        <v>0</v>
      </c>
      <c r="W67" s="46">
        <f>上海ＣＳ!W67+広州ＣＳ!W67+西安ＣＳ!W67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0.14399999999999999</v>
      </c>
      <c r="I68" s="46">
        <f t="shared" si="57"/>
        <v>0</v>
      </c>
      <c r="J68" s="47">
        <f t="shared" si="57"/>
        <v>4.7999999999999994E-2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2.3999999999999997E-2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1.1999999999999999E-2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1814.0673400000003</v>
      </c>
      <c r="H69" s="57">
        <f t="shared" ref="H69:Z69" si="59">H15+H32+H46+H53+H58+H68</f>
        <v>1816.18895</v>
      </c>
      <c r="I69" s="58">
        <f t="shared" si="59"/>
        <v>0</v>
      </c>
      <c r="J69" s="59">
        <f t="shared" si="59"/>
        <v>1210.0854300000001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605.04271500000004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302.52135750000002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19" workbookViewId="0">
      <selection activeCell="K2" sqref="K2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84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'1903间接费'!O7</f>
        <v>0.9</v>
      </c>
      <c r="H7" s="46">
        <f>'1904间接费'!O7</f>
        <v>2.8181100000000003</v>
      </c>
      <c r="I7" s="46">
        <f>'1905间接费'!O7</f>
        <v>0</v>
      </c>
      <c r="J7" s="47">
        <f>(G7+H7+I7)/3</f>
        <v>1.2393700000000001</v>
      </c>
      <c r="K7" s="46">
        <f>'1906间接费'!O7</f>
        <v>0</v>
      </c>
      <c r="L7" s="46">
        <f>'1907间接费'!O7</f>
        <v>0</v>
      </c>
      <c r="M7" s="46">
        <f>'1908间接费'!O7</f>
        <v>0</v>
      </c>
      <c r="N7" s="47">
        <f>(K7+L7+M7)/3</f>
        <v>0</v>
      </c>
      <c r="O7" s="47">
        <f>(J7+N7)/2</f>
        <v>0.61968500000000004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0.30984250000000002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'1903间接费'!O9</f>
        <v>9.6818200000000001</v>
      </c>
      <c r="H9" s="46">
        <f>'1904间接费'!O9</f>
        <v>24.834859999999999</v>
      </c>
      <c r="I9" s="46">
        <f>'1905间接费'!O9</f>
        <v>0</v>
      </c>
      <c r="J9" s="47">
        <f>(G9+H9+I9)/3</f>
        <v>11.505560000000001</v>
      </c>
      <c r="K9" s="46">
        <f>'1906间接费'!O9</f>
        <v>0</v>
      </c>
      <c r="L9" s="46">
        <f>'1907间接费'!O9</f>
        <v>0</v>
      </c>
      <c r="M9" s="46">
        <f>'1908间接费'!O9</f>
        <v>0</v>
      </c>
      <c r="N9" s="47">
        <f>(K9+L9+M9)/3</f>
        <v>0</v>
      </c>
      <c r="O9" s="47">
        <f>(J9+N9)/2</f>
        <v>5.7527800000000004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2.8763900000000002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'1903间接费'!O11</f>
        <v>0</v>
      </c>
      <c r="H11" s="46">
        <f>'1904间接费'!O11</f>
        <v>0</v>
      </c>
      <c r="I11" s="46">
        <f>'1905间接费'!O11</f>
        <v>0</v>
      </c>
      <c r="J11" s="47">
        <f>(G11+H11+I11)/3</f>
        <v>0</v>
      </c>
      <c r="K11" s="46">
        <f>'1906间接费'!O11</f>
        <v>0</v>
      </c>
      <c r="L11" s="46">
        <f>'1907间接费'!O11</f>
        <v>0</v>
      </c>
      <c r="M11" s="46">
        <f>'1908间接费'!O11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'1903间接费'!O13</f>
        <v>23.36346</v>
      </c>
      <c r="H13" s="46">
        <f>'1904间接费'!O13</f>
        <v>20.844899999999999</v>
      </c>
      <c r="I13" s="46">
        <f>'1905间接费'!O13</f>
        <v>0</v>
      </c>
      <c r="J13" s="47">
        <f>(G13+H13+I13)/3</f>
        <v>14.73612</v>
      </c>
      <c r="K13" s="46">
        <f>'1906间接费'!O13</f>
        <v>0</v>
      </c>
      <c r="L13" s="46">
        <f>'1907间接费'!O13</f>
        <v>0</v>
      </c>
      <c r="M13" s="46">
        <f>'1908间接费'!O13</f>
        <v>0</v>
      </c>
      <c r="N13" s="47">
        <f>(K13+L13+M13)/3</f>
        <v>0</v>
      </c>
      <c r="O13" s="47">
        <f>(J13+N13)/2</f>
        <v>7.3680599999999998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3.6840299999999999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33.945279999999997</v>
      </c>
      <c r="H15" s="46">
        <f t="shared" si="11"/>
        <v>48.497869999999999</v>
      </c>
      <c r="I15" s="46">
        <f t="shared" si="11"/>
        <v>0</v>
      </c>
      <c r="J15" s="47">
        <f t="shared" si="11"/>
        <v>27.48105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13.740525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6.8702624999999999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'1903间接费'!O16</f>
        <v>5</v>
      </c>
      <c r="H16" s="50">
        <f>'1904间接费'!O16</f>
        <v>7</v>
      </c>
      <c r="I16" s="50">
        <f>'1905间接费'!O16</f>
        <v>0</v>
      </c>
      <c r="J16" s="51">
        <f>(G16+H16+I16)/3</f>
        <v>4</v>
      </c>
      <c r="K16" s="50">
        <f>'1906间接费'!O16</f>
        <v>0</v>
      </c>
      <c r="L16" s="50">
        <f>'1907间接费'!O16</f>
        <v>0</v>
      </c>
      <c r="M16" s="50">
        <f>'1908间接费'!O16</f>
        <v>0</v>
      </c>
      <c r="N16" s="51">
        <f>(K16+L16+M16)/3</f>
        <v>0</v>
      </c>
      <c r="O16" s="51">
        <f>(J16+N16)/2</f>
        <v>2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1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'1903间接费'!O17</f>
        <v>22</v>
      </c>
      <c r="H17" s="46">
        <f>'1904间接费'!O17</f>
        <v>21</v>
      </c>
      <c r="I17" s="46">
        <f>'1905间接费'!O17</f>
        <v>0</v>
      </c>
      <c r="J17" s="52">
        <f t="shared" ref="J17" si="13">(G17+H17+I17)/3</f>
        <v>14.333333333333334</v>
      </c>
      <c r="K17" s="46">
        <f>'1906间接费'!O17</f>
        <v>0</v>
      </c>
      <c r="L17" s="46">
        <f>'1907间接费'!O17</f>
        <v>0</v>
      </c>
      <c r="M17" s="46">
        <f>'1908间接费'!O17</f>
        <v>0</v>
      </c>
      <c r="N17" s="52">
        <f>(K17+L17+M17)/3</f>
        <v>0</v>
      </c>
      <c r="O17" s="52">
        <f>(J17+N17)/2</f>
        <v>7.166666666666667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3.5833333333333335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27</v>
      </c>
      <c r="H18" s="53">
        <f t="shared" si="15"/>
        <v>28</v>
      </c>
      <c r="I18" s="53">
        <f t="shared" si="15"/>
        <v>0</v>
      </c>
      <c r="J18" s="54">
        <f t="shared" si="15"/>
        <v>18.333333333333336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9.1666666666666679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4.5833333333333339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'1903间接费'!O19</f>
        <v>164.22699</v>
      </c>
      <c r="H19" s="50">
        <f>'1904间接费'!O19</f>
        <v>231.22577000000001</v>
      </c>
      <c r="I19" s="50">
        <f>'1905间接费'!O19</f>
        <v>0</v>
      </c>
      <c r="J19" s="55">
        <f t="shared" ref="J19:J20" si="16">(G19+H19+I19)/3</f>
        <v>131.81758666666667</v>
      </c>
      <c r="K19" s="50">
        <f>'1906间接费'!O19</f>
        <v>0</v>
      </c>
      <c r="L19" s="50">
        <f>'1907间接费'!O19</f>
        <v>0</v>
      </c>
      <c r="M19" s="50">
        <f>'1908间接费'!O19</f>
        <v>0</v>
      </c>
      <c r="N19" s="55">
        <f>(K19+L19+M19)/3</f>
        <v>0</v>
      </c>
      <c r="O19" s="55">
        <f>(J19+N19)/2</f>
        <v>65.908793333333335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32.954396666666668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'1903间接费'!O20</f>
        <v>135.12200000000001</v>
      </c>
      <c r="H20" s="46">
        <f>'1904间接费'!O20</f>
        <v>131.57499999999999</v>
      </c>
      <c r="I20" s="46">
        <f>'1905间接费'!O20</f>
        <v>0</v>
      </c>
      <c r="J20" s="56">
        <f t="shared" si="16"/>
        <v>88.899000000000001</v>
      </c>
      <c r="K20" s="46">
        <f>'1906间接费'!O20</f>
        <v>0</v>
      </c>
      <c r="L20" s="46">
        <f>'1907间接费'!O20</f>
        <v>0</v>
      </c>
      <c r="M20" s="46">
        <f>'1908间接费'!O20</f>
        <v>0</v>
      </c>
      <c r="N20" s="56">
        <f>(K20+L20+M20)/3</f>
        <v>0</v>
      </c>
      <c r="O20" s="56">
        <f>(J20+N20)/2</f>
        <v>44.4495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22.22475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299.34899000000001</v>
      </c>
      <c r="H21" s="46">
        <f t="shared" si="18"/>
        <v>362.80077</v>
      </c>
      <c r="I21" s="46">
        <f t="shared" si="18"/>
        <v>0</v>
      </c>
      <c r="J21" s="47">
        <f t="shared" si="18"/>
        <v>220.71658666666667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110.35829333333334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55.179146666666668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'1903间接费'!O22</f>
        <v>1.155</v>
      </c>
      <c r="H22" s="46">
        <f>'1904间接费'!O22</f>
        <v>26.62529</v>
      </c>
      <c r="I22" s="46">
        <f>'1905间接费'!O22</f>
        <v>0</v>
      </c>
      <c r="J22" s="47">
        <f t="shared" ref="J22:J27" si="19">(G22+H22+I22)/3</f>
        <v>9.2600966666666675</v>
      </c>
      <c r="K22" s="46">
        <f>'1906间接费'!O22</f>
        <v>0</v>
      </c>
      <c r="L22" s="46">
        <f>'1907间接费'!O22</f>
        <v>0</v>
      </c>
      <c r="M22" s="46">
        <f>'1908间接费'!O22</f>
        <v>0</v>
      </c>
      <c r="N22" s="47">
        <f t="shared" ref="N22:N27" si="20">(K22+L22+M22)/3</f>
        <v>0</v>
      </c>
      <c r="O22" s="47">
        <f t="shared" ref="O22:O27" si="21">(J22+N22)/2</f>
        <v>4.6300483333333338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2.3150241666666669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'1903间接费'!O23</f>
        <v>14.005750000000001</v>
      </c>
      <c r="H23" s="50">
        <f>'1904间接费'!O23</f>
        <v>21.003559999999997</v>
      </c>
      <c r="I23" s="50">
        <f>'1905间接费'!O23</f>
        <v>0</v>
      </c>
      <c r="J23" s="55">
        <f t="shared" si="19"/>
        <v>11.66977</v>
      </c>
      <c r="K23" s="50">
        <f>'1906间接费'!O23</f>
        <v>0</v>
      </c>
      <c r="L23" s="50">
        <f>'1907间接费'!O23</f>
        <v>0</v>
      </c>
      <c r="M23" s="50">
        <f>'1908间接费'!O23</f>
        <v>0</v>
      </c>
      <c r="N23" s="55">
        <f t="shared" si="20"/>
        <v>0</v>
      </c>
      <c r="O23" s="55">
        <f t="shared" si="21"/>
        <v>5.8348849999999999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2.9174424999999999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'1903间接费'!O24</f>
        <v>168.06382000000002</v>
      </c>
      <c r="H24" s="46">
        <f>'1904间接费'!O24</f>
        <v>171.49370000000002</v>
      </c>
      <c r="I24" s="46">
        <f>'1905间接费'!O24</f>
        <v>0</v>
      </c>
      <c r="J24" s="47">
        <f t="shared" si="19"/>
        <v>113.18584000000003</v>
      </c>
      <c r="K24" s="46">
        <f>'1906间接费'!O24</f>
        <v>0</v>
      </c>
      <c r="L24" s="46">
        <f>'1907间接费'!O24</f>
        <v>0</v>
      </c>
      <c r="M24" s="46">
        <f>'1908间接费'!O24</f>
        <v>0</v>
      </c>
      <c r="N24" s="47">
        <f t="shared" si="20"/>
        <v>0</v>
      </c>
      <c r="O24" s="47">
        <f t="shared" si="21"/>
        <v>56.592920000000014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28.296460000000007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'1903间接费'!O25</f>
        <v>0.18</v>
      </c>
      <c r="H25" s="46">
        <f>'1904间接费'!O25</f>
        <v>0</v>
      </c>
      <c r="I25" s="46">
        <f>'1905间接费'!O25</f>
        <v>0</v>
      </c>
      <c r="J25" s="47">
        <f t="shared" si="19"/>
        <v>0.06</v>
      </c>
      <c r="K25" s="46">
        <f>'1906间接费'!O25</f>
        <v>0</v>
      </c>
      <c r="L25" s="46">
        <f>'1907间接费'!O25</f>
        <v>0</v>
      </c>
      <c r="M25" s="46">
        <f>'1908间接费'!O25</f>
        <v>0</v>
      </c>
      <c r="N25" s="47">
        <f t="shared" si="20"/>
        <v>0</v>
      </c>
      <c r="O25" s="47">
        <f t="shared" si="21"/>
        <v>0.03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1.4999999999999999E-2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'1903间接费'!O26</f>
        <v>87.4</v>
      </c>
      <c r="H26" s="50">
        <f>'1904间接费'!O26</f>
        <v>120.4</v>
      </c>
      <c r="I26" s="50">
        <f>'1905间接费'!O26</f>
        <v>0</v>
      </c>
      <c r="J26" s="55">
        <f t="shared" si="19"/>
        <v>69.266666666666666</v>
      </c>
      <c r="K26" s="50">
        <f>'1906间接费'!O26</f>
        <v>0</v>
      </c>
      <c r="L26" s="50">
        <f>'1907间接费'!O26</f>
        <v>0</v>
      </c>
      <c r="M26" s="50">
        <f>'1908间接费'!O26</f>
        <v>0</v>
      </c>
      <c r="N26" s="55">
        <f t="shared" si="20"/>
        <v>0</v>
      </c>
      <c r="O26" s="55">
        <f t="shared" si="21"/>
        <v>34.633333333333333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17.316666666666666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'1903间接费'!O27</f>
        <v>16.517379999999999</v>
      </c>
      <c r="H27" s="46">
        <f>'1904间接费'!O27</f>
        <v>65.400000000000006</v>
      </c>
      <c r="I27" s="46">
        <f>'1905间接费'!O27</f>
        <v>0</v>
      </c>
      <c r="J27" s="56">
        <f t="shared" si="19"/>
        <v>27.305793333333337</v>
      </c>
      <c r="K27" s="46">
        <f>'1906间接费'!O27</f>
        <v>0</v>
      </c>
      <c r="L27" s="46">
        <f>'1907间接费'!O27</f>
        <v>0</v>
      </c>
      <c r="M27" s="46">
        <f>'1908间接费'!O27</f>
        <v>0</v>
      </c>
      <c r="N27" s="56">
        <f t="shared" si="20"/>
        <v>0</v>
      </c>
      <c r="O27" s="56">
        <f t="shared" si="21"/>
        <v>13.652896666666669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6.8264483333333343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103.91738000000001</v>
      </c>
      <c r="H28" s="46">
        <f t="shared" ref="H28:Z28" si="26">H26+H27</f>
        <v>185.8</v>
      </c>
      <c r="I28" s="46">
        <f t="shared" si="26"/>
        <v>0</v>
      </c>
      <c r="J28" s="54">
        <f t="shared" si="26"/>
        <v>96.572460000000007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48.286230000000003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24.143115000000002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'1903间接费'!O29</f>
        <v>66.88</v>
      </c>
      <c r="H29" s="50">
        <f>'1904间接费'!O29</f>
        <v>91.88</v>
      </c>
      <c r="I29" s="50">
        <f>'1905间接费'!O29</f>
        <v>0</v>
      </c>
      <c r="J29" s="55">
        <f t="shared" ref="J29:J30" si="27">(G29+H29+I29)/3</f>
        <v>52.919999999999995</v>
      </c>
      <c r="K29" s="50">
        <f>'1906间接费'!O29</f>
        <v>0</v>
      </c>
      <c r="L29" s="50">
        <f>'1907间接费'!O29</f>
        <v>0</v>
      </c>
      <c r="M29" s="50">
        <f>'1908间接费'!O29</f>
        <v>0</v>
      </c>
      <c r="N29" s="55">
        <f>(K29+L29+M29)/3</f>
        <v>0</v>
      </c>
      <c r="O29" s="55">
        <f>(J29+N29)/2</f>
        <v>26.459999999999997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13.229999999999999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'1903间接费'!O30</f>
        <v>-27.26566</v>
      </c>
      <c r="H30" s="46">
        <f>'1904间接费'!O30</f>
        <v>3.04</v>
      </c>
      <c r="I30" s="46">
        <f>'1905间接费'!O30</f>
        <v>0</v>
      </c>
      <c r="J30" s="47">
        <f t="shared" si="27"/>
        <v>-8.0752199999999998</v>
      </c>
      <c r="K30" s="46">
        <f>'1906间接费'!O30</f>
        <v>0</v>
      </c>
      <c r="L30" s="46">
        <f>'1907间接费'!O30</f>
        <v>0</v>
      </c>
      <c r="M30" s="46">
        <f>'1908间接费'!O30</f>
        <v>0</v>
      </c>
      <c r="N30" s="47">
        <f>(K30+L30+M30)/3</f>
        <v>0</v>
      </c>
      <c r="O30" s="47">
        <f>(J30+N30)/2</f>
        <v>-4.0376099999999999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-2.018805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39.614339999999999</v>
      </c>
      <c r="H31" s="53">
        <f t="shared" ref="H31:Z31" si="30">H29+H30</f>
        <v>94.92</v>
      </c>
      <c r="I31" s="53">
        <f t="shared" si="30"/>
        <v>0</v>
      </c>
      <c r="J31" s="68">
        <f t="shared" si="30"/>
        <v>44.844779999999993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22.422389999999996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11.211194999999998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626.28527999999994</v>
      </c>
      <c r="H32" s="46">
        <f t="shared" ref="H32:Z32" si="31">+H21+H22+H23+H24+H25+H28+H31</f>
        <v>862.64332000000002</v>
      </c>
      <c r="I32" s="46">
        <f t="shared" si="31"/>
        <v>0</v>
      </c>
      <c r="J32" s="47">
        <f t="shared" si="31"/>
        <v>496.30953333333343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248.15476666666672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124.07738333333336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'1903间接费'!O33</f>
        <v>4.5411000000000001</v>
      </c>
      <c r="H33" s="46">
        <f>'1904间接费'!O33</f>
        <v>4.753070000000001</v>
      </c>
      <c r="I33" s="46">
        <f>'1905间接费'!O33</f>
        <v>0</v>
      </c>
      <c r="J33" s="47">
        <f t="shared" ref="J33:J45" si="32">(G33+H33+I33)/3</f>
        <v>3.0980566666666669</v>
      </c>
      <c r="K33" s="46">
        <f>'1906间接费'!O33</f>
        <v>0</v>
      </c>
      <c r="L33" s="46">
        <f>'1907间接费'!O33</f>
        <v>0</v>
      </c>
      <c r="M33" s="46">
        <f>'1908间接费'!O33</f>
        <v>0</v>
      </c>
      <c r="N33" s="47">
        <f t="shared" ref="N33:N45" si="33">(K33+L33+M33)/3</f>
        <v>0</v>
      </c>
      <c r="O33" s="47">
        <f t="shared" ref="O33:O52" si="34">(J33+N33)/2</f>
        <v>1.5490283333333335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0.77451416666666673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'1903间接费'!O34</f>
        <v>0.24296999999999999</v>
      </c>
      <c r="H34" s="46">
        <f>'1904间接费'!O34</f>
        <v>0</v>
      </c>
      <c r="I34" s="46">
        <f>'1905间接费'!O34</f>
        <v>0</v>
      </c>
      <c r="J34" s="47">
        <f t="shared" si="32"/>
        <v>8.0989999999999993E-2</v>
      </c>
      <c r="K34" s="46">
        <f>'1906间接费'!O34</f>
        <v>0</v>
      </c>
      <c r="L34" s="46">
        <f>'1907间接费'!O34</f>
        <v>0</v>
      </c>
      <c r="M34" s="46">
        <f>'1908间接费'!O34</f>
        <v>0</v>
      </c>
      <c r="N34" s="47">
        <f t="shared" si="33"/>
        <v>0</v>
      </c>
      <c r="O34" s="47">
        <f t="shared" si="34"/>
        <v>4.0494999999999996E-2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2.0247499999999998E-2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'1903间接费'!O35</f>
        <v>0</v>
      </c>
      <c r="H35" s="46">
        <f>'1904间接费'!O35</f>
        <v>0</v>
      </c>
      <c r="I35" s="46">
        <f>'1905间接费'!O35</f>
        <v>0</v>
      </c>
      <c r="J35" s="47">
        <f t="shared" si="32"/>
        <v>0</v>
      </c>
      <c r="K35" s="46">
        <f>'1906间接费'!O35</f>
        <v>0</v>
      </c>
      <c r="L35" s="46">
        <f>'1907间接费'!O35</f>
        <v>0</v>
      </c>
      <c r="M35" s="46">
        <f>'1908间接费'!O35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'1903间接费'!O36</f>
        <v>0</v>
      </c>
      <c r="H36" s="46">
        <f>'1904间接费'!O36</f>
        <v>0</v>
      </c>
      <c r="I36" s="46">
        <f>'1905间接费'!O36</f>
        <v>0</v>
      </c>
      <c r="J36" s="47">
        <f t="shared" si="32"/>
        <v>0</v>
      </c>
      <c r="K36" s="46">
        <f>'1906间接费'!O36</f>
        <v>0</v>
      </c>
      <c r="L36" s="46">
        <f>'1907间接费'!O36</f>
        <v>0</v>
      </c>
      <c r="M36" s="46">
        <f>'1908间接费'!O36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'1903间接费'!O37</f>
        <v>71.446540000000013</v>
      </c>
      <c r="H37" s="46">
        <f>'1904间接费'!O37</f>
        <v>102.87492999999999</v>
      </c>
      <c r="I37" s="46">
        <f>'1905间接费'!O37</f>
        <v>0</v>
      </c>
      <c r="J37" s="47">
        <f t="shared" si="32"/>
        <v>58.107156666666668</v>
      </c>
      <c r="K37" s="46">
        <f>'1906间接费'!O37</f>
        <v>0</v>
      </c>
      <c r="L37" s="46">
        <f>'1907间接费'!O37</f>
        <v>0</v>
      </c>
      <c r="M37" s="46">
        <f>'1908间接费'!O37</f>
        <v>0</v>
      </c>
      <c r="N37" s="47">
        <f t="shared" si="33"/>
        <v>0</v>
      </c>
      <c r="O37" s="47">
        <f t="shared" si="34"/>
        <v>29.053578333333334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14.526789166666667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'1903间接费'!O38</f>
        <v>12.074780000000001</v>
      </c>
      <c r="H38" s="46">
        <f>'1904间接费'!O38</f>
        <v>15.356369999999998</v>
      </c>
      <c r="I38" s="46">
        <f>'1905间接费'!O38</f>
        <v>0</v>
      </c>
      <c r="J38" s="47">
        <f t="shared" si="32"/>
        <v>9.1437166666666663</v>
      </c>
      <c r="K38" s="46">
        <f>'1906间接费'!O38</f>
        <v>0</v>
      </c>
      <c r="L38" s="46">
        <f>'1907间接费'!O38</f>
        <v>0</v>
      </c>
      <c r="M38" s="46">
        <f>'1908间接费'!O38</f>
        <v>0</v>
      </c>
      <c r="N38" s="47">
        <f t="shared" si="33"/>
        <v>0</v>
      </c>
      <c r="O38" s="47">
        <f t="shared" si="34"/>
        <v>4.5718583333333331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2.2859291666666666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'1903间接费'!O39</f>
        <v>0</v>
      </c>
      <c r="H39" s="46">
        <f>'1904间接费'!O39</f>
        <v>0</v>
      </c>
      <c r="I39" s="46">
        <f>'1905间接费'!O39</f>
        <v>0</v>
      </c>
      <c r="J39" s="47">
        <f t="shared" si="32"/>
        <v>0</v>
      </c>
      <c r="K39" s="46">
        <f>'1906间接费'!O39</f>
        <v>0</v>
      </c>
      <c r="L39" s="46">
        <f>'1907间接费'!O39</f>
        <v>0</v>
      </c>
      <c r="M39" s="46">
        <f>'1908间接费'!O39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'1903间接费'!O40</f>
        <v>0</v>
      </c>
      <c r="H40" s="46">
        <f>'1904间接费'!O40</f>
        <v>0</v>
      </c>
      <c r="I40" s="46">
        <f>'1905间接费'!O40</f>
        <v>0</v>
      </c>
      <c r="J40" s="47">
        <f t="shared" si="32"/>
        <v>0</v>
      </c>
      <c r="K40" s="46">
        <f>'1906间接费'!O40</f>
        <v>0</v>
      </c>
      <c r="L40" s="46">
        <f>'1907间接费'!O40</f>
        <v>0</v>
      </c>
      <c r="M40" s="46">
        <f>'1908间接费'!O40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'1903间接费'!O41</f>
        <v>0</v>
      </c>
      <c r="H41" s="46">
        <f>'1904间接费'!O41</f>
        <v>0</v>
      </c>
      <c r="I41" s="46">
        <f>'1905间接费'!O41</f>
        <v>0</v>
      </c>
      <c r="J41" s="47">
        <f t="shared" si="32"/>
        <v>0</v>
      </c>
      <c r="K41" s="46">
        <f>'1906间接费'!O41</f>
        <v>0</v>
      </c>
      <c r="L41" s="46">
        <f>'1907间接费'!O41</f>
        <v>0</v>
      </c>
      <c r="M41" s="46">
        <f>'1908间接费'!O41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'1903间接费'!O42</f>
        <v>0</v>
      </c>
      <c r="H42" s="46">
        <f>'1904间接费'!O42</f>
        <v>0</v>
      </c>
      <c r="I42" s="46">
        <f>'1905间接费'!O42</f>
        <v>0</v>
      </c>
      <c r="J42" s="47">
        <f t="shared" si="32"/>
        <v>0</v>
      </c>
      <c r="K42" s="46">
        <f>'1906间接费'!O42</f>
        <v>0</v>
      </c>
      <c r="L42" s="46">
        <f>'1907间接费'!O42</f>
        <v>0</v>
      </c>
      <c r="M42" s="46">
        <f>'1908间接费'!O42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'1903间接费'!O43</f>
        <v>0</v>
      </c>
      <c r="H43" s="46">
        <f>'1904间接费'!O43</f>
        <v>1.3688900000000002</v>
      </c>
      <c r="I43" s="46">
        <f>'1905间接费'!O43</f>
        <v>0</v>
      </c>
      <c r="J43" s="47">
        <f t="shared" si="32"/>
        <v>0.45629666666666674</v>
      </c>
      <c r="K43" s="46">
        <f>'1906间接费'!O43</f>
        <v>0</v>
      </c>
      <c r="L43" s="46">
        <f>'1907间接费'!O43</f>
        <v>0</v>
      </c>
      <c r="M43" s="46">
        <f>'1908间接费'!O43</f>
        <v>0</v>
      </c>
      <c r="N43" s="47">
        <f t="shared" si="33"/>
        <v>0</v>
      </c>
      <c r="O43" s="47">
        <f t="shared" si="34"/>
        <v>0.22814833333333337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0.11407416666666668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'1903间接费'!O44</f>
        <v>413.32188000000002</v>
      </c>
      <c r="H44" s="46">
        <f>'1904间接费'!O44</f>
        <v>230.38767999999999</v>
      </c>
      <c r="I44" s="46">
        <f>'1905间接费'!O44</f>
        <v>0</v>
      </c>
      <c r="J44" s="47">
        <f t="shared" si="32"/>
        <v>214.56985333333333</v>
      </c>
      <c r="K44" s="46">
        <f>'1906间接费'!O44</f>
        <v>0</v>
      </c>
      <c r="L44" s="46">
        <f>'1907间接费'!O44</f>
        <v>0</v>
      </c>
      <c r="M44" s="46">
        <f>'1908间接费'!O44</f>
        <v>0</v>
      </c>
      <c r="N44" s="47">
        <f t="shared" si="33"/>
        <v>0</v>
      </c>
      <c r="O44" s="47">
        <f t="shared" si="34"/>
        <v>107.28492666666666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53.642463333333332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'1903间接费'!O45</f>
        <v>105.59242999999999</v>
      </c>
      <c r="H45" s="46">
        <f>'1904间接费'!O45</f>
        <v>95.136279999999999</v>
      </c>
      <c r="I45" s="46">
        <f>'1905间接费'!O45</f>
        <v>0</v>
      </c>
      <c r="J45" s="47">
        <f t="shared" si="32"/>
        <v>66.909569999999988</v>
      </c>
      <c r="K45" s="46">
        <f>'1906间接费'!O45</f>
        <v>0</v>
      </c>
      <c r="L45" s="46">
        <f>'1907间接费'!O45</f>
        <v>0</v>
      </c>
      <c r="M45" s="46">
        <f>'1908间接费'!O45</f>
        <v>0</v>
      </c>
      <c r="N45" s="47">
        <f t="shared" si="33"/>
        <v>0</v>
      </c>
      <c r="O45" s="47">
        <f t="shared" si="34"/>
        <v>33.454784999999994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16.727392499999997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607.2197000000001</v>
      </c>
      <c r="H46" s="46">
        <f t="shared" si="39"/>
        <v>449.87721999999997</v>
      </c>
      <c r="I46" s="46">
        <f t="shared" si="39"/>
        <v>0</v>
      </c>
      <c r="J46" s="47">
        <f t="shared" si="39"/>
        <v>352.36563999999993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176.18281999999996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88.091409999999982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'1903间接费'!O47</f>
        <v>0</v>
      </c>
      <c r="H47" s="46">
        <f>'1904间接费'!O47</f>
        <v>0</v>
      </c>
      <c r="I47" s="46">
        <f>'1905间接费'!O47</f>
        <v>0</v>
      </c>
      <c r="J47" s="47">
        <f t="shared" ref="J47:J52" si="40">(G47+H47+I47)/3</f>
        <v>0</v>
      </c>
      <c r="K47" s="46">
        <f>'1906间接费'!O47</f>
        <v>0</v>
      </c>
      <c r="L47" s="46">
        <f>'1907间接费'!O47</f>
        <v>0</v>
      </c>
      <c r="M47" s="46">
        <f>'1908间接费'!O47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'1903间接费'!O48</f>
        <v>0</v>
      </c>
      <c r="H48" s="46">
        <f>'1904间接费'!O48</f>
        <v>0</v>
      </c>
      <c r="I48" s="46">
        <f>'1905间接费'!O48</f>
        <v>0</v>
      </c>
      <c r="J48" s="47">
        <f t="shared" si="40"/>
        <v>0</v>
      </c>
      <c r="K48" s="46">
        <f>'1906间接费'!O48</f>
        <v>0</v>
      </c>
      <c r="L48" s="46">
        <f>'1907间接费'!O48</f>
        <v>0</v>
      </c>
      <c r="M48" s="46">
        <f>'1908间接费'!O48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'1903间接费'!O49</f>
        <v>0</v>
      </c>
      <c r="H49" s="46">
        <f>'1904间接费'!O49</f>
        <v>0</v>
      </c>
      <c r="I49" s="46">
        <f>'1905间接费'!O49</f>
        <v>0</v>
      </c>
      <c r="J49" s="47">
        <f t="shared" si="40"/>
        <v>0</v>
      </c>
      <c r="K49" s="46">
        <f>'1906间接费'!O49</f>
        <v>0</v>
      </c>
      <c r="L49" s="46">
        <f>'1907间接费'!O49</f>
        <v>0</v>
      </c>
      <c r="M49" s="46">
        <f>'1908间接费'!O49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'1903间接费'!O50</f>
        <v>0</v>
      </c>
      <c r="H50" s="46">
        <f>'1904间接费'!O50</f>
        <v>0</v>
      </c>
      <c r="I50" s="46">
        <f>'1905间接费'!O50</f>
        <v>0</v>
      </c>
      <c r="J50" s="47">
        <f t="shared" si="40"/>
        <v>0</v>
      </c>
      <c r="K50" s="46">
        <f>'1906间接费'!O50</f>
        <v>0</v>
      </c>
      <c r="L50" s="46">
        <f>'1907间接费'!O50</f>
        <v>0</v>
      </c>
      <c r="M50" s="46">
        <f>'1908间接费'!O50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'1903间接费'!O51</f>
        <v>0</v>
      </c>
      <c r="H51" s="46">
        <f>'1904间接费'!O51</f>
        <v>0</v>
      </c>
      <c r="I51" s="46">
        <f>'1905间接费'!O51</f>
        <v>0</v>
      </c>
      <c r="J51" s="47">
        <f t="shared" si="40"/>
        <v>0</v>
      </c>
      <c r="K51" s="46">
        <f>'1906间接费'!O51</f>
        <v>0</v>
      </c>
      <c r="L51" s="46">
        <f>'1907间接费'!O51</f>
        <v>0</v>
      </c>
      <c r="M51" s="46">
        <f>'1908间接费'!O51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'1903间接费'!O52</f>
        <v>0</v>
      </c>
      <c r="H52" s="46">
        <f>'1904间接费'!O52</f>
        <v>0</v>
      </c>
      <c r="I52" s="46">
        <f>'1905间接费'!O52</f>
        <v>0</v>
      </c>
      <c r="J52" s="47">
        <f t="shared" si="40"/>
        <v>0</v>
      </c>
      <c r="K52" s="46">
        <f>'1906间接费'!O52</f>
        <v>0</v>
      </c>
      <c r="L52" s="46">
        <f>'1907间接费'!O52</f>
        <v>0</v>
      </c>
      <c r="M52" s="46">
        <f>'1908间接费'!O52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'1903间接费'!O54</f>
        <v>15.05325</v>
      </c>
      <c r="H54" s="46">
        <f>'1904间接费'!O54</f>
        <v>15.053290000000001</v>
      </c>
      <c r="I54" s="46">
        <f>'1905间接费'!O54</f>
        <v>0</v>
      </c>
      <c r="J54" s="47">
        <f t="shared" ref="J54:J57" si="46">(G54+H54+I54)/3</f>
        <v>10.035513333333334</v>
      </c>
      <c r="K54" s="46">
        <f>'1906间接费'!O54</f>
        <v>0</v>
      </c>
      <c r="L54" s="46">
        <f>'1907间接费'!O54</f>
        <v>0</v>
      </c>
      <c r="M54" s="46">
        <f>'1908间接费'!O54</f>
        <v>0</v>
      </c>
      <c r="N54" s="47">
        <f>(K54+L54+M54)/3</f>
        <v>0</v>
      </c>
      <c r="O54" s="47">
        <f>(J54+N54)/2</f>
        <v>5.0177566666666671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2.5088783333333335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'1903间接费'!O55</f>
        <v>54.216670000000001</v>
      </c>
      <c r="H55" s="46">
        <f>'1904间接费'!O55</f>
        <v>77.091570000000004</v>
      </c>
      <c r="I55" s="46">
        <f>'1905间接费'!O55</f>
        <v>0</v>
      </c>
      <c r="J55" s="47">
        <f t="shared" si="46"/>
        <v>43.76941333333334</v>
      </c>
      <c r="K55" s="46">
        <f>'1906间接费'!O55</f>
        <v>0</v>
      </c>
      <c r="L55" s="46">
        <f>'1907间接费'!O55</f>
        <v>0</v>
      </c>
      <c r="M55" s="46">
        <f>'1908间接费'!O55</f>
        <v>0</v>
      </c>
      <c r="N55" s="47">
        <f>(K55+L55+M55)/3</f>
        <v>0</v>
      </c>
      <c r="O55" s="47">
        <f>(J55+N55)/2</f>
        <v>21.88470666666667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10.942353333333335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'1903间接费'!O56</f>
        <v>0</v>
      </c>
      <c r="H56" s="46">
        <f>'1904间接费'!O56</f>
        <v>0</v>
      </c>
      <c r="I56" s="46">
        <f>'1905间接费'!O56</f>
        <v>0</v>
      </c>
      <c r="J56" s="47">
        <f t="shared" si="46"/>
        <v>0</v>
      </c>
      <c r="K56" s="46">
        <f>'1906间接费'!O56</f>
        <v>0</v>
      </c>
      <c r="L56" s="46">
        <f>'1907间接费'!O56</f>
        <v>0</v>
      </c>
      <c r="M56" s="46">
        <f>'1908间接费'!O56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'1903间接费'!O57</f>
        <v>0</v>
      </c>
      <c r="H57" s="46">
        <f>'1904间接费'!O57</f>
        <v>0</v>
      </c>
      <c r="I57" s="46">
        <f>'1905间接费'!O57</f>
        <v>0</v>
      </c>
      <c r="J57" s="47">
        <f t="shared" si="46"/>
        <v>0</v>
      </c>
      <c r="K57" s="46">
        <f>'1906间接费'!O57</f>
        <v>0</v>
      </c>
      <c r="L57" s="46">
        <f>'1907间接费'!O57</f>
        <v>0</v>
      </c>
      <c r="M57" s="46">
        <f>'1908间接费'!O57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69.269919999999999</v>
      </c>
      <c r="H58" s="46">
        <f t="shared" si="49"/>
        <v>92.144860000000008</v>
      </c>
      <c r="I58" s="46">
        <f t="shared" si="49"/>
        <v>0</v>
      </c>
      <c r="J58" s="47">
        <f t="shared" si="49"/>
        <v>53.804926666666674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26.902463333333337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13.451231666666668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'1903间接费'!O59</f>
        <v>0</v>
      </c>
      <c r="H59" s="46">
        <f>'1904间接费'!O59</f>
        <v>0</v>
      </c>
      <c r="I59" s="46">
        <f>'1905间接费'!O59</f>
        <v>0</v>
      </c>
      <c r="J59" s="47">
        <f t="shared" ref="J59:J67" si="50">(G59+H59+I59)/3</f>
        <v>0</v>
      </c>
      <c r="K59" s="46">
        <f>'1906间接费'!O59</f>
        <v>0</v>
      </c>
      <c r="L59" s="46">
        <f>'1907间接费'!O59</f>
        <v>0</v>
      </c>
      <c r="M59" s="46">
        <f>'1908间接费'!O59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'1903间接费'!O60</f>
        <v>0</v>
      </c>
      <c r="H60" s="46">
        <f>'1904间接费'!O60</f>
        <v>0</v>
      </c>
      <c r="I60" s="46">
        <f>'1905间接费'!O60</f>
        <v>0</v>
      </c>
      <c r="J60" s="47">
        <f t="shared" si="50"/>
        <v>0</v>
      </c>
      <c r="K60" s="46">
        <f>'1906间接费'!O60</f>
        <v>0</v>
      </c>
      <c r="L60" s="46">
        <f>'1907间接费'!O60</f>
        <v>0</v>
      </c>
      <c r="M60" s="46">
        <f>'1908间接费'!O60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'1903间接费'!O61</f>
        <v>0</v>
      </c>
      <c r="H61" s="46">
        <f>'1904间接费'!O61</f>
        <v>0</v>
      </c>
      <c r="I61" s="46">
        <f>'1905间接费'!O61</f>
        <v>0</v>
      </c>
      <c r="J61" s="47">
        <f t="shared" si="50"/>
        <v>0</v>
      </c>
      <c r="K61" s="46">
        <f>'1906间接费'!O61</f>
        <v>0</v>
      </c>
      <c r="L61" s="46">
        <f>'1907间接费'!O61</f>
        <v>0</v>
      </c>
      <c r="M61" s="46">
        <f>'1908间接费'!O61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'1903间接费'!O62</f>
        <v>0</v>
      </c>
      <c r="H62" s="46">
        <f>'1904间接费'!O62</f>
        <v>0</v>
      </c>
      <c r="I62" s="46">
        <f>'1905间接费'!O62</f>
        <v>0</v>
      </c>
      <c r="J62" s="47">
        <f t="shared" si="50"/>
        <v>0</v>
      </c>
      <c r="K62" s="46">
        <f>'1906间接费'!O62</f>
        <v>0</v>
      </c>
      <c r="L62" s="46">
        <f>'1907间接费'!O62</f>
        <v>0</v>
      </c>
      <c r="M62" s="46">
        <f>'1908间接费'!O62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'1903间接费'!O63</f>
        <v>0</v>
      </c>
      <c r="H63" s="46">
        <f>'1904间接费'!O63</f>
        <v>0</v>
      </c>
      <c r="I63" s="46">
        <f>'1905间接费'!O63</f>
        <v>0</v>
      </c>
      <c r="J63" s="47">
        <f t="shared" si="50"/>
        <v>0</v>
      </c>
      <c r="K63" s="46">
        <f>'1906间接费'!O63</f>
        <v>0</v>
      </c>
      <c r="L63" s="46">
        <f>'1907间接费'!O63</f>
        <v>0</v>
      </c>
      <c r="M63" s="46">
        <f>'1908间接费'!O63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'1903间接费'!O64</f>
        <v>0</v>
      </c>
      <c r="H64" s="46">
        <f>'1904间接费'!O64</f>
        <v>0</v>
      </c>
      <c r="I64" s="46">
        <f>'1905间接费'!O64</f>
        <v>0</v>
      </c>
      <c r="J64" s="47">
        <f t="shared" si="50"/>
        <v>0</v>
      </c>
      <c r="K64" s="46">
        <f>'1906间接费'!O64</f>
        <v>0</v>
      </c>
      <c r="L64" s="46">
        <f>'1907间接费'!O64</f>
        <v>0</v>
      </c>
      <c r="M64" s="46">
        <f>'1908间接费'!O64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'1903间接费'!O65</f>
        <v>0</v>
      </c>
      <c r="H65" s="46">
        <f>'1904间接费'!O65</f>
        <v>0</v>
      </c>
      <c r="I65" s="46">
        <f>'1905间接费'!O65</f>
        <v>0</v>
      </c>
      <c r="J65" s="47">
        <f t="shared" si="50"/>
        <v>0</v>
      </c>
      <c r="K65" s="46">
        <f>'1906间接费'!O65</f>
        <v>0</v>
      </c>
      <c r="L65" s="46">
        <f>'1907间接费'!O65</f>
        <v>0</v>
      </c>
      <c r="M65" s="46">
        <f>'1908间接费'!O65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'1903间接费'!O66</f>
        <v>0</v>
      </c>
      <c r="H66" s="46">
        <f>'1904间接费'!O66</f>
        <v>0</v>
      </c>
      <c r="I66" s="46">
        <f>'1905间接费'!O66</f>
        <v>0</v>
      </c>
      <c r="J66" s="47">
        <f t="shared" si="50"/>
        <v>0</v>
      </c>
      <c r="K66" s="46">
        <f>'1906间接费'!O66</f>
        <v>0</v>
      </c>
      <c r="L66" s="46">
        <f>'1907间接费'!O66</f>
        <v>0</v>
      </c>
      <c r="M66" s="46">
        <f>'1908间接费'!O66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'1903间接费'!O67</f>
        <v>0</v>
      </c>
      <c r="H67" s="46">
        <f>'1904间接费'!O67</f>
        <v>0</v>
      </c>
      <c r="I67" s="46">
        <f>'1905间接费'!O67</f>
        <v>0</v>
      </c>
      <c r="J67" s="47">
        <f t="shared" si="50"/>
        <v>0</v>
      </c>
      <c r="K67" s="46">
        <f>'1906间接费'!O67</f>
        <v>0</v>
      </c>
      <c r="L67" s="46">
        <f>'1907间接费'!O67</f>
        <v>0</v>
      </c>
      <c r="M67" s="46">
        <f>'1908间接费'!O67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1336.72018</v>
      </c>
      <c r="H69" s="57">
        <f t="shared" ref="H69:Z69" si="59">H15+H32+H46+H53+H58+H68</f>
        <v>1453.1632700000002</v>
      </c>
      <c r="I69" s="58">
        <f t="shared" si="59"/>
        <v>0</v>
      </c>
      <c r="J69" s="59">
        <f t="shared" si="59"/>
        <v>929.96115000000009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464.98057500000004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232.49028750000002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29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85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'1903间接费'!P7</f>
        <v>0</v>
      </c>
      <c r="H7" s="46">
        <f>'1904间接费'!P7</f>
        <v>0</v>
      </c>
      <c r="I7" s="46">
        <f>'1905间接费'!P7</f>
        <v>0</v>
      </c>
      <c r="J7" s="47">
        <f>(G7+H7+I7)/3</f>
        <v>0</v>
      </c>
      <c r="K7" s="46">
        <f>'1906间接费'!P7</f>
        <v>0</v>
      </c>
      <c r="L7" s="46">
        <f>'1907间接费'!P7</f>
        <v>0</v>
      </c>
      <c r="M7" s="46">
        <f>'1908间接费'!P7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'1903间接费'!P9</f>
        <v>0</v>
      </c>
      <c r="H9" s="46">
        <f>'1904间接费'!P9</f>
        <v>0</v>
      </c>
      <c r="I9" s="46">
        <f>'1905间接费'!P9</f>
        <v>0</v>
      </c>
      <c r="J9" s="47">
        <f>(G9+H9+I9)/3</f>
        <v>0</v>
      </c>
      <c r="K9" s="46">
        <f>'1906间接费'!P9</f>
        <v>0</v>
      </c>
      <c r="L9" s="46">
        <f>'1907间接费'!P9</f>
        <v>0</v>
      </c>
      <c r="M9" s="46">
        <f>'1908间接费'!P9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'1903间接费'!P11</f>
        <v>0</v>
      </c>
      <c r="H11" s="46">
        <f>'1904间接费'!P11</f>
        <v>0</v>
      </c>
      <c r="I11" s="46">
        <f>'1905间接费'!P11</f>
        <v>0</v>
      </c>
      <c r="J11" s="47">
        <f>(G11+H11+I11)/3</f>
        <v>0</v>
      </c>
      <c r="K11" s="46">
        <f>'1906间接费'!P11</f>
        <v>0</v>
      </c>
      <c r="L11" s="46">
        <f>'1907间接费'!P11</f>
        <v>0</v>
      </c>
      <c r="M11" s="46">
        <f>'1908间接费'!P11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'1903间接费'!P13</f>
        <v>0</v>
      </c>
      <c r="H13" s="46">
        <f>'1904间接费'!P13</f>
        <v>0</v>
      </c>
      <c r="I13" s="46">
        <f>'1905间接费'!P13</f>
        <v>0</v>
      </c>
      <c r="J13" s="47">
        <f>(G13+H13+I13)/3</f>
        <v>0</v>
      </c>
      <c r="K13" s="46">
        <f>'1906间接费'!P13</f>
        <v>0</v>
      </c>
      <c r="L13" s="46">
        <f>'1907间接费'!P13</f>
        <v>0</v>
      </c>
      <c r="M13" s="46">
        <f>'1908间接费'!P13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'1903间接费'!P16</f>
        <v>2</v>
      </c>
      <c r="H16" s="50">
        <f>'1904间接费'!P16</f>
        <v>2</v>
      </c>
      <c r="I16" s="50">
        <f>'1905间接费'!P16</f>
        <v>0</v>
      </c>
      <c r="J16" s="51">
        <f>(G16+H16+I16)/3</f>
        <v>1.3333333333333333</v>
      </c>
      <c r="K16" s="50">
        <f>'1906间接费'!P16</f>
        <v>0</v>
      </c>
      <c r="L16" s="50">
        <f>'1907间接费'!P16</f>
        <v>0</v>
      </c>
      <c r="M16" s="50">
        <f>'1908间接费'!P16</f>
        <v>0</v>
      </c>
      <c r="N16" s="51">
        <f>(K16+L16+M16)/3</f>
        <v>0</v>
      </c>
      <c r="O16" s="51">
        <f>(J16+N16)/2</f>
        <v>0.66666666666666663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0.33333333333333331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'1903间接费'!P17</f>
        <v>7</v>
      </c>
      <c r="H17" s="46">
        <f>'1904间接费'!P17</f>
        <v>7</v>
      </c>
      <c r="I17" s="46">
        <f>'1905间接费'!P17</f>
        <v>0</v>
      </c>
      <c r="J17" s="52">
        <f t="shared" ref="J17" si="13">(G17+H17+I17)/3</f>
        <v>4.666666666666667</v>
      </c>
      <c r="K17" s="46">
        <f>'1906间接费'!P17</f>
        <v>0</v>
      </c>
      <c r="L17" s="46">
        <f>'1907间接费'!P17</f>
        <v>0</v>
      </c>
      <c r="M17" s="46">
        <f>'1908间接费'!P17</f>
        <v>0</v>
      </c>
      <c r="N17" s="52">
        <f>(K17+L17+M17)/3</f>
        <v>0</v>
      </c>
      <c r="O17" s="52">
        <f>(J17+N17)/2</f>
        <v>2.3333333333333335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1.1666666666666667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9</v>
      </c>
      <c r="H18" s="53">
        <f t="shared" si="15"/>
        <v>9</v>
      </c>
      <c r="I18" s="53">
        <f t="shared" si="15"/>
        <v>0</v>
      </c>
      <c r="J18" s="54">
        <f t="shared" si="15"/>
        <v>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'1903间接费'!P19</f>
        <v>72.564250000000001</v>
      </c>
      <c r="H19" s="50">
        <f>'1904间接费'!P19</f>
        <v>69.519670000000005</v>
      </c>
      <c r="I19" s="50">
        <f>'1905间接费'!P19</f>
        <v>0</v>
      </c>
      <c r="J19" s="55">
        <f t="shared" ref="J19:J20" si="16">(G19+H19+I19)/3</f>
        <v>47.361306666666671</v>
      </c>
      <c r="K19" s="50">
        <f>'1906间接费'!P19</f>
        <v>0</v>
      </c>
      <c r="L19" s="50">
        <f>'1907间接费'!P19</f>
        <v>0</v>
      </c>
      <c r="M19" s="50">
        <f>'1908间接费'!P19</f>
        <v>0</v>
      </c>
      <c r="N19" s="55">
        <f>(K19+L19+M19)/3</f>
        <v>0</v>
      </c>
      <c r="O19" s="55">
        <f>(J19+N19)/2</f>
        <v>23.680653333333336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11.840326666666668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'1903间接费'!P20</f>
        <v>42.487000000000002</v>
      </c>
      <c r="H20" s="46">
        <f>'1904间接费'!P20</f>
        <v>42.487000000000002</v>
      </c>
      <c r="I20" s="46">
        <f>'1905间接费'!P20</f>
        <v>0</v>
      </c>
      <c r="J20" s="56">
        <f t="shared" si="16"/>
        <v>28.324666666666669</v>
      </c>
      <c r="K20" s="46">
        <f>'1906间接费'!P20</f>
        <v>0</v>
      </c>
      <c r="L20" s="46">
        <f>'1907间接费'!P20</f>
        <v>0</v>
      </c>
      <c r="M20" s="46">
        <f>'1908间接费'!P20</f>
        <v>0</v>
      </c>
      <c r="N20" s="56">
        <f>(K20+L20+M20)/3</f>
        <v>0</v>
      </c>
      <c r="O20" s="56">
        <f>(J20+N20)/2</f>
        <v>14.162333333333335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7.0811666666666673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115.05125000000001</v>
      </c>
      <c r="H21" s="46">
        <f t="shared" si="18"/>
        <v>112.00667000000001</v>
      </c>
      <c r="I21" s="46">
        <f t="shared" si="18"/>
        <v>0</v>
      </c>
      <c r="J21" s="47">
        <f t="shared" si="18"/>
        <v>75.685973333333337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37.842986666666668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18.921493333333334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'1903间接费'!P22</f>
        <v>1.8305</v>
      </c>
      <c r="H22" s="46">
        <f>'1904间接费'!P22</f>
        <v>1.43</v>
      </c>
      <c r="I22" s="46">
        <f>'1905间接费'!P22</f>
        <v>0</v>
      </c>
      <c r="J22" s="47">
        <f t="shared" ref="J22:J27" si="19">(G22+H22+I22)/3</f>
        <v>1.0868333333333333</v>
      </c>
      <c r="K22" s="46">
        <f>'1906间接费'!P22</f>
        <v>0</v>
      </c>
      <c r="L22" s="46">
        <f>'1907间接费'!P22</f>
        <v>0</v>
      </c>
      <c r="M22" s="46">
        <f>'1908间接费'!P22</f>
        <v>0</v>
      </c>
      <c r="N22" s="47">
        <f t="shared" ref="N22:N27" si="20">(K22+L22+M22)/3</f>
        <v>0</v>
      </c>
      <c r="O22" s="47">
        <f t="shared" ref="O22:O27" si="21">(J22+N22)/2</f>
        <v>0.54341666666666666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0.27170833333333333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'1903间接费'!P23</f>
        <v>6.83413</v>
      </c>
      <c r="H23" s="50">
        <f>'1904间接费'!P23</f>
        <v>6.8878099999999991</v>
      </c>
      <c r="I23" s="50">
        <f>'1905间接费'!P23</f>
        <v>0</v>
      </c>
      <c r="J23" s="55">
        <f t="shared" si="19"/>
        <v>4.5739799999999997</v>
      </c>
      <c r="K23" s="50">
        <f>'1906间接费'!P23</f>
        <v>0</v>
      </c>
      <c r="L23" s="50">
        <f>'1907间接费'!P23</f>
        <v>0</v>
      </c>
      <c r="M23" s="50">
        <f>'1908间接费'!P23</f>
        <v>0</v>
      </c>
      <c r="N23" s="55">
        <f t="shared" si="20"/>
        <v>0</v>
      </c>
      <c r="O23" s="55">
        <f t="shared" si="21"/>
        <v>2.2869899999999999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1.1434949999999999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'1903间接费'!P24</f>
        <v>40.963999999999999</v>
      </c>
      <c r="H24" s="46">
        <f>'1904间接费'!P24</f>
        <v>40.963999999999999</v>
      </c>
      <c r="I24" s="46">
        <f>'1905间接费'!P24</f>
        <v>0</v>
      </c>
      <c r="J24" s="47">
        <f t="shared" si="19"/>
        <v>27.309333333333331</v>
      </c>
      <c r="K24" s="46">
        <f>'1906间接费'!P24</f>
        <v>0</v>
      </c>
      <c r="L24" s="46">
        <f>'1907间接费'!P24</f>
        <v>0</v>
      </c>
      <c r="M24" s="46">
        <f>'1908间接费'!P24</f>
        <v>0</v>
      </c>
      <c r="N24" s="47">
        <f t="shared" si="20"/>
        <v>0</v>
      </c>
      <c r="O24" s="47">
        <f t="shared" si="21"/>
        <v>13.654666666666666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6.8273333333333328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'1903间接费'!P25</f>
        <v>0</v>
      </c>
      <c r="H25" s="46">
        <f>'1904间接费'!P25</f>
        <v>0</v>
      </c>
      <c r="I25" s="46">
        <f>'1905间接费'!P25</f>
        <v>0</v>
      </c>
      <c r="J25" s="47">
        <f t="shared" si="19"/>
        <v>0</v>
      </c>
      <c r="K25" s="46">
        <f>'1906间接费'!P25</f>
        <v>0</v>
      </c>
      <c r="L25" s="46">
        <f>'1907间接费'!P25</f>
        <v>0</v>
      </c>
      <c r="M25" s="46">
        <f>'1908间接费'!P25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'1903间接费'!P26</f>
        <v>27.6</v>
      </c>
      <c r="H26" s="50">
        <f>'1904间接费'!P26</f>
        <v>27.6</v>
      </c>
      <c r="I26" s="50">
        <f>'1905间接费'!P26</f>
        <v>0</v>
      </c>
      <c r="J26" s="55">
        <f t="shared" si="19"/>
        <v>18.400000000000002</v>
      </c>
      <c r="K26" s="50">
        <f>'1906间接费'!P26</f>
        <v>0</v>
      </c>
      <c r="L26" s="50">
        <f>'1907间接费'!P26</f>
        <v>0</v>
      </c>
      <c r="M26" s="50">
        <f>'1908间接费'!P26</f>
        <v>0</v>
      </c>
      <c r="N26" s="55">
        <f t="shared" si="20"/>
        <v>0</v>
      </c>
      <c r="O26" s="55">
        <f t="shared" si="21"/>
        <v>9.2000000000000011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4.6000000000000005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'1903间接费'!P27</f>
        <v>12.907799999999998</v>
      </c>
      <c r="H27" s="46">
        <f>'1904间接费'!P27</f>
        <v>19.8</v>
      </c>
      <c r="I27" s="46">
        <f>'1905间接费'!P27</f>
        <v>0</v>
      </c>
      <c r="J27" s="56">
        <f t="shared" si="19"/>
        <v>10.9026</v>
      </c>
      <c r="K27" s="46">
        <f>'1906间接费'!P27</f>
        <v>0</v>
      </c>
      <c r="L27" s="46">
        <f>'1907间接费'!P27</f>
        <v>0</v>
      </c>
      <c r="M27" s="46">
        <f>'1908间接费'!P27</f>
        <v>0</v>
      </c>
      <c r="N27" s="56">
        <f t="shared" si="20"/>
        <v>0</v>
      </c>
      <c r="O27" s="56">
        <f t="shared" si="21"/>
        <v>5.4512999999999998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2.7256499999999999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40.507800000000003</v>
      </c>
      <c r="H28" s="46">
        <f t="shared" ref="H28:Z28" si="26">H26+H27</f>
        <v>47.400000000000006</v>
      </c>
      <c r="I28" s="46">
        <f t="shared" si="26"/>
        <v>0</v>
      </c>
      <c r="J28" s="54">
        <f t="shared" si="26"/>
        <v>29.302600000000002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14.651300000000001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7.3256500000000004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'1903间接费'!P29</f>
        <v>21.12</v>
      </c>
      <c r="H29" s="50">
        <f>'1904间接费'!P29</f>
        <v>21.12</v>
      </c>
      <c r="I29" s="50">
        <f>'1905间接费'!P29</f>
        <v>0</v>
      </c>
      <c r="J29" s="55">
        <f t="shared" ref="J29:J30" si="27">(G29+H29+I29)/3</f>
        <v>14.08</v>
      </c>
      <c r="K29" s="50">
        <f>'1906间接费'!P29</f>
        <v>0</v>
      </c>
      <c r="L29" s="50">
        <f>'1907间接费'!P29</f>
        <v>0</v>
      </c>
      <c r="M29" s="50">
        <f>'1908间接费'!P29</f>
        <v>0</v>
      </c>
      <c r="N29" s="55">
        <f>(K29+L29+M29)/3</f>
        <v>0</v>
      </c>
      <c r="O29" s="55">
        <f>(J29+N29)/2</f>
        <v>7.04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3.52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'1903间接费'!P30</f>
        <v>-8.4411200000000015</v>
      </c>
      <c r="H30" s="46">
        <f>'1904间接费'!P30</f>
        <v>0.92</v>
      </c>
      <c r="I30" s="46">
        <f>'1905间接费'!P30</f>
        <v>0</v>
      </c>
      <c r="J30" s="47">
        <f t="shared" si="27"/>
        <v>-2.5070400000000004</v>
      </c>
      <c r="K30" s="46">
        <f>'1906间接费'!P30</f>
        <v>0</v>
      </c>
      <c r="L30" s="46">
        <f>'1907间接费'!P30</f>
        <v>0</v>
      </c>
      <c r="M30" s="46">
        <f>'1908间接费'!P30</f>
        <v>0</v>
      </c>
      <c r="N30" s="47">
        <f>(K30+L30+M30)/3</f>
        <v>0</v>
      </c>
      <c r="O30" s="47">
        <f>(J30+N30)/2</f>
        <v>-1.2535200000000002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-0.62676000000000009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12.678879999999999</v>
      </c>
      <c r="H31" s="53">
        <f t="shared" ref="H31:Z31" si="30">H29+H30</f>
        <v>22.040000000000003</v>
      </c>
      <c r="I31" s="53">
        <f t="shared" si="30"/>
        <v>0</v>
      </c>
      <c r="J31" s="68">
        <f t="shared" si="30"/>
        <v>11.57296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5.7864800000000001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2.89324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217.86656000000002</v>
      </c>
      <c r="H32" s="46">
        <f t="shared" ref="H32:Z32" si="31">+H21+H22+H23+H24+H25+H28+H31</f>
        <v>230.72848000000002</v>
      </c>
      <c r="I32" s="46">
        <f t="shared" si="31"/>
        <v>0</v>
      </c>
      <c r="J32" s="47">
        <f t="shared" si="31"/>
        <v>149.53167999999999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74.765839999999997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37.382919999999999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'1903间接费'!P33</f>
        <v>2.8187699999999998</v>
      </c>
      <c r="H33" s="46">
        <f>'1904间接费'!P33</f>
        <v>0.09</v>
      </c>
      <c r="I33" s="46">
        <f>'1905间接费'!P33</f>
        <v>0</v>
      </c>
      <c r="J33" s="47">
        <f t="shared" ref="J33:J45" si="32">(G33+H33+I33)/3</f>
        <v>0.96958999999999984</v>
      </c>
      <c r="K33" s="46">
        <f>'1906间接费'!P33</f>
        <v>0</v>
      </c>
      <c r="L33" s="46">
        <f>'1907间接费'!P33</f>
        <v>0</v>
      </c>
      <c r="M33" s="46">
        <f>'1908间接费'!P33</f>
        <v>0</v>
      </c>
      <c r="N33" s="47">
        <f t="shared" ref="N33:N45" si="33">(K33+L33+M33)/3</f>
        <v>0</v>
      </c>
      <c r="O33" s="47">
        <f t="shared" ref="O33:O52" si="34">(J33+N33)/2</f>
        <v>0.48479499999999992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0.24239749999999996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'1903间接费'!P34</f>
        <v>0.30831999999999998</v>
      </c>
      <c r="H34" s="46">
        <f>'1904间接费'!P34</f>
        <v>0.22425999999999999</v>
      </c>
      <c r="I34" s="46">
        <f>'1905间接费'!P34</f>
        <v>0</v>
      </c>
      <c r="J34" s="47">
        <f t="shared" si="32"/>
        <v>0.17752666666666664</v>
      </c>
      <c r="K34" s="46">
        <f>'1906间接费'!P34</f>
        <v>0</v>
      </c>
      <c r="L34" s="46">
        <f>'1907间接费'!P34</f>
        <v>0</v>
      </c>
      <c r="M34" s="46">
        <f>'1908间接费'!P34</f>
        <v>0</v>
      </c>
      <c r="N34" s="47">
        <f t="shared" si="33"/>
        <v>0</v>
      </c>
      <c r="O34" s="47">
        <f t="shared" si="34"/>
        <v>8.8763333333333319E-2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4.438166666666666E-2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'1903间接费'!P35</f>
        <v>0</v>
      </c>
      <c r="H35" s="46">
        <f>'1904间接费'!P35</f>
        <v>0</v>
      </c>
      <c r="I35" s="46">
        <f>'1905间接费'!P35</f>
        <v>0</v>
      </c>
      <c r="J35" s="47">
        <f t="shared" si="32"/>
        <v>0</v>
      </c>
      <c r="K35" s="46">
        <f>'1906间接费'!P35</f>
        <v>0</v>
      </c>
      <c r="L35" s="46">
        <f>'1907间接费'!P35</f>
        <v>0</v>
      </c>
      <c r="M35" s="46">
        <f>'1908间接费'!P35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'1903间接费'!P36</f>
        <v>0</v>
      </c>
      <c r="H36" s="46">
        <f>'1904间接费'!P36</f>
        <v>0</v>
      </c>
      <c r="I36" s="46">
        <f>'1905间接费'!P36</f>
        <v>0</v>
      </c>
      <c r="J36" s="47">
        <f t="shared" si="32"/>
        <v>0</v>
      </c>
      <c r="K36" s="46">
        <f>'1906间接费'!P36</f>
        <v>0</v>
      </c>
      <c r="L36" s="46">
        <f>'1907间接费'!P36</f>
        <v>0</v>
      </c>
      <c r="M36" s="46">
        <f>'1908间接费'!P36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'1903间接费'!P37</f>
        <v>19.138729999999999</v>
      </c>
      <c r="H37" s="46">
        <f>'1904间接费'!P37</f>
        <v>27.147669999999998</v>
      </c>
      <c r="I37" s="46">
        <f>'1905间接费'!P37</f>
        <v>0</v>
      </c>
      <c r="J37" s="47">
        <f t="shared" si="32"/>
        <v>15.428800000000001</v>
      </c>
      <c r="K37" s="46">
        <f>'1906间接费'!P37</f>
        <v>0</v>
      </c>
      <c r="L37" s="46">
        <f>'1907间接费'!P37</f>
        <v>0</v>
      </c>
      <c r="M37" s="46">
        <f>'1908间接费'!P37</f>
        <v>0</v>
      </c>
      <c r="N37" s="47">
        <f t="shared" si="33"/>
        <v>0</v>
      </c>
      <c r="O37" s="47">
        <f t="shared" si="34"/>
        <v>7.7144000000000004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3.8572000000000002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'1903间接费'!P38</f>
        <v>3.6868099999999999</v>
      </c>
      <c r="H38" s="46">
        <f>'1904间接费'!P38</f>
        <v>3.8436900000000001</v>
      </c>
      <c r="I38" s="46">
        <f>'1905间接费'!P38</f>
        <v>0</v>
      </c>
      <c r="J38" s="47">
        <f t="shared" si="32"/>
        <v>2.5101666666666667</v>
      </c>
      <c r="K38" s="46">
        <f>'1906间接费'!P38</f>
        <v>0</v>
      </c>
      <c r="L38" s="46">
        <f>'1907间接费'!P38</f>
        <v>0</v>
      </c>
      <c r="M38" s="46">
        <f>'1908间接费'!P38</f>
        <v>0</v>
      </c>
      <c r="N38" s="47">
        <f t="shared" si="33"/>
        <v>0</v>
      </c>
      <c r="O38" s="47">
        <f t="shared" si="34"/>
        <v>1.2550833333333333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0.62754166666666666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'1903间接费'!P39</f>
        <v>0</v>
      </c>
      <c r="H39" s="46">
        <f>'1904间接费'!P39</f>
        <v>0</v>
      </c>
      <c r="I39" s="46">
        <f>'1905间接费'!P39</f>
        <v>0</v>
      </c>
      <c r="J39" s="47">
        <f t="shared" si="32"/>
        <v>0</v>
      </c>
      <c r="K39" s="46">
        <f>'1906间接费'!P39</f>
        <v>0</v>
      </c>
      <c r="L39" s="46">
        <f>'1907间接费'!P39</f>
        <v>0</v>
      </c>
      <c r="M39" s="46">
        <f>'1908间接费'!P39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'1903间接费'!P40</f>
        <v>0</v>
      </c>
      <c r="H40" s="46">
        <f>'1904间接费'!P40</f>
        <v>0</v>
      </c>
      <c r="I40" s="46">
        <f>'1905间接费'!P40</f>
        <v>0</v>
      </c>
      <c r="J40" s="47">
        <f t="shared" si="32"/>
        <v>0</v>
      </c>
      <c r="K40" s="46">
        <f>'1906间接费'!P40</f>
        <v>0</v>
      </c>
      <c r="L40" s="46">
        <f>'1907间接费'!P40</f>
        <v>0</v>
      </c>
      <c r="M40" s="46">
        <f>'1908间接费'!P40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'1903间接费'!P41</f>
        <v>0</v>
      </c>
      <c r="H41" s="46">
        <f>'1904间接费'!P41</f>
        <v>0</v>
      </c>
      <c r="I41" s="46">
        <f>'1905间接费'!P41</f>
        <v>0</v>
      </c>
      <c r="J41" s="47">
        <f t="shared" si="32"/>
        <v>0</v>
      </c>
      <c r="K41" s="46">
        <f>'1906间接费'!P41</f>
        <v>0</v>
      </c>
      <c r="L41" s="46">
        <f>'1907间接费'!P41</f>
        <v>0</v>
      </c>
      <c r="M41" s="46">
        <f>'1908间接费'!P41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'1903间接费'!P42</f>
        <v>0</v>
      </c>
      <c r="H42" s="46">
        <f>'1904间接费'!P42</f>
        <v>0</v>
      </c>
      <c r="I42" s="46">
        <f>'1905间接费'!P42</f>
        <v>0</v>
      </c>
      <c r="J42" s="47">
        <f t="shared" si="32"/>
        <v>0</v>
      </c>
      <c r="K42" s="46">
        <f>'1906间接费'!P42</f>
        <v>0</v>
      </c>
      <c r="L42" s="46">
        <f>'1907间接费'!P42</f>
        <v>0</v>
      </c>
      <c r="M42" s="46">
        <f>'1908间接费'!P42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'1903间接费'!P43</f>
        <v>0</v>
      </c>
      <c r="H43" s="46">
        <f>'1904间接费'!P43</f>
        <v>0</v>
      </c>
      <c r="I43" s="46">
        <f>'1905间接费'!P43</f>
        <v>0</v>
      </c>
      <c r="J43" s="47">
        <f t="shared" si="32"/>
        <v>0</v>
      </c>
      <c r="K43" s="46">
        <f>'1906间接费'!P43</f>
        <v>0</v>
      </c>
      <c r="L43" s="46">
        <f>'1907间接费'!P43</f>
        <v>0</v>
      </c>
      <c r="M43" s="46">
        <f>'1908间接费'!P43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'1903间接费'!P44</f>
        <v>184.50833</v>
      </c>
      <c r="H44" s="46">
        <f>'1904间接费'!P44</f>
        <v>48.093789999999998</v>
      </c>
      <c r="I44" s="46">
        <f>'1905间接费'!P44</f>
        <v>0</v>
      </c>
      <c r="J44" s="47">
        <f t="shared" si="32"/>
        <v>77.534040000000005</v>
      </c>
      <c r="K44" s="46">
        <f>'1906间接费'!P44</f>
        <v>0</v>
      </c>
      <c r="L44" s="46">
        <f>'1907间接费'!P44</f>
        <v>0</v>
      </c>
      <c r="M44" s="46">
        <f>'1908间接费'!P44</f>
        <v>0</v>
      </c>
      <c r="N44" s="47">
        <f t="shared" si="33"/>
        <v>0</v>
      </c>
      <c r="O44" s="47">
        <f t="shared" si="34"/>
        <v>38.767020000000002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19.383510000000001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'1903间接费'!P45</f>
        <v>0</v>
      </c>
      <c r="H45" s="46">
        <f>'1904间接费'!P45</f>
        <v>0</v>
      </c>
      <c r="I45" s="46">
        <f>'1905间接费'!P45</f>
        <v>0</v>
      </c>
      <c r="J45" s="47">
        <f t="shared" si="32"/>
        <v>0</v>
      </c>
      <c r="K45" s="46">
        <f>'1906间接费'!P45</f>
        <v>0</v>
      </c>
      <c r="L45" s="46">
        <f>'1907间接费'!P45</f>
        <v>0</v>
      </c>
      <c r="M45" s="46">
        <f>'1908间接费'!P45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210.46096</v>
      </c>
      <c r="H46" s="46">
        <f t="shared" si="39"/>
        <v>79.399409999999989</v>
      </c>
      <c r="I46" s="46">
        <f t="shared" si="39"/>
        <v>0</v>
      </c>
      <c r="J46" s="47">
        <f t="shared" si="39"/>
        <v>96.620123333333339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48.31006166666667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24.155030833333335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'1903间接费'!P47</f>
        <v>0</v>
      </c>
      <c r="H47" s="46">
        <f>'1904间接费'!P47</f>
        <v>0</v>
      </c>
      <c r="I47" s="46">
        <f>'1905间接费'!P47</f>
        <v>0</v>
      </c>
      <c r="J47" s="47">
        <f t="shared" ref="J47:J52" si="40">(G47+H47+I47)/3</f>
        <v>0</v>
      </c>
      <c r="K47" s="46">
        <f>'1906间接费'!P47</f>
        <v>0</v>
      </c>
      <c r="L47" s="46">
        <f>'1907间接费'!P47</f>
        <v>0</v>
      </c>
      <c r="M47" s="46">
        <f>'1908间接费'!P47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'1903间接费'!P48</f>
        <v>0</v>
      </c>
      <c r="H48" s="46">
        <f>'1904间接费'!P48</f>
        <v>0</v>
      </c>
      <c r="I48" s="46">
        <f>'1905间接费'!P48</f>
        <v>0</v>
      </c>
      <c r="J48" s="47">
        <f t="shared" si="40"/>
        <v>0</v>
      </c>
      <c r="K48" s="46">
        <f>'1906间接费'!P48</f>
        <v>0</v>
      </c>
      <c r="L48" s="46">
        <f>'1907间接费'!P48</f>
        <v>0</v>
      </c>
      <c r="M48" s="46">
        <f>'1908间接费'!P48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'1903间接费'!P49</f>
        <v>0</v>
      </c>
      <c r="H49" s="46">
        <f>'1904间接费'!P49</f>
        <v>0</v>
      </c>
      <c r="I49" s="46">
        <f>'1905间接费'!P49</f>
        <v>0</v>
      </c>
      <c r="J49" s="47">
        <f t="shared" si="40"/>
        <v>0</v>
      </c>
      <c r="K49" s="46">
        <f>'1906间接费'!P49</f>
        <v>0</v>
      </c>
      <c r="L49" s="46">
        <f>'1907间接费'!P49</f>
        <v>0</v>
      </c>
      <c r="M49" s="46">
        <f>'1908间接费'!P49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'1903间接费'!P50</f>
        <v>0</v>
      </c>
      <c r="H50" s="46">
        <f>'1904间接费'!P50</f>
        <v>0</v>
      </c>
      <c r="I50" s="46">
        <f>'1905间接费'!P50</f>
        <v>0</v>
      </c>
      <c r="J50" s="47">
        <f t="shared" si="40"/>
        <v>0</v>
      </c>
      <c r="K50" s="46">
        <f>'1906间接费'!P50</f>
        <v>0</v>
      </c>
      <c r="L50" s="46">
        <f>'1907间接费'!P50</f>
        <v>0</v>
      </c>
      <c r="M50" s="46">
        <f>'1908间接费'!P50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'1903间接费'!P51</f>
        <v>0</v>
      </c>
      <c r="H51" s="46">
        <f>'1904间接费'!P51</f>
        <v>0</v>
      </c>
      <c r="I51" s="46">
        <f>'1905间接费'!P51</f>
        <v>0</v>
      </c>
      <c r="J51" s="47">
        <f t="shared" si="40"/>
        <v>0</v>
      </c>
      <c r="K51" s="46">
        <f>'1906间接费'!P51</f>
        <v>0</v>
      </c>
      <c r="L51" s="46">
        <f>'1907间接费'!P51</f>
        <v>0</v>
      </c>
      <c r="M51" s="46">
        <f>'1908间接费'!P51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'1903间接费'!P52</f>
        <v>0</v>
      </c>
      <c r="H52" s="46">
        <f>'1904间接费'!P52</f>
        <v>0</v>
      </c>
      <c r="I52" s="46">
        <f>'1905间接费'!P52</f>
        <v>0</v>
      </c>
      <c r="J52" s="47">
        <f t="shared" si="40"/>
        <v>0</v>
      </c>
      <c r="K52" s="46">
        <f>'1906间接费'!P52</f>
        <v>0</v>
      </c>
      <c r="L52" s="46">
        <f>'1907间接费'!P52</f>
        <v>0</v>
      </c>
      <c r="M52" s="46">
        <f>'1908间接费'!P52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'1903间接费'!P54</f>
        <v>0.50443000000000005</v>
      </c>
      <c r="H54" s="46">
        <f>'1904间接费'!P54</f>
        <v>0.50448000000000004</v>
      </c>
      <c r="I54" s="46">
        <f>'1905间接费'!P54</f>
        <v>0</v>
      </c>
      <c r="J54" s="47">
        <f t="shared" ref="J54:J57" si="46">(G54+H54+I54)/3</f>
        <v>0.3363033333333334</v>
      </c>
      <c r="K54" s="46">
        <f>'1906间接费'!P54</f>
        <v>0</v>
      </c>
      <c r="L54" s="46">
        <f>'1907间接费'!P54</f>
        <v>0</v>
      </c>
      <c r="M54" s="46">
        <f>'1908间接费'!P54</f>
        <v>0</v>
      </c>
      <c r="N54" s="47">
        <f>(K54+L54+M54)/3</f>
        <v>0</v>
      </c>
      <c r="O54" s="47">
        <f>(J54+N54)/2</f>
        <v>0.1681516666666667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8.407583333333335E-2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'1903间接费'!P55</f>
        <v>23.786999999999999</v>
      </c>
      <c r="H55" s="46">
        <f>'1904间接费'!P55</f>
        <v>23.786999999999999</v>
      </c>
      <c r="I55" s="46">
        <f>'1905间接费'!P55</f>
        <v>0</v>
      </c>
      <c r="J55" s="47">
        <f t="shared" si="46"/>
        <v>15.857999999999999</v>
      </c>
      <c r="K55" s="46">
        <f>'1906间接费'!P55</f>
        <v>0</v>
      </c>
      <c r="L55" s="46">
        <f>'1907间接费'!P55</f>
        <v>0</v>
      </c>
      <c r="M55" s="46">
        <f>'1908间接费'!P55</f>
        <v>0</v>
      </c>
      <c r="N55" s="47">
        <f>(K55+L55+M55)/3</f>
        <v>0</v>
      </c>
      <c r="O55" s="47">
        <f>(J55+N55)/2</f>
        <v>7.9289999999999994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3.9644999999999997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'1903间接费'!P56</f>
        <v>15.5</v>
      </c>
      <c r="H56" s="46">
        <f>'1904间接费'!P56</f>
        <v>15.724</v>
      </c>
      <c r="I56" s="46">
        <f>'1905间接费'!P56</f>
        <v>0</v>
      </c>
      <c r="J56" s="47">
        <f t="shared" si="46"/>
        <v>10.407999999999999</v>
      </c>
      <c r="K56" s="46">
        <f>'1906间接费'!P56</f>
        <v>0</v>
      </c>
      <c r="L56" s="46">
        <f>'1907间接费'!P56</f>
        <v>0</v>
      </c>
      <c r="M56" s="46">
        <f>'1908间接费'!P56</f>
        <v>0</v>
      </c>
      <c r="N56" s="47">
        <f>(K56+L56+M56)/3</f>
        <v>0</v>
      </c>
      <c r="O56" s="47">
        <f>(J56+N56)/2</f>
        <v>5.2039999999999997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2.6019999999999999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'1903间接费'!P57</f>
        <v>0</v>
      </c>
      <c r="H57" s="46">
        <f>'1904间接费'!P57</f>
        <v>0</v>
      </c>
      <c r="I57" s="46">
        <f>'1905间接费'!P57</f>
        <v>0</v>
      </c>
      <c r="J57" s="47">
        <f t="shared" si="46"/>
        <v>0</v>
      </c>
      <c r="K57" s="46">
        <f>'1906间接费'!P57</f>
        <v>0</v>
      </c>
      <c r="L57" s="46">
        <f>'1907间接费'!P57</f>
        <v>0</v>
      </c>
      <c r="M57" s="46">
        <f>'1908间接费'!P57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39.791429999999998</v>
      </c>
      <c r="H58" s="46">
        <f t="shared" si="49"/>
        <v>40.015479999999997</v>
      </c>
      <c r="I58" s="46">
        <f t="shared" si="49"/>
        <v>0</v>
      </c>
      <c r="J58" s="47">
        <f t="shared" si="49"/>
        <v>26.602303333333332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13.301151666666666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6.6505758333333329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'1903间接费'!P59</f>
        <v>0</v>
      </c>
      <c r="H59" s="46">
        <f>'1904间接费'!P59</f>
        <v>0</v>
      </c>
      <c r="I59" s="46">
        <f>'1905间接费'!P59</f>
        <v>0</v>
      </c>
      <c r="J59" s="47">
        <f t="shared" ref="J59:J67" si="50">(G59+H59+I59)/3</f>
        <v>0</v>
      </c>
      <c r="K59" s="46">
        <f>'1906间接费'!P59</f>
        <v>0</v>
      </c>
      <c r="L59" s="46">
        <f>'1907间接费'!P59</f>
        <v>0</v>
      </c>
      <c r="M59" s="46">
        <f>'1908间接费'!P59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'1903间接费'!P60</f>
        <v>0</v>
      </c>
      <c r="H60" s="46">
        <f>'1904间接费'!P60</f>
        <v>0.14399999999999999</v>
      </c>
      <c r="I60" s="46">
        <f>'1905间接费'!P60</f>
        <v>0</v>
      </c>
      <c r="J60" s="47">
        <f t="shared" si="50"/>
        <v>4.7999999999999994E-2</v>
      </c>
      <c r="K60" s="46">
        <f>'1906间接费'!P60</f>
        <v>0</v>
      </c>
      <c r="L60" s="46">
        <f>'1907间接费'!P60</f>
        <v>0</v>
      </c>
      <c r="M60" s="46">
        <f>'1908间接费'!P60</f>
        <v>0</v>
      </c>
      <c r="N60" s="47">
        <f>(K60+L60+M60)/3</f>
        <v>0</v>
      </c>
      <c r="O60" s="47">
        <f t="shared" si="51"/>
        <v>2.3999999999999997E-2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1.1999999999999999E-2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'1903间接费'!P61</f>
        <v>0</v>
      </c>
      <c r="H61" s="46">
        <f>'1904间接费'!P61</f>
        <v>0</v>
      </c>
      <c r="I61" s="46">
        <f>'1905间接费'!P61</f>
        <v>0</v>
      </c>
      <c r="J61" s="47">
        <f t="shared" si="50"/>
        <v>0</v>
      </c>
      <c r="K61" s="46">
        <f>'1906间接费'!P61</f>
        <v>0</v>
      </c>
      <c r="L61" s="46">
        <f>'1907间接费'!P61</f>
        <v>0</v>
      </c>
      <c r="M61" s="46">
        <f>'1908间接费'!P61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'1903间接费'!P62</f>
        <v>0</v>
      </c>
      <c r="H62" s="46">
        <f>'1904间接费'!P62</f>
        <v>0</v>
      </c>
      <c r="I62" s="46">
        <f>'1905间接费'!P62</f>
        <v>0</v>
      </c>
      <c r="J62" s="47">
        <f t="shared" si="50"/>
        <v>0</v>
      </c>
      <c r="K62" s="46">
        <f>'1906间接费'!P62</f>
        <v>0</v>
      </c>
      <c r="L62" s="46">
        <f>'1907间接费'!P62</f>
        <v>0</v>
      </c>
      <c r="M62" s="46">
        <f>'1908间接费'!P62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'1903间接费'!P63</f>
        <v>0</v>
      </c>
      <c r="H63" s="46">
        <f>'1904间接费'!P63</f>
        <v>0</v>
      </c>
      <c r="I63" s="46">
        <f>'1905间接费'!P63</f>
        <v>0</v>
      </c>
      <c r="J63" s="47">
        <f t="shared" si="50"/>
        <v>0</v>
      </c>
      <c r="K63" s="46">
        <f>'1906间接费'!P63</f>
        <v>0</v>
      </c>
      <c r="L63" s="46">
        <f>'1907间接费'!P63</f>
        <v>0</v>
      </c>
      <c r="M63" s="46">
        <f>'1908间接费'!P63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'1903间接费'!P64</f>
        <v>0</v>
      </c>
      <c r="H64" s="46">
        <f>'1904间接费'!P64</f>
        <v>0</v>
      </c>
      <c r="I64" s="46">
        <f>'1905间接费'!P64</f>
        <v>0</v>
      </c>
      <c r="J64" s="47">
        <f t="shared" si="50"/>
        <v>0</v>
      </c>
      <c r="K64" s="46">
        <f>'1906间接费'!P64</f>
        <v>0</v>
      </c>
      <c r="L64" s="46">
        <f>'1907间接费'!P64</f>
        <v>0</v>
      </c>
      <c r="M64" s="46">
        <f>'1908间接费'!P64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'1903间接费'!P65</f>
        <v>0</v>
      </c>
      <c r="H65" s="46">
        <f>'1904间接费'!P65</f>
        <v>0</v>
      </c>
      <c r="I65" s="46">
        <f>'1905间接费'!P65</f>
        <v>0</v>
      </c>
      <c r="J65" s="47">
        <f t="shared" si="50"/>
        <v>0</v>
      </c>
      <c r="K65" s="46">
        <f>'1906间接费'!P65</f>
        <v>0</v>
      </c>
      <c r="L65" s="46">
        <f>'1907间接费'!P65</f>
        <v>0</v>
      </c>
      <c r="M65" s="46">
        <f>'1908间接费'!P65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'1903间接费'!P66</f>
        <v>0</v>
      </c>
      <c r="H66" s="46">
        <f>'1904间接费'!P66</f>
        <v>0</v>
      </c>
      <c r="I66" s="46">
        <f>'1905间接费'!P66</f>
        <v>0</v>
      </c>
      <c r="J66" s="47">
        <f t="shared" si="50"/>
        <v>0</v>
      </c>
      <c r="K66" s="46">
        <f>'1906间接费'!P66</f>
        <v>0</v>
      </c>
      <c r="L66" s="46">
        <f>'1907间接费'!P66</f>
        <v>0</v>
      </c>
      <c r="M66" s="46">
        <f>'1908间接费'!P66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'1903间接费'!P67</f>
        <v>0</v>
      </c>
      <c r="H67" s="46">
        <f>'1904间接费'!P67</f>
        <v>0</v>
      </c>
      <c r="I67" s="46">
        <f>'1905间接费'!P67</f>
        <v>0</v>
      </c>
      <c r="J67" s="47">
        <f t="shared" si="50"/>
        <v>0</v>
      </c>
      <c r="K67" s="46">
        <f>'1906间接费'!P67</f>
        <v>0</v>
      </c>
      <c r="L67" s="46">
        <f>'1907间接费'!P67</f>
        <v>0</v>
      </c>
      <c r="M67" s="46">
        <f>'1908间接费'!P67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0.14399999999999999</v>
      </c>
      <c r="I68" s="46">
        <f t="shared" si="57"/>
        <v>0</v>
      </c>
      <c r="J68" s="47">
        <f t="shared" si="57"/>
        <v>4.7999999999999994E-2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2.3999999999999997E-2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1.1999999999999999E-2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468.11895000000004</v>
      </c>
      <c r="H69" s="57">
        <f t="shared" ref="H69:Z69" si="59">H15+H32+H46+H53+H58+H68</f>
        <v>350.28737000000001</v>
      </c>
      <c r="I69" s="58">
        <f t="shared" si="59"/>
        <v>0</v>
      </c>
      <c r="J69" s="59">
        <f t="shared" si="59"/>
        <v>272.80210666666665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136.40105333333332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68.200526666666661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39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86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'1903间接费'!Q7</f>
        <v>0</v>
      </c>
      <c r="H7" s="46">
        <f>'1904间接费'!Q7</f>
        <v>0</v>
      </c>
      <c r="I7" s="46">
        <f>'1905间接费'!Q7</f>
        <v>0</v>
      </c>
      <c r="J7" s="47">
        <f>(G7+H7+I7)/3</f>
        <v>0</v>
      </c>
      <c r="K7" s="46">
        <f>'1906间接费'!Q7</f>
        <v>0</v>
      </c>
      <c r="L7" s="46">
        <f>'1907间接费'!Q7</f>
        <v>0</v>
      </c>
      <c r="M7" s="46">
        <f>'1908间接费'!Q7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'1903间接费'!Q9</f>
        <v>0</v>
      </c>
      <c r="H9" s="46">
        <f>'1904间接费'!Q9</f>
        <v>0</v>
      </c>
      <c r="I9" s="46">
        <f>'1905间接费'!Q9</f>
        <v>0</v>
      </c>
      <c r="J9" s="47">
        <f>(G9+H9+I9)/3</f>
        <v>0</v>
      </c>
      <c r="K9" s="46">
        <f>'1906间接费'!Q9</f>
        <v>0</v>
      </c>
      <c r="L9" s="46">
        <f>'1907间接费'!Q9</f>
        <v>0</v>
      </c>
      <c r="M9" s="46">
        <f>'1908间接费'!Q9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'1903间接费'!Q11</f>
        <v>0</v>
      </c>
      <c r="H11" s="46">
        <f>'1904间接费'!Q11</f>
        <v>0</v>
      </c>
      <c r="I11" s="46">
        <f>'1905间接费'!Q11</f>
        <v>0</v>
      </c>
      <c r="J11" s="47">
        <f>(G11+H11+I11)/3</f>
        <v>0</v>
      </c>
      <c r="K11" s="46">
        <f>'1906间接费'!Q11</f>
        <v>0</v>
      </c>
      <c r="L11" s="46">
        <f>'1907间接费'!Q11</f>
        <v>0</v>
      </c>
      <c r="M11" s="46">
        <f>'1908间接费'!Q11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'1903间接费'!Q13</f>
        <v>0</v>
      </c>
      <c r="H13" s="46">
        <f>'1904间接费'!Q13</f>
        <v>0</v>
      </c>
      <c r="I13" s="46">
        <f>'1905间接费'!Q13</f>
        <v>0</v>
      </c>
      <c r="J13" s="47">
        <f>(G13+H13+I13)/3</f>
        <v>0</v>
      </c>
      <c r="K13" s="46">
        <f>'1906间接费'!Q13</f>
        <v>0</v>
      </c>
      <c r="L13" s="46">
        <f>'1907间接费'!Q13</f>
        <v>0</v>
      </c>
      <c r="M13" s="46">
        <f>'1908间接费'!Q13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'1903间接费'!Q16</f>
        <v>0</v>
      </c>
      <c r="H16" s="50">
        <f>'1904间接费'!Q16</f>
        <v>0</v>
      </c>
      <c r="I16" s="50">
        <f>'1905间接费'!Q16</f>
        <v>0</v>
      </c>
      <c r="J16" s="51">
        <f>(G16+H16+I16)/3</f>
        <v>0</v>
      </c>
      <c r="K16" s="50">
        <f>'1906间接费'!Q16</f>
        <v>0</v>
      </c>
      <c r="L16" s="50">
        <f>'1907间接费'!Q16</f>
        <v>0</v>
      </c>
      <c r="M16" s="50">
        <f>'1908间接费'!Q16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'1903间接费'!Q17</f>
        <v>1</v>
      </c>
      <c r="H17" s="46">
        <f>'1904间接费'!Q17</f>
        <v>1</v>
      </c>
      <c r="I17" s="46">
        <f>'1905间接费'!Q17</f>
        <v>0</v>
      </c>
      <c r="J17" s="52">
        <f t="shared" ref="J17" si="13">(G17+H17+I17)/3</f>
        <v>0.66666666666666663</v>
      </c>
      <c r="K17" s="46">
        <f>'1906间接费'!Q17</f>
        <v>0</v>
      </c>
      <c r="L17" s="46">
        <f>'1907间接费'!Q17</f>
        <v>0</v>
      </c>
      <c r="M17" s="46">
        <f>'1908间接费'!Q17</f>
        <v>0</v>
      </c>
      <c r="N17" s="52">
        <f>(K17+L17+M17)/3</f>
        <v>0</v>
      </c>
      <c r="O17" s="52">
        <f>(J17+N17)/2</f>
        <v>0.33333333333333331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0.16666666666666666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</v>
      </c>
      <c r="H18" s="53">
        <f t="shared" si="15"/>
        <v>1</v>
      </c>
      <c r="I18" s="53">
        <f t="shared" si="15"/>
        <v>0</v>
      </c>
      <c r="J18" s="54">
        <f t="shared" si="15"/>
        <v>0.66666666666666663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0.33333333333333331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0.16666666666666666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'1903间接费'!Q19</f>
        <v>0</v>
      </c>
      <c r="H19" s="50">
        <f>'1904间接费'!Q19</f>
        <v>0</v>
      </c>
      <c r="I19" s="50">
        <f>'1905间接费'!Q19</f>
        <v>0</v>
      </c>
      <c r="J19" s="55">
        <f t="shared" ref="J19:J20" si="16">(G19+H19+I19)/3</f>
        <v>0</v>
      </c>
      <c r="K19" s="50">
        <f>'1906间接费'!Q19</f>
        <v>0</v>
      </c>
      <c r="L19" s="50">
        <f>'1907间接费'!Q19</f>
        <v>0</v>
      </c>
      <c r="M19" s="50">
        <f>'1908间接费'!Q19</f>
        <v>0</v>
      </c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'1903间接费'!Q20</f>
        <v>5.8849999999999998</v>
      </c>
      <c r="H20" s="46">
        <f>'1904间接费'!Q20</f>
        <v>5.8849999999999998</v>
      </c>
      <c r="I20" s="46">
        <f>'1905间接费'!Q20</f>
        <v>0</v>
      </c>
      <c r="J20" s="56">
        <f t="shared" si="16"/>
        <v>3.9233333333333333</v>
      </c>
      <c r="K20" s="46">
        <f>'1906间接费'!Q20</f>
        <v>0</v>
      </c>
      <c r="L20" s="46">
        <f>'1907间接费'!Q20</f>
        <v>0</v>
      </c>
      <c r="M20" s="46">
        <f>'1908间接费'!Q20</f>
        <v>0</v>
      </c>
      <c r="N20" s="56">
        <f>(K20+L20+M20)/3</f>
        <v>0</v>
      </c>
      <c r="O20" s="56">
        <f>(J20+N20)/2</f>
        <v>1.9616666666666667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0.98083333333333333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5.8849999999999998</v>
      </c>
      <c r="H21" s="46">
        <f t="shared" si="18"/>
        <v>5.8849999999999998</v>
      </c>
      <c r="I21" s="46">
        <f t="shared" si="18"/>
        <v>0</v>
      </c>
      <c r="J21" s="47">
        <f t="shared" si="18"/>
        <v>3.9233333333333333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1.9616666666666667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0.98083333333333333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'1903间接费'!Q22</f>
        <v>0</v>
      </c>
      <c r="H22" s="46">
        <f>'1904间接费'!Q22</f>
        <v>0</v>
      </c>
      <c r="I22" s="46">
        <f>'1905间接费'!Q22</f>
        <v>0</v>
      </c>
      <c r="J22" s="47">
        <f t="shared" ref="J22:J27" si="19">(G22+H22+I22)/3</f>
        <v>0</v>
      </c>
      <c r="K22" s="46">
        <f>'1906间接费'!Q22</f>
        <v>0</v>
      </c>
      <c r="L22" s="46">
        <f>'1907间接费'!Q22</f>
        <v>0</v>
      </c>
      <c r="M22" s="46">
        <f>'1908间接费'!Q22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'1903间接费'!Q23</f>
        <v>0</v>
      </c>
      <c r="H23" s="50">
        <f>'1904间接费'!Q23</f>
        <v>0</v>
      </c>
      <c r="I23" s="50">
        <f>'1905间接费'!Q23</f>
        <v>0</v>
      </c>
      <c r="J23" s="55">
        <f t="shared" si="19"/>
        <v>0</v>
      </c>
      <c r="K23" s="50">
        <f>'1906间接费'!Q23</f>
        <v>0</v>
      </c>
      <c r="L23" s="50">
        <f>'1907间接费'!Q23</f>
        <v>0</v>
      </c>
      <c r="M23" s="50">
        <f>'1908间接费'!Q23</f>
        <v>0</v>
      </c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'1903间接费'!Q24</f>
        <v>4.5326199999999996</v>
      </c>
      <c r="H24" s="46">
        <f>'1904间接费'!Q24</f>
        <v>5.7254199999999997</v>
      </c>
      <c r="I24" s="46">
        <f>'1905间接费'!Q24</f>
        <v>0</v>
      </c>
      <c r="J24" s="47">
        <f t="shared" si="19"/>
        <v>3.4193466666666663</v>
      </c>
      <c r="K24" s="46">
        <f>'1906间接费'!Q24</f>
        <v>0</v>
      </c>
      <c r="L24" s="46">
        <f>'1907间接费'!Q24</f>
        <v>0</v>
      </c>
      <c r="M24" s="46">
        <f>'1908间接费'!Q24</f>
        <v>0</v>
      </c>
      <c r="N24" s="47">
        <f t="shared" si="20"/>
        <v>0</v>
      </c>
      <c r="O24" s="47">
        <f t="shared" si="21"/>
        <v>1.7096733333333332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0.85483666666666658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'1903间接费'!Q25</f>
        <v>0</v>
      </c>
      <c r="H25" s="46">
        <f>'1904间接费'!Q25</f>
        <v>0</v>
      </c>
      <c r="I25" s="46">
        <f>'1905间接费'!Q25</f>
        <v>0</v>
      </c>
      <c r="J25" s="47">
        <f t="shared" si="19"/>
        <v>0</v>
      </c>
      <c r="K25" s="46">
        <f>'1906间接费'!Q25</f>
        <v>0</v>
      </c>
      <c r="L25" s="46">
        <f>'1907间接费'!Q25</f>
        <v>0</v>
      </c>
      <c r="M25" s="46">
        <f>'1908间接费'!Q25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'1903间接费'!Q26</f>
        <v>0</v>
      </c>
      <c r="H26" s="50">
        <f>'1904间接费'!Q26</f>
        <v>0</v>
      </c>
      <c r="I26" s="50">
        <f>'1905间接费'!Q26</f>
        <v>0</v>
      </c>
      <c r="J26" s="55">
        <f t="shared" si="19"/>
        <v>0</v>
      </c>
      <c r="K26" s="50">
        <f>'1906间接费'!Q26</f>
        <v>0</v>
      </c>
      <c r="L26" s="50">
        <f>'1907间接费'!Q26</f>
        <v>0</v>
      </c>
      <c r="M26" s="50">
        <f>'1908间接费'!Q26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'1903间接费'!Q27</f>
        <v>-1.33</v>
      </c>
      <c r="H27" s="46">
        <f>'1904间接费'!Q27</f>
        <v>0.9</v>
      </c>
      <c r="I27" s="46">
        <f>'1905间接费'!Q27</f>
        <v>0</v>
      </c>
      <c r="J27" s="56">
        <f t="shared" si="19"/>
        <v>-0.14333333333333334</v>
      </c>
      <c r="K27" s="46">
        <f>'1906间接费'!Q27</f>
        <v>0</v>
      </c>
      <c r="L27" s="46">
        <f>'1907间接费'!Q27</f>
        <v>0</v>
      </c>
      <c r="M27" s="46">
        <f>'1908间接费'!Q27</f>
        <v>0</v>
      </c>
      <c r="N27" s="56">
        <f t="shared" si="20"/>
        <v>0</v>
      </c>
      <c r="O27" s="56">
        <f t="shared" si="21"/>
        <v>-7.166666666666667E-2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-3.5833333333333335E-2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-1.33</v>
      </c>
      <c r="H28" s="46">
        <f t="shared" ref="H28:Z28" si="26">H26+H27</f>
        <v>0.9</v>
      </c>
      <c r="I28" s="46">
        <f t="shared" si="26"/>
        <v>0</v>
      </c>
      <c r="J28" s="54">
        <f t="shared" si="26"/>
        <v>-0.14333333333333334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-7.166666666666667E-2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-3.5833333333333335E-2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'1903间接费'!Q29</f>
        <v>0</v>
      </c>
      <c r="H29" s="50">
        <f>'1904间接费'!Q29</f>
        <v>0</v>
      </c>
      <c r="I29" s="50">
        <f>'1905间接费'!Q29</f>
        <v>0</v>
      </c>
      <c r="J29" s="55">
        <f t="shared" ref="J29:J30" si="27">(G29+H29+I29)/3</f>
        <v>0</v>
      </c>
      <c r="K29" s="50">
        <f>'1906间接费'!Q29</f>
        <v>0</v>
      </c>
      <c r="L29" s="50">
        <f>'1907间接费'!Q29</f>
        <v>0</v>
      </c>
      <c r="M29" s="50">
        <f>'1908间接费'!Q29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'1903间接费'!Q30</f>
        <v>-1.59598</v>
      </c>
      <c r="H30" s="46">
        <f>'1904间接费'!Q30</f>
        <v>0.04</v>
      </c>
      <c r="I30" s="46">
        <f>'1905间接费'!Q30</f>
        <v>0</v>
      </c>
      <c r="J30" s="47">
        <f t="shared" si="27"/>
        <v>-0.51866000000000001</v>
      </c>
      <c r="K30" s="46">
        <f>'1906间接费'!Q30</f>
        <v>0</v>
      </c>
      <c r="L30" s="46">
        <f>'1907间接费'!Q30</f>
        <v>0</v>
      </c>
      <c r="M30" s="46">
        <f>'1908间接费'!Q30</f>
        <v>0</v>
      </c>
      <c r="N30" s="47">
        <f>(K30+L30+M30)/3</f>
        <v>0</v>
      </c>
      <c r="O30" s="47">
        <f>(J30+N30)/2</f>
        <v>-0.25933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-0.129665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-1.59598</v>
      </c>
      <c r="H31" s="53">
        <f t="shared" ref="H31:Z31" si="30">H29+H30</f>
        <v>0.04</v>
      </c>
      <c r="I31" s="53">
        <f t="shared" si="30"/>
        <v>0</v>
      </c>
      <c r="J31" s="68">
        <f t="shared" si="30"/>
        <v>-0.51866000000000001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-0.25933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-0.129665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7.4916399999999994</v>
      </c>
      <c r="H32" s="46">
        <f t="shared" ref="H32:Z32" si="31">+H21+H22+H23+H24+H25+H28+H31</f>
        <v>12.550419999999999</v>
      </c>
      <c r="I32" s="46">
        <f t="shared" si="31"/>
        <v>0</v>
      </c>
      <c r="J32" s="47">
        <f t="shared" si="31"/>
        <v>6.6806866666666664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3.3403433333333332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1.6701716666666666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'1903间接费'!Q33</f>
        <v>0</v>
      </c>
      <c r="H33" s="46">
        <f>'1904间接费'!Q33</f>
        <v>0.123</v>
      </c>
      <c r="I33" s="46">
        <f>'1905间接费'!Q33</f>
        <v>0</v>
      </c>
      <c r="J33" s="47">
        <f t="shared" ref="J33:J45" si="32">(G33+H33+I33)/3</f>
        <v>4.1000000000000002E-2</v>
      </c>
      <c r="K33" s="46">
        <f>'1906间接费'!Q33</f>
        <v>0</v>
      </c>
      <c r="L33" s="46">
        <f>'1907间接费'!Q33</f>
        <v>0</v>
      </c>
      <c r="M33" s="46">
        <f>'1908间接费'!Q33</f>
        <v>0</v>
      </c>
      <c r="N33" s="47">
        <f t="shared" ref="N33:N45" si="33">(K33+L33+M33)/3</f>
        <v>0</v>
      </c>
      <c r="O33" s="47">
        <f t="shared" ref="O33:O52" si="34">(J33+N33)/2</f>
        <v>2.0500000000000001E-2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1.025E-2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'1903间接费'!Q34</f>
        <v>0</v>
      </c>
      <c r="H34" s="46">
        <f>'1904间接费'!Q34</f>
        <v>0</v>
      </c>
      <c r="I34" s="46">
        <f>'1905间接费'!Q34</f>
        <v>0</v>
      </c>
      <c r="J34" s="47">
        <f t="shared" si="32"/>
        <v>0</v>
      </c>
      <c r="K34" s="46">
        <f>'1906间接费'!Q34</f>
        <v>0</v>
      </c>
      <c r="L34" s="46">
        <f>'1907间接费'!Q34</f>
        <v>0</v>
      </c>
      <c r="M34" s="46">
        <f>'1908间接费'!Q34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'1903间接费'!Q35</f>
        <v>0</v>
      </c>
      <c r="H35" s="46">
        <f>'1904间接费'!Q35</f>
        <v>0</v>
      </c>
      <c r="I35" s="46">
        <f>'1905间接费'!Q35</f>
        <v>0</v>
      </c>
      <c r="J35" s="47">
        <f t="shared" si="32"/>
        <v>0</v>
      </c>
      <c r="K35" s="46">
        <f>'1906间接费'!Q35</f>
        <v>0</v>
      </c>
      <c r="L35" s="46">
        <f>'1907间接费'!Q35</f>
        <v>0</v>
      </c>
      <c r="M35" s="46">
        <f>'1908间接费'!Q35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'1903间接费'!Q36</f>
        <v>0</v>
      </c>
      <c r="H36" s="46">
        <f>'1904间接费'!Q36</f>
        <v>0</v>
      </c>
      <c r="I36" s="46">
        <f>'1905间接费'!Q36</f>
        <v>0</v>
      </c>
      <c r="J36" s="47">
        <f t="shared" si="32"/>
        <v>0</v>
      </c>
      <c r="K36" s="46">
        <f>'1906间接费'!Q36</f>
        <v>0</v>
      </c>
      <c r="L36" s="46">
        <f>'1907间接费'!Q36</f>
        <v>0</v>
      </c>
      <c r="M36" s="46">
        <f>'1908间接费'!Q36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'1903间接费'!Q37</f>
        <v>1.6716800000000001</v>
      </c>
      <c r="H37" s="46">
        <f>'1904间接费'!Q37</f>
        <v>0</v>
      </c>
      <c r="I37" s="46">
        <f>'1905间接费'!Q37</f>
        <v>0</v>
      </c>
      <c r="J37" s="47">
        <f t="shared" si="32"/>
        <v>0.55722666666666665</v>
      </c>
      <c r="K37" s="46">
        <f>'1906间接费'!Q37</f>
        <v>0</v>
      </c>
      <c r="L37" s="46">
        <f>'1907间接费'!Q37</f>
        <v>0</v>
      </c>
      <c r="M37" s="46">
        <f>'1908间接费'!Q37</f>
        <v>0</v>
      </c>
      <c r="N37" s="47">
        <f t="shared" si="33"/>
        <v>0</v>
      </c>
      <c r="O37" s="47">
        <f t="shared" si="34"/>
        <v>0.27861333333333332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0.13930666666666666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'1903间接费'!Q38</f>
        <v>0</v>
      </c>
      <c r="H38" s="46">
        <f>'1904间接费'!Q38</f>
        <v>0</v>
      </c>
      <c r="I38" s="46">
        <f>'1905间接费'!Q38</f>
        <v>0</v>
      </c>
      <c r="J38" s="47">
        <f t="shared" si="32"/>
        <v>0</v>
      </c>
      <c r="K38" s="46">
        <f>'1906间接费'!Q38</f>
        <v>0</v>
      </c>
      <c r="L38" s="46">
        <f>'1907间接费'!Q38</f>
        <v>0</v>
      </c>
      <c r="M38" s="46">
        <f>'1908间接费'!Q38</f>
        <v>0</v>
      </c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'1903间接费'!Q39</f>
        <v>0</v>
      </c>
      <c r="H39" s="46">
        <f>'1904间接费'!Q39</f>
        <v>0</v>
      </c>
      <c r="I39" s="46">
        <f>'1905间接费'!Q39</f>
        <v>0</v>
      </c>
      <c r="J39" s="47">
        <f t="shared" si="32"/>
        <v>0</v>
      </c>
      <c r="K39" s="46">
        <f>'1906间接费'!Q39</f>
        <v>0</v>
      </c>
      <c r="L39" s="46">
        <f>'1907间接费'!Q39</f>
        <v>0</v>
      </c>
      <c r="M39" s="46">
        <f>'1908间接费'!Q39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'1903间接费'!Q40</f>
        <v>0</v>
      </c>
      <c r="H40" s="46">
        <f>'1904间接费'!Q40</f>
        <v>0</v>
      </c>
      <c r="I40" s="46">
        <f>'1905间接费'!Q40</f>
        <v>0</v>
      </c>
      <c r="J40" s="47">
        <f t="shared" si="32"/>
        <v>0</v>
      </c>
      <c r="K40" s="46">
        <f>'1906间接费'!Q40</f>
        <v>0</v>
      </c>
      <c r="L40" s="46">
        <f>'1907间接费'!Q40</f>
        <v>0</v>
      </c>
      <c r="M40" s="46">
        <f>'1908间接费'!Q40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'1903间接费'!Q41</f>
        <v>0</v>
      </c>
      <c r="H41" s="46">
        <f>'1904间接费'!Q41</f>
        <v>0</v>
      </c>
      <c r="I41" s="46">
        <f>'1905间接费'!Q41</f>
        <v>0</v>
      </c>
      <c r="J41" s="47">
        <f t="shared" si="32"/>
        <v>0</v>
      </c>
      <c r="K41" s="46">
        <f>'1906间接费'!Q41</f>
        <v>0</v>
      </c>
      <c r="L41" s="46">
        <f>'1907间接费'!Q41</f>
        <v>0</v>
      </c>
      <c r="M41" s="46">
        <f>'1908间接费'!Q41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'1903间接费'!Q42</f>
        <v>0</v>
      </c>
      <c r="H42" s="46">
        <f>'1904间接费'!Q42</f>
        <v>0</v>
      </c>
      <c r="I42" s="46">
        <f>'1905间接费'!Q42</f>
        <v>0</v>
      </c>
      <c r="J42" s="47">
        <f t="shared" si="32"/>
        <v>0</v>
      </c>
      <c r="K42" s="46">
        <f>'1906间接费'!Q42</f>
        <v>0</v>
      </c>
      <c r="L42" s="46">
        <f>'1907间接费'!Q42</f>
        <v>0</v>
      </c>
      <c r="M42" s="46">
        <f>'1908间接费'!Q42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'1903间接费'!Q43</f>
        <v>0</v>
      </c>
      <c r="H43" s="46">
        <f>'1904间接费'!Q43</f>
        <v>0</v>
      </c>
      <c r="I43" s="46">
        <f>'1905间接费'!Q43</f>
        <v>0</v>
      </c>
      <c r="J43" s="47">
        <f t="shared" si="32"/>
        <v>0</v>
      </c>
      <c r="K43" s="46">
        <f>'1906间接费'!Q43</f>
        <v>0</v>
      </c>
      <c r="L43" s="46">
        <f>'1907间接费'!Q43</f>
        <v>0</v>
      </c>
      <c r="M43" s="46">
        <f>'1908间接费'!Q43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'1903间接费'!Q44</f>
        <v>0</v>
      </c>
      <c r="H44" s="46">
        <f>'1904间接费'!Q44</f>
        <v>0</v>
      </c>
      <c r="I44" s="46">
        <f>'1905间接费'!Q44</f>
        <v>0</v>
      </c>
      <c r="J44" s="47">
        <f t="shared" si="32"/>
        <v>0</v>
      </c>
      <c r="K44" s="46">
        <f>'1906间接费'!Q44</f>
        <v>0</v>
      </c>
      <c r="L44" s="46">
        <f>'1907间接费'!Q44</f>
        <v>0</v>
      </c>
      <c r="M44" s="46">
        <f>'1908间接费'!Q44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'1903间接费'!Q45</f>
        <v>0</v>
      </c>
      <c r="H45" s="46">
        <f>'1904间接费'!Q45</f>
        <v>0</v>
      </c>
      <c r="I45" s="46">
        <f>'1905间接费'!Q45</f>
        <v>0</v>
      </c>
      <c r="J45" s="47">
        <f t="shared" si="32"/>
        <v>0</v>
      </c>
      <c r="K45" s="46">
        <f>'1906间接费'!Q45</f>
        <v>0</v>
      </c>
      <c r="L45" s="46">
        <f>'1907间接费'!Q45</f>
        <v>0</v>
      </c>
      <c r="M45" s="46">
        <f>'1908间接费'!Q45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1.6716800000000001</v>
      </c>
      <c r="H46" s="46">
        <f t="shared" si="39"/>
        <v>0.123</v>
      </c>
      <c r="I46" s="46">
        <f t="shared" si="39"/>
        <v>0</v>
      </c>
      <c r="J46" s="47">
        <f t="shared" si="39"/>
        <v>0.59822666666666668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0.29911333333333334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0.14955666666666667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'1903间接费'!Q47</f>
        <v>0</v>
      </c>
      <c r="H47" s="46">
        <f>'1904间接费'!Q47</f>
        <v>0</v>
      </c>
      <c r="I47" s="46">
        <f>'1905间接费'!Q47</f>
        <v>0</v>
      </c>
      <c r="J47" s="47">
        <f t="shared" ref="J47:J52" si="40">(G47+H47+I47)/3</f>
        <v>0</v>
      </c>
      <c r="K47" s="46">
        <f>'1906间接费'!Q47</f>
        <v>0</v>
      </c>
      <c r="L47" s="46">
        <f>'1907间接费'!Q47</f>
        <v>0</v>
      </c>
      <c r="M47" s="46">
        <f>'1908间接费'!Q47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'1903间接费'!Q48</f>
        <v>0</v>
      </c>
      <c r="H48" s="46">
        <f>'1904间接费'!Q48</f>
        <v>0</v>
      </c>
      <c r="I48" s="46">
        <f>'1905间接费'!Q48</f>
        <v>0</v>
      </c>
      <c r="J48" s="47">
        <f t="shared" si="40"/>
        <v>0</v>
      </c>
      <c r="K48" s="46">
        <f>'1906间接费'!Q48</f>
        <v>0</v>
      </c>
      <c r="L48" s="46">
        <f>'1907间接费'!Q48</f>
        <v>0</v>
      </c>
      <c r="M48" s="46">
        <f>'1908间接费'!Q48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'1903间接费'!Q49</f>
        <v>0</v>
      </c>
      <c r="H49" s="46">
        <f>'1904间接费'!Q49</f>
        <v>0</v>
      </c>
      <c r="I49" s="46">
        <f>'1905间接费'!Q49</f>
        <v>0</v>
      </c>
      <c r="J49" s="47">
        <f t="shared" si="40"/>
        <v>0</v>
      </c>
      <c r="K49" s="46">
        <f>'1906间接费'!Q49</f>
        <v>0</v>
      </c>
      <c r="L49" s="46">
        <f>'1907间接费'!Q49</f>
        <v>0</v>
      </c>
      <c r="M49" s="46">
        <f>'1908间接费'!Q49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'1903间接费'!Q50</f>
        <v>0</v>
      </c>
      <c r="H50" s="46">
        <f>'1904间接费'!Q50</f>
        <v>0</v>
      </c>
      <c r="I50" s="46">
        <f>'1905间接费'!Q50</f>
        <v>0</v>
      </c>
      <c r="J50" s="47">
        <f t="shared" si="40"/>
        <v>0</v>
      </c>
      <c r="K50" s="46">
        <f>'1906间接费'!Q50</f>
        <v>0</v>
      </c>
      <c r="L50" s="46">
        <f>'1907间接费'!Q50</f>
        <v>0</v>
      </c>
      <c r="M50" s="46">
        <f>'1908间接费'!Q50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'1903间接费'!Q51</f>
        <v>0</v>
      </c>
      <c r="H51" s="46">
        <f>'1904间接费'!Q51</f>
        <v>0</v>
      </c>
      <c r="I51" s="46">
        <f>'1905间接费'!Q51</f>
        <v>0</v>
      </c>
      <c r="J51" s="47">
        <f t="shared" si="40"/>
        <v>0</v>
      </c>
      <c r="K51" s="46">
        <f>'1906间接费'!Q51</f>
        <v>0</v>
      </c>
      <c r="L51" s="46">
        <f>'1907间接费'!Q51</f>
        <v>0</v>
      </c>
      <c r="M51" s="46">
        <f>'1908间接费'!Q51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'1903间接费'!Q52</f>
        <v>0</v>
      </c>
      <c r="H52" s="46">
        <f>'1904间接费'!Q52</f>
        <v>0</v>
      </c>
      <c r="I52" s="46">
        <f>'1905间接费'!Q52</f>
        <v>0</v>
      </c>
      <c r="J52" s="47">
        <f t="shared" si="40"/>
        <v>0</v>
      </c>
      <c r="K52" s="46">
        <f>'1906间接费'!Q52</f>
        <v>0</v>
      </c>
      <c r="L52" s="46">
        <f>'1907间接费'!Q52</f>
        <v>0</v>
      </c>
      <c r="M52" s="46">
        <f>'1908间接费'!Q52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'1903间接费'!Q54</f>
        <v>6.4890000000000003E-2</v>
      </c>
      <c r="H54" s="46">
        <f>'1904间接费'!Q54</f>
        <v>6.4890000000000003E-2</v>
      </c>
      <c r="I54" s="46">
        <f>'1905间接费'!Q54</f>
        <v>0</v>
      </c>
      <c r="J54" s="47">
        <f t="shared" ref="J54:J57" si="46">(G54+H54+I54)/3</f>
        <v>4.326E-2</v>
      </c>
      <c r="K54" s="46">
        <f>'1906间接费'!Q54</f>
        <v>0</v>
      </c>
      <c r="L54" s="46">
        <f>'1907间接费'!Q54</f>
        <v>0</v>
      </c>
      <c r="M54" s="46">
        <f>'1908间接费'!Q54</f>
        <v>0</v>
      </c>
      <c r="N54" s="47">
        <f>(K54+L54+M54)/3</f>
        <v>0</v>
      </c>
      <c r="O54" s="47">
        <f>(J54+N54)/2</f>
        <v>2.163E-2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1.0815E-2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'1903间接费'!Q55</f>
        <v>0</v>
      </c>
      <c r="H55" s="46">
        <f>'1904间接费'!Q55</f>
        <v>0</v>
      </c>
      <c r="I55" s="46">
        <f>'1905间接费'!Q55</f>
        <v>0</v>
      </c>
      <c r="J55" s="47">
        <f t="shared" si="46"/>
        <v>0</v>
      </c>
      <c r="K55" s="46">
        <f>'1906间接费'!Q55</f>
        <v>0</v>
      </c>
      <c r="L55" s="46">
        <f>'1907间接费'!Q55</f>
        <v>0</v>
      </c>
      <c r="M55" s="46">
        <f>'1908间接费'!Q55</f>
        <v>0</v>
      </c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'1903间接费'!Q56</f>
        <v>0</v>
      </c>
      <c r="H56" s="46">
        <f>'1904间接费'!Q56</f>
        <v>0</v>
      </c>
      <c r="I56" s="46">
        <f>'1905间接费'!Q56</f>
        <v>0</v>
      </c>
      <c r="J56" s="47">
        <f t="shared" si="46"/>
        <v>0</v>
      </c>
      <c r="K56" s="46">
        <f>'1906间接费'!Q56</f>
        <v>0</v>
      </c>
      <c r="L56" s="46">
        <f>'1907间接费'!Q56</f>
        <v>0</v>
      </c>
      <c r="M56" s="46">
        <f>'1908间接费'!Q56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'1903间接费'!Q57</f>
        <v>0</v>
      </c>
      <c r="H57" s="46">
        <f>'1904间接费'!Q57</f>
        <v>0</v>
      </c>
      <c r="I57" s="46">
        <f>'1905间接费'!Q57</f>
        <v>0</v>
      </c>
      <c r="J57" s="47">
        <f t="shared" si="46"/>
        <v>0</v>
      </c>
      <c r="K57" s="46">
        <f>'1906间接费'!Q57</f>
        <v>0</v>
      </c>
      <c r="L57" s="46">
        <f>'1907间接费'!Q57</f>
        <v>0</v>
      </c>
      <c r="M57" s="46">
        <f>'1908间接费'!Q57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6.4890000000000003E-2</v>
      </c>
      <c r="H58" s="46">
        <f t="shared" si="49"/>
        <v>6.4890000000000003E-2</v>
      </c>
      <c r="I58" s="46">
        <f t="shared" si="49"/>
        <v>0</v>
      </c>
      <c r="J58" s="47">
        <f t="shared" si="49"/>
        <v>4.326E-2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2.163E-2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1.0815E-2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'1903间接费'!Q59</f>
        <v>0</v>
      </c>
      <c r="H59" s="46">
        <f>'1904间接费'!Q59</f>
        <v>0</v>
      </c>
      <c r="I59" s="46">
        <f>'1905间接费'!Q59</f>
        <v>0</v>
      </c>
      <c r="J59" s="47">
        <f t="shared" ref="J59:J67" si="50">(G59+H59+I59)/3</f>
        <v>0</v>
      </c>
      <c r="K59" s="46">
        <f>'1906间接费'!Q59</f>
        <v>0</v>
      </c>
      <c r="L59" s="46">
        <f>'1907间接费'!Q59</f>
        <v>0</v>
      </c>
      <c r="M59" s="46">
        <f>'1908间接费'!Q59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'1903间接费'!Q60</f>
        <v>0</v>
      </c>
      <c r="H60" s="46">
        <f>'1904间接费'!Q60</f>
        <v>0</v>
      </c>
      <c r="I60" s="46">
        <f>'1905间接费'!Q60</f>
        <v>0</v>
      </c>
      <c r="J60" s="47">
        <f t="shared" si="50"/>
        <v>0</v>
      </c>
      <c r="K60" s="46">
        <f>'1906间接费'!Q60</f>
        <v>0</v>
      </c>
      <c r="L60" s="46">
        <f>'1907间接费'!Q60</f>
        <v>0</v>
      </c>
      <c r="M60" s="46">
        <f>'1908间接费'!Q60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'1903间接费'!Q61</f>
        <v>0</v>
      </c>
      <c r="H61" s="46">
        <f>'1904间接费'!Q61</f>
        <v>0</v>
      </c>
      <c r="I61" s="46">
        <f>'1905间接费'!Q61</f>
        <v>0</v>
      </c>
      <c r="J61" s="47">
        <f t="shared" si="50"/>
        <v>0</v>
      </c>
      <c r="K61" s="46">
        <f>'1906间接费'!Q61</f>
        <v>0</v>
      </c>
      <c r="L61" s="46">
        <f>'1907间接费'!Q61</f>
        <v>0</v>
      </c>
      <c r="M61" s="46">
        <f>'1908间接费'!Q61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'1903间接费'!Q62</f>
        <v>0</v>
      </c>
      <c r="H62" s="46">
        <f>'1904间接费'!Q62</f>
        <v>0</v>
      </c>
      <c r="I62" s="46">
        <f>'1905间接费'!Q62</f>
        <v>0</v>
      </c>
      <c r="J62" s="47">
        <f t="shared" si="50"/>
        <v>0</v>
      </c>
      <c r="K62" s="46">
        <f>'1906间接费'!Q62</f>
        <v>0</v>
      </c>
      <c r="L62" s="46">
        <f>'1907间接费'!Q62</f>
        <v>0</v>
      </c>
      <c r="M62" s="46">
        <f>'1908间接费'!Q62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'1903间接费'!Q63</f>
        <v>0</v>
      </c>
      <c r="H63" s="46">
        <f>'1904间接费'!Q63</f>
        <v>0</v>
      </c>
      <c r="I63" s="46">
        <f>'1905间接费'!Q63</f>
        <v>0</v>
      </c>
      <c r="J63" s="47">
        <f t="shared" si="50"/>
        <v>0</v>
      </c>
      <c r="K63" s="46">
        <f>'1906间接费'!Q63</f>
        <v>0</v>
      </c>
      <c r="L63" s="46">
        <f>'1907间接费'!Q63</f>
        <v>0</v>
      </c>
      <c r="M63" s="46">
        <f>'1908间接费'!Q63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'1903间接费'!Q64</f>
        <v>0</v>
      </c>
      <c r="H64" s="46">
        <f>'1904间接费'!Q64</f>
        <v>0</v>
      </c>
      <c r="I64" s="46">
        <f>'1905间接费'!Q64</f>
        <v>0</v>
      </c>
      <c r="J64" s="47">
        <f t="shared" si="50"/>
        <v>0</v>
      </c>
      <c r="K64" s="46">
        <f>'1906间接费'!Q64</f>
        <v>0</v>
      </c>
      <c r="L64" s="46">
        <f>'1907间接费'!Q64</f>
        <v>0</v>
      </c>
      <c r="M64" s="46">
        <f>'1908间接费'!Q64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'1903间接费'!Q65</f>
        <v>0</v>
      </c>
      <c r="H65" s="46">
        <f>'1904间接费'!Q65</f>
        <v>0</v>
      </c>
      <c r="I65" s="46">
        <f>'1905间接费'!Q65</f>
        <v>0</v>
      </c>
      <c r="J65" s="47">
        <f t="shared" si="50"/>
        <v>0</v>
      </c>
      <c r="K65" s="46">
        <f>'1906间接费'!Q65</f>
        <v>0</v>
      </c>
      <c r="L65" s="46">
        <f>'1907间接费'!Q65</f>
        <v>0</v>
      </c>
      <c r="M65" s="46">
        <f>'1908间接费'!Q65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'1903间接费'!Q66</f>
        <v>0</v>
      </c>
      <c r="H66" s="46">
        <f>'1904间接费'!Q66</f>
        <v>0</v>
      </c>
      <c r="I66" s="46">
        <f>'1905间接费'!Q66</f>
        <v>0</v>
      </c>
      <c r="J66" s="47">
        <f t="shared" si="50"/>
        <v>0</v>
      </c>
      <c r="K66" s="46">
        <f>'1906间接费'!Q66</f>
        <v>0</v>
      </c>
      <c r="L66" s="46">
        <f>'1907间接费'!Q66</f>
        <v>0</v>
      </c>
      <c r="M66" s="46">
        <f>'1908间接费'!Q66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'1903间接费'!Q67</f>
        <v>0</v>
      </c>
      <c r="H67" s="46">
        <f>'1904间接费'!Q67</f>
        <v>0</v>
      </c>
      <c r="I67" s="46">
        <f>'1905间接费'!Q67</f>
        <v>0</v>
      </c>
      <c r="J67" s="47">
        <f t="shared" si="50"/>
        <v>0</v>
      </c>
      <c r="K67" s="46">
        <f>'1906间接费'!Q67</f>
        <v>0</v>
      </c>
      <c r="L67" s="46">
        <f>'1907间接费'!Q67</f>
        <v>0</v>
      </c>
      <c r="M67" s="46">
        <f>'1908间接费'!Q67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9.2282099999999989</v>
      </c>
      <c r="H69" s="57">
        <f t="shared" ref="H69:Z69" si="59">H15+H32+H46+H53+H58+H68</f>
        <v>12.738309999999998</v>
      </c>
      <c r="I69" s="58">
        <f t="shared" si="59"/>
        <v>0</v>
      </c>
      <c r="J69" s="59">
        <f t="shared" si="59"/>
        <v>7.3221733333333336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3.6610866666666668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1.8305433333333334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A49" workbookViewId="0">
      <selection activeCell="I1" sqref="A1:I1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74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調達!G7+総経理!G7+北京!G7+広州!G7+成都!G7+財務!G7+物流!G7+ＩＴ!G7+経企!G7+法務!G7+Ｇ経営!G7+人総!G7+業務!G7+深圳ＳＣ!G7+品証!G7</f>
        <v>0</v>
      </c>
      <c r="H7" s="46">
        <f>調達!H7+総経理!H7+北京!H7+広州!H7+成都!H7+財務!H7+物流!H7+ＩＴ!H7+経企!H7+法務!H7+Ｇ経営!H7+人総!H7+業務!H7+深圳ＳＣ!H7+品証!H7</f>
        <v>0</v>
      </c>
      <c r="I7" s="46">
        <f>調達!I7+総経理!I7+北京!I7+広州!I7+成都!I7+財務!I7+物流!I7+ＩＴ!I7+経企!I7+法務!I7+Ｇ経営!I7+人総!I7+業務!I7+深圳ＳＣ!I7+品証!I7</f>
        <v>0</v>
      </c>
      <c r="J7" s="47">
        <f>(G7+H7+I7)/3</f>
        <v>0</v>
      </c>
      <c r="K7" s="46">
        <f>調達!K7+総経理!K7+北京!K7+広州!K7+成都!K7+財務!K7+物流!K7+ＩＴ!K7+経企!K7+法務!K7+Ｇ経営!K7+人総!K7+業務!K7+深圳ＳＣ!K7+品証!K7</f>
        <v>0</v>
      </c>
      <c r="L7" s="46">
        <f>調達!L7+総経理!L7+北京!L7+広州!L7+成都!L7+財務!L7+物流!L7+ＩＴ!L7+経企!L7+法務!L7+Ｇ経営!L7+人総!L7+業務!L7+深圳ＳＣ!L7+品証!L7</f>
        <v>0</v>
      </c>
      <c r="M7" s="46">
        <f>調達!M7+総経理!M7+北京!M7+広州!M7+成都!M7+財務!M7+物流!M7+ＩＴ!M7+経企!M7+法務!M7+Ｇ経営!M7+人総!M7+業務!M7+深圳ＳＣ!M7+品証!M7</f>
        <v>0</v>
      </c>
      <c r="N7" s="47">
        <f>(K7+L7+M7)/3</f>
        <v>0</v>
      </c>
      <c r="O7" s="47">
        <f>(J7+N7)/2</f>
        <v>0</v>
      </c>
      <c r="Q7" s="46">
        <f>調達!Q7+総経理!Q7+北京!Q7+広州!Q7+成都!Q7+財務!Q7+物流!Q7+ＩＴ!Q7+経企!Q7+法務!Q7+Ｇ経営!Q7+人総!Q7+業務!Q7+深圳ＳＣ!Q7+品証!Q7</f>
        <v>0</v>
      </c>
      <c r="R7" s="46">
        <f>調達!R7+総経理!R7+北京!R7+広州!R7+成都!R7+財務!R7+物流!R7+ＩＴ!R7+経企!R7+法務!R7+Ｇ経営!R7+人総!R7+業務!R7+深圳ＳＣ!R7+品証!R7</f>
        <v>0</v>
      </c>
      <c r="S7" s="46">
        <f>調達!S7+総経理!S7+北京!S7+広州!S7+成都!S7+財務!S7+物流!S7+ＩＴ!S7+経企!S7+法務!S7+Ｇ経営!S7+人総!S7+業務!S7+深圳ＳＣ!S7+品証!S7</f>
        <v>0</v>
      </c>
      <c r="T7" s="47">
        <f>(Q7+R7+S7)/3</f>
        <v>0</v>
      </c>
      <c r="U7" s="46">
        <f>調達!U7+総経理!U7+北京!U7+広州!U7+成都!U7+財務!U7+物流!U7+ＩＴ!U7+経企!U7+法務!U7+Ｇ経営!U7+人総!U7+業務!U7+深圳ＳＣ!U7+品証!U7</f>
        <v>0</v>
      </c>
      <c r="V7" s="46">
        <f>調達!V7+総経理!V7+北京!V7+広州!V7+成都!V7+財務!V7+物流!V7+ＩＴ!V7+経企!V7+法務!V7+Ｇ経営!V7+人総!V7+業務!V7+深圳ＳＣ!V7+品証!V7</f>
        <v>0</v>
      </c>
      <c r="W7" s="46">
        <f>調達!W7+総経理!W7+北京!W7+広州!W7+成都!W7+財務!W7+物流!W7+ＩＴ!W7+経企!W7+法務!W7+Ｇ経営!W7+人総!W7+業務!W7+深圳ＳＣ!W7+品証!W7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調達!G9+総経理!G9+北京!G9+広州!G9+成都!G9+財務!G9+物流!G9+ＩＴ!G9+経企!G9+法務!G9+Ｇ経営!G9+人総!G9+業務!G9+深圳ＳＣ!G9+品証!G9</f>
        <v>0</v>
      </c>
      <c r="H9" s="46">
        <f>調達!H9+総経理!H9+北京!H9+広州!H9+成都!H9+財務!H9+物流!H9+ＩＴ!H9+経企!H9+法務!H9+Ｇ経営!H9+人総!H9+業務!H9+深圳ＳＣ!H9+品証!H9</f>
        <v>0.107</v>
      </c>
      <c r="I9" s="46">
        <f>調達!I9+総経理!I9+北京!I9+広州!I9+成都!I9+財務!I9+物流!I9+ＩＴ!I9+経企!I9+法務!I9+Ｇ経営!I9+人総!I9+業務!I9+深圳ＳＣ!I9+品証!I9</f>
        <v>0</v>
      </c>
      <c r="J9" s="47">
        <f>(G9+H9+I9)/3</f>
        <v>3.5666666666666666E-2</v>
      </c>
      <c r="K9" s="46">
        <f>調達!K9+総経理!K9+北京!K9+広州!K9+成都!K9+財務!K9+物流!K9+ＩＴ!K9+経企!K9+法務!K9+Ｇ経営!K9+人総!K9+業務!K9+深圳ＳＣ!K9+品証!K9</f>
        <v>0</v>
      </c>
      <c r="L9" s="46">
        <f>調達!L9+総経理!L9+北京!L9+広州!L9+成都!L9+財務!L9+物流!L9+ＩＴ!L9+経企!L9+法務!L9+Ｇ経営!L9+人総!L9+業務!L9+深圳ＳＣ!L9+品証!L9</f>
        <v>0</v>
      </c>
      <c r="M9" s="46">
        <f>調達!M9+総経理!M9+北京!M9+広州!M9+成都!M9+財務!M9+物流!M9+ＩＴ!M9+経企!M9+法務!M9+Ｇ経営!M9+人総!M9+業務!M9+深圳ＳＣ!M9+品証!M9</f>
        <v>0</v>
      </c>
      <c r="N9" s="47">
        <f>(K9+L9+M9)/3</f>
        <v>0</v>
      </c>
      <c r="O9" s="47">
        <f>(J9+N9)/2</f>
        <v>1.7833333333333333E-2</v>
      </c>
      <c r="Q9" s="46">
        <f>調達!Q9+総経理!Q9+北京!Q9+広州!Q9+成都!Q9+財務!Q9+物流!Q9+ＩＴ!Q9+経企!Q9+法務!Q9+Ｇ経営!Q9+人総!Q9+業務!Q9+深圳ＳＣ!Q9+品証!Q9</f>
        <v>0</v>
      </c>
      <c r="R9" s="46">
        <f>調達!R9+総経理!R9+北京!R9+広州!R9+成都!R9+財務!R9+物流!R9+ＩＴ!R9+経企!R9+法務!R9+Ｇ経営!R9+人総!R9+業務!R9+深圳ＳＣ!R9+品証!R9</f>
        <v>0</v>
      </c>
      <c r="S9" s="46">
        <f>調達!S9+総経理!S9+北京!S9+広州!S9+成都!S9+財務!S9+物流!S9+ＩＴ!S9+経企!S9+法務!S9+Ｇ経営!S9+人総!S9+業務!S9+深圳ＳＣ!S9+品証!S9</f>
        <v>0</v>
      </c>
      <c r="T9" s="47">
        <f>(Q9+R9+S9)/3</f>
        <v>0</v>
      </c>
      <c r="U9" s="46">
        <f>調達!U9+総経理!U9+北京!U9+広州!U9+成都!U9+財務!U9+物流!U9+ＩＴ!U9+経企!U9+法務!U9+Ｇ経営!U9+人総!U9+業務!U9+深圳ＳＣ!U9+品証!U9</f>
        <v>0</v>
      </c>
      <c r="V9" s="46">
        <f>調達!V9+総経理!V9+北京!V9+広州!V9+成都!V9+財務!V9+物流!V9+ＩＴ!V9+経企!V9+法務!V9+Ｇ経営!V9+人総!V9+業務!V9+深圳ＳＣ!V9+品証!V9</f>
        <v>0</v>
      </c>
      <c r="W9" s="46">
        <f>調達!W9+総経理!W9+北京!W9+広州!W9+成都!W9+財務!W9+物流!W9+ＩＴ!W9+経企!W9+法務!W9+Ｇ経営!W9+人総!W9+業務!W9+深圳ＳＣ!W9+品証!W9</f>
        <v>0</v>
      </c>
      <c r="X9" s="47">
        <f>(U9+V9+W9)/3</f>
        <v>0</v>
      </c>
      <c r="Y9" s="47">
        <f>(T9+X9)/2</f>
        <v>0</v>
      </c>
      <c r="Z9" s="47">
        <f>(O9+Y9)/2</f>
        <v>8.9166666666666665E-3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調達!G11+総経理!G11+北京!G11+広州!G11+成都!G11+財務!G11+物流!G11+ＩＴ!G11+経企!G11+法務!G11+Ｇ経営!G11+人総!G11+業務!G11+深圳ＳＣ!G11+品証!G11</f>
        <v>0</v>
      </c>
      <c r="H11" s="46">
        <f>調達!H11+総経理!H11+北京!H11+広州!H11+成都!H11+財務!H11+物流!H11+ＩＴ!H11+経企!H11+法務!H11+Ｇ経営!H11+人総!H11+業務!H11+深圳ＳＣ!H11+品証!H11</f>
        <v>0</v>
      </c>
      <c r="I11" s="46">
        <f>調達!I11+総経理!I11+北京!I11+広州!I11+成都!I11+財務!I11+物流!I11+ＩＴ!I11+経企!I11+法務!I11+Ｇ経営!I11+人総!I11+業務!I11+深圳ＳＣ!I11+品証!I11</f>
        <v>0</v>
      </c>
      <c r="J11" s="47">
        <f>(G11+H11+I11)/3</f>
        <v>0</v>
      </c>
      <c r="K11" s="46">
        <f>調達!K11+総経理!K11+北京!K11+広州!K11+成都!K11+財務!K11+物流!K11+ＩＴ!K11+経企!K11+法務!K11+Ｇ経営!K11+人総!K11+業務!K11+深圳ＳＣ!K11+品証!K11</f>
        <v>0</v>
      </c>
      <c r="L11" s="46">
        <f>調達!L11+総経理!L11+北京!L11+広州!L11+成都!L11+財務!L11+物流!L11+ＩＴ!L11+経企!L11+法務!L11+Ｇ経営!L11+人総!L11+業務!L11+深圳ＳＣ!L11+品証!L11</f>
        <v>0</v>
      </c>
      <c r="M11" s="46">
        <f>調達!M11+総経理!M11+北京!M11+広州!M11+成都!M11+財務!M11+物流!M11+ＩＴ!M11+経企!M11+法務!M11+Ｇ経営!M11+人総!M11+業務!M11+深圳ＳＣ!M11+品証!M11</f>
        <v>0</v>
      </c>
      <c r="N11" s="47">
        <f>(K11+L11+M11)/3</f>
        <v>0</v>
      </c>
      <c r="O11" s="47">
        <f>(J11+N11)/2</f>
        <v>0</v>
      </c>
      <c r="Q11" s="46">
        <f>調達!Q11+総経理!Q11+北京!Q11+広州!Q11+成都!Q11+財務!Q11+物流!Q11+ＩＴ!Q11+経企!Q11+法務!Q11+Ｇ経営!Q11+人総!Q11+業務!Q11+深圳ＳＣ!Q11+品証!Q11</f>
        <v>0</v>
      </c>
      <c r="R11" s="46">
        <f>調達!R11+総経理!R11+北京!R11+広州!R11+成都!R11+財務!R11+物流!R11+ＩＴ!R11+経企!R11+法務!R11+Ｇ経営!R11+人総!R11+業務!R11+深圳ＳＣ!R11+品証!R11</f>
        <v>0</v>
      </c>
      <c r="S11" s="46">
        <f>調達!S11+総経理!S11+北京!S11+広州!S11+成都!S11+財務!S11+物流!S11+ＩＴ!S11+経企!S11+法務!S11+Ｇ経営!S11+人総!S11+業務!S11+深圳ＳＣ!S11+品証!S11</f>
        <v>0</v>
      </c>
      <c r="T11" s="47">
        <f>(Q11+R11+S11)/3</f>
        <v>0</v>
      </c>
      <c r="U11" s="46">
        <f>調達!U11+総経理!U11+北京!U11+広州!U11+成都!U11+財務!U11+物流!U11+ＩＴ!U11+経企!U11+法務!U11+Ｇ経営!U11+人総!U11+業務!U11+深圳ＳＣ!U11+品証!U11</f>
        <v>0</v>
      </c>
      <c r="V11" s="46">
        <f>調達!V11+総経理!V11+北京!V11+広州!V11+成都!V11+財務!V11+物流!V11+ＩＴ!V11+経企!V11+法務!V11+Ｇ経営!V11+人総!V11+業務!V11+深圳ＳＣ!V11+品証!V11</f>
        <v>0</v>
      </c>
      <c r="W11" s="46">
        <f>調達!W11+総経理!W11+北京!W11+広州!W11+成都!W11+財務!W11+物流!W11+ＩＴ!W11+経企!W11+法務!W11+Ｇ経営!W11+人総!W11+業務!W11+深圳ＳＣ!W11+品証!W11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調達!G13+総経理!G13+北京!G13+広州!G13+成都!G13+財務!G13+物流!G13+ＩＴ!G13+経企!G13+法務!G13+Ｇ経営!G13+人総!G13+業務!G13+深圳ＳＣ!G13+品証!G13</f>
        <v>0</v>
      </c>
      <c r="H13" s="46">
        <f>調達!H13+総経理!H13+北京!H13+広州!H13+成都!H13+財務!H13+物流!H13+ＩＴ!H13+経企!H13+法務!H13+Ｇ経営!H13+人総!H13+業務!H13+深圳ＳＣ!H13+品証!H13</f>
        <v>0</v>
      </c>
      <c r="I13" s="46">
        <f>調達!I13+総経理!I13+北京!I13+広州!I13+成都!I13+財務!I13+物流!I13+ＩＴ!I13+経企!I13+法務!I13+Ｇ経営!I13+人総!I13+業務!I13+深圳ＳＣ!I13+品証!I13</f>
        <v>0</v>
      </c>
      <c r="J13" s="47">
        <f>(G13+H13+I13)/3</f>
        <v>0</v>
      </c>
      <c r="K13" s="46">
        <f>調達!K13+総経理!K13+北京!K13+広州!K13+成都!K13+財務!K13+物流!K13+ＩＴ!K13+経企!K13+法務!K13+Ｇ経営!K13+人総!K13+業務!K13+深圳ＳＣ!K13+品証!K13</f>
        <v>0</v>
      </c>
      <c r="L13" s="46">
        <f>調達!L13+総経理!L13+北京!L13+広州!L13+成都!L13+財務!L13+物流!L13+ＩＴ!L13+経企!L13+法務!L13+Ｇ経営!L13+人総!L13+業務!L13+深圳ＳＣ!L13+品証!L13</f>
        <v>0</v>
      </c>
      <c r="M13" s="46">
        <f>調達!M13+総経理!M13+北京!M13+広州!M13+成都!M13+財務!M13+物流!M13+ＩＴ!M13+経企!M13+法務!M13+Ｇ経営!M13+人総!M13+業務!M13+深圳ＳＣ!M13+品証!M13</f>
        <v>0</v>
      </c>
      <c r="N13" s="47">
        <f>(K13+L13+M13)/3</f>
        <v>0</v>
      </c>
      <c r="O13" s="47">
        <f>(J13+N13)/2</f>
        <v>0</v>
      </c>
      <c r="Q13" s="46">
        <f>調達!Q13+総経理!Q13+北京!Q13+広州!Q13+成都!Q13+財務!Q13+物流!Q13+ＩＴ!Q13+経企!Q13+法務!Q13+Ｇ経営!Q13+人総!Q13+業務!Q13+深圳ＳＣ!Q13+品証!Q13</f>
        <v>0</v>
      </c>
      <c r="R13" s="46">
        <f>調達!R13+総経理!R13+北京!R13+広州!R13+成都!R13+財務!R13+物流!R13+ＩＴ!R13+経企!R13+法務!R13+Ｇ経営!R13+人総!R13+業務!R13+深圳ＳＣ!R13+品証!R13</f>
        <v>0</v>
      </c>
      <c r="S13" s="46">
        <f>調達!S13+総経理!S13+北京!S13+広州!S13+成都!S13+財務!S13+物流!S13+ＩＴ!S13+経企!S13+法務!S13+Ｇ経営!S13+人総!S13+業務!S13+深圳ＳＣ!S13+品証!S13</f>
        <v>0</v>
      </c>
      <c r="T13" s="47">
        <f>(Q13+R13+S13)/3</f>
        <v>0</v>
      </c>
      <c r="U13" s="46">
        <f>調達!U13+総経理!U13+北京!U13+広州!U13+成都!U13+財務!U13+物流!U13+ＩＴ!U13+経企!U13+法務!U13+Ｇ経営!U13+人総!U13+業務!U13+深圳ＳＣ!U13+品証!U13</f>
        <v>0</v>
      </c>
      <c r="V13" s="46">
        <f>調達!V13+総経理!V13+北京!V13+広州!V13+成都!V13+財務!V13+物流!V13+ＩＴ!V13+経企!V13+法務!V13+Ｇ経営!V13+人総!V13+業務!V13+深圳ＳＣ!V13+品証!V13</f>
        <v>0</v>
      </c>
      <c r="W13" s="46">
        <f>調達!W13+総経理!W13+北京!W13+広州!W13+成都!W13+財務!W13+物流!W13+ＩＴ!W13+経企!W13+法務!W13+Ｇ経営!W13+人総!W13+業務!W13+深圳ＳＣ!W13+品証!W13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0.107</v>
      </c>
      <c r="I15" s="46">
        <f t="shared" si="11"/>
        <v>0</v>
      </c>
      <c r="J15" s="47">
        <f t="shared" si="11"/>
        <v>3.5666666666666666E-2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1.7833333333333333E-2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8.9166666666666665E-3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調達!G16+総経理!G16+北京!G16+広州!G16+成都!G16+財務!G16+物流!G16+ＩＴ!G16+経企!G16+法務!G16+Ｇ経営!G16+人総!G16+業務!G16+深圳ＳＣ!G16+品証!G16</f>
        <v>17</v>
      </c>
      <c r="H16" s="50">
        <f>調達!H16+総経理!H16+北京!H16+広州!H16+成都!H16+財務!H16+物流!H16+ＩＴ!H16+経企!H16+法務!H16+Ｇ経営!H16+人総!H16+業務!H16+深圳ＳＣ!H16+品証!H16</f>
        <v>17</v>
      </c>
      <c r="I16" s="50">
        <f>調達!I16+総経理!I16+北京!I16+広州!I16+成都!I16+財務!I16+物流!I16+ＩＴ!I16+経企!I16+法務!I16+Ｇ経営!I16+人総!I16+業務!I16+深圳ＳＣ!I16+品証!I16</f>
        <v>0</v>
      </c>
      <c r="J16" s="51">
        <f>(G16+H16+I16)/3</f>
        <v>11.333333333333334</v>
      </c>
      <c r="K16" s="50">
        <f>調達!K16+総経理!K16+北京!K16+広州!K16+成都!K16+財務!K16+物流!K16+ＩＴ!K16+経企!K16+法務!K16+Ｇ経営!K16+人総!K16+業務!K16+深圳ＳＣ!K16+品証!K16</f>
        <v>0</v>
      </c>
      <c r="L16" s="50">
        <f>調達!L16+総経理!L16+北京!L16+広州!L16+成都!L16+財務!L16+物流!L16+ＩＴ!L16+経企!L16+法務!L16+Ｇ経営!L16+人総!L16+業務!L16+深圳ＳＣ!L16+品証!L16</f>
        <v>0</v>
      </c>
      <c r="M16" s="50">
        <f>調達!M16+総経理!M16+北京!M16+広州!M16+成都!M16+財務!M16+物流!M16+ＩＴ!M16+経企!M16+法務!M16+Ｇ経営!M16+人総!M16+業務!M16+深圳ＳＣ!M16+品証!M16</f>
        <v>0</v>
      </c>
      <c r="N16" s="51">
        <f>(K16+L16+M16)/3</f>
        <v>0</v>
      </c>
      <c r="O16" s="51">
        <f>(J16+N16)/2</f>
        <v>5.666666666666667</v>
      </c>
      <c r="Q16" s="50">
        <f>調達!Q16+総経理!Q16+北京!Q16+広州!Q16+成都!Q16+財務!Q16+物流!Q16+ＩＴ!Q16+経企!Q16+法務!Q16+Ｇ経営!Q16+人総!Q16+業務!Q16+深圳ＳＣ!Q16+品証!Q16</f>
        <v>0</v>
      </c>
      <c r="R16" s="50">
        <f>調達!R16+総経理!R16+北京!R16+広州!R16+成都!R16+財務!R16+物流!R16+ＩＴ!R16+経企!R16+法務!R16+Ｇ経営!R16+人総!R16+業務!R16+深圳ＳＣ!R16+品証!R16</f>
        <v>0</v>
      </c>
      <c r="S16" s="50">
        <f>調達!S16+総経理!S16+北京!S16+広州!S16+成都!S16+財務!S16+物流!S16+ＩＴ!S16+経企!S16+法務!S16+Ｇ経営!S16+人総!S16+業務!S16+深圳ＳＣ!S16+品証!S16</f>
        <v>0</v>
      </c>
      <c r="T16" s="51">
        <f>(Q16+R16+S16)/3</f>
        <v>0</v>
      </c>
      <c r="U16" s="50">
        <f>調達!U16+総経理!U16+北京!U16+広州!U16+成都!U16+財務!U16+物流!U16+ＩＴ!U16+経企!U16+法務!U16+Ｇ経営!U16+人総!U16+業務!U16+深圳ＳＣ!U16+品証!U16</f>
        <v>0</v>
      </c>
      <c r="V16" s="50">
        <f>調達!V16+総経理!V16+北京!V16+広州!V16+成都!V16+財務!V16+物流!V16+ＩＴ!V16+経企!V16+法務!V16+Ｇ経営!V16+人総!V16+業務!V16+深圳ＳＣ!V16+品証!V16</f>
        <v>0</v>
      </c>
      <c r="W16" s="50">
        <f>調達!W16+総経理!W16+北京!W16+広州!W16+成都!W16+財務!W16+物流!W16+ＩＴ!W16+経企!W16+法務!W16+Ｇ経営!W16+人総!W16+業務!W16+深圳ＳＣ!W16+品証!W16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2.8333333333333335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調達!G17+総経理!G17+北京!G17+広州!G17+成都!G17+財務!G17+物流!G17+ＩＴ!G17+経企!G17+法務!G17+Ｇ経営!G17+人総!G17+業務!G17+深圳ＳＣ!G17+品証!G17</f>
        <v>88</v>
      </c>
      <c r="H17" s="46">
        <f>調達!H17+総経理!H17+北京!H17+広州!H17+成都!H17+財務!H17+物流!H17+ＩＴ!H17+経企!H17+法務!H17+Ｇ経営!H17+人総!H17+業務!H17+深圳ＳＣ!H17+品証!H17</f>
        <v>89</v>
      </c>
      <c r="I17" s="46">
        <f>調達!I17+総経理!I17+北京!I17+広州!I17+成都!I17+財務!I17+物流!I17+ＩＴ!I17+経企!I17+法務!I17+Ｇ経営!I17+人総!I17+業務!I17+深圳ＳＣ!I17+品証!I17</f>
        <v>0</v>
      </c>
      <c r="J17" s="52">
        <f t="shared" ref="J17" si="13">(G17+H17+I17)/3</f>
        <v>59</v>
      </c>
      <c r="K17" s="46">
        <f>調達!K17+総経理!K17+北京!K17+広州!K17+成都!K17+財務!K17+物流!K17+ＩＴ!K17+経企!K17+法務!K17+Ｇ経営!K17+人総!K17+業務!K17+深圳ＳＣ!K17+品証!K17</f>
        <v>0</v>
      </c>
      <c r="L17" s="46">
        <f>調達!L17+総経理!L17+北京!L17+広州!L17+成都!L17+財務!L17+物流!L17+ＩＴ!L17+経企!L17+法務!L17+Ｇ経営!L17+人総!L17+業務!L17+深圳ＳＣ!L17+品証!L17</f>
        <v>0</v>
      </c>
      <c r="M17" s="46">
        <f>調達!M17+総経理!M17+北京!M17+広州!M17+成都!M17+財務!M17+物流!M17+ＩＴ!M17+経企!M17+法務!M17+Ｇ経営!M17+人総!M17+業務!M17+深圳ＳＣ!M17+品証!M17</f>
        <v>0</v>
      </c>
      <c r="N17" s="52">
        <f>(K17+L17+M17)/3</f>
        <v>0</v>
      </c>
      <c r="O17" s="52">
        <f>(J17+N17)/2</f>
        <v>29.5</v>
      </c>
      <c r="Q17" s="46">
        <f>調達!Q17+総経理!Q17+北京!Q17+広州!Q17+成都!Q17+財務!Q17+物流!Q17+ＩＴ!Q17+経企!Q17+法務!Q17+Ｇ経営!Q17+人総!Q17+業務!Q17+深圳ＳＣ!Q17+品証!Q17</f>
        <v>0</v>
      </c>
      <c r="R17" s="46">
        <f>調達!R17+総経理!R17+北京!R17+広州!R17+成都!R17+財務!R17+物流!R17+ＩＴ!R17+経企!R17+法務!R17+Ｇ経営!R17+人総!R17+業務!R17+深圳ＳＣ!R17+品証!R17</f>
        <v>0</v>
      </c>
      <c r="S17" s="46">
        <f>調達!S17+総経理!S17+北京!S17+広州!S17+成都!S17+財務!S17+物流!S17+ＩＴ!S17+経企!S17+法務!S17+Ｇ経営!S17+人総!S17+業務!S17+深圳ＳＣ!S17+品証!S17</f>
        <v>0</v>
      </c>
      <c r="T17" s="52">
        <f t="shared" ref="T17" si="14">(Q17+R17+S17)/3</f>
        <v>0</v>
      </c>
      <c r="U17" s="46">
        <f>調達!U17+総経理!U17+北京!U17+広州!U17+成都!U17+財務!U17+物流!U17+ＩＴ!U17+経企!U17+法務!U17+Ｇ経営!U17+人総!U17+業務!U17+深圳ＳＣ!U17+品証!U17</f>
        <v>0</v>
      </c>
      <c r="V17" s="46">
        <f>調達!V17+総経理!V17+北京!V17+広州!V17+成都!V17+財務!V17+物流!V17+ＩＴ!V17+経企!V17+法務!V17+Ｇ経営!V17+人総!V17+業務!V17+深圳ＳＣ!V17+品証!V17</f>
        <v>0</v>
      </c>
      <c r="W17" s="46">
        <f>調達!W17+総経理!W17+北京!W17+広州!W17+成都!W17+財務!W17+物流!W17+ＩＴ!W17+経企!W17+法務!W17+Ｇ経営!W17+人総!W17+業務!W17+深圳ＳＣ!W17+品証!W17</f>
        <v>0</v>
      </c>
      <c r="X17" s="52">
        <f>(U17+V17+W17)/3</f>
        <v>0</v>
      </c>
      <c r="Y17" s="52">
        <f>(T17+X17)/2</f>
        <v>0</v>
      </c>
      <c r="Z17" s="52">
        <f t="shared" si="12"/>
        <v>14.75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105</v>
      </c>
      <c r="H18" s="53">
        <f t="shared" si="15"/>
        <v>106</v>
      </c>
      <c r="I18" s="53">
        <f t="shared" si="15"/>
        <v>0</v>
      </c>
      <c r="J18" s="54">
        <f t="shared" si="15"/>
        <v>70.333333333333329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35.166666666666664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17.583333333333332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調達!G19+総経理!G19+北京!G19+広州!G19+成都!G19+財務!G19+物流!G19+ＩＴ!G19+経企!G19+法務!G19+Ｇ経営!G19+人総!G19+業務!G19+深圳ＳＣ!G19+品証!G19</f>
        <v>853.24853999999982</v>
      </c>
      <c r="H19" s="50">
        <f>調達!H19+総経理!H19+北京!H19+広州!H19+成都!H19+財務!H19+物流!H19+ＩＴ!H19+経企!H19+法務!H19+Ｇ経営!H19+人総!H19+業務!H19+深圳ＳＣ!H19+品証!H19</f>
        <v>1002.7503300000001</v>
      </c>
      <c r="I19" s="50">
        <f>調達!I19+総経理!I19+北京!I19+広州!I19+成都!I19+財務!I19+物流!I19+ＩＴ!I19+経企!I19+法務!I19+Ｇ経営!I19+人総!I19+業務!I19+深圳ＳＣ!I19+品証!I19</f>
        <v>0</v>
      </c>
      <c r="J19" s="55">
        <f t="shared" ref="J19:J20" si="16">(G19+H19+I19)/3</f>
        <v>618.66629</v>
      </c>
      <c r="K19" s="50">
        <f>調達!K19+総経理!K19+北京!K19+広州!K19+成都!K19+財務!K19+物流!K19+ＩＴ!K19+経企!K19+法務!K19+Ｇ経営!K19+人総!K19+業務!K19+深圳ＳＣ!K19+品証!K19</f>
        <v>0</v>
      </c>
      <c r="L19" s="50">
        <f>調達!L19+総経理!L19+北京!L19+広州!L19+成都!L19+財務!L19+物流!L19+ＩＴ!L19+経企!L19+法務!L19+Ｇ経営!L19+人総!L19+業務!L19+深圳ＳＣ!L19+品証!L19</f>
        <v>0</v>
      </c>
      <c r="M19" s="50">
        <f>調達!M19+総経理!M19+北京!M19+広州!M19+成都!M19+財務!M19+物流!M19+ＩＴ!M19+経企!M19+法務!M19+Ｇ経営!M19+人総!M19+業務!M19+深圳ＳＣ!M19+品証!M19</f>
        <v>0</v>
      </c>
      <c r="N19" s="55">
        <f>(K19+L19+M19)/3</f>
        <v>0</v>
      </c>
      <c r="O19" s="55">
        <f>(J19+N19)/2</f>
        <v>309.333145</v>
      </c>
      <c r="Q19" s="50">
        <f>調達!Q19+総経理!Q19+北京!Q19+広州!Q19+成都!Q19+財務!Q19+物流!Q19+ＩＴ!Q19+経企!Q19+法務!Q19+Ｇ経営!Q19+人総!Q19+業務!Q19+深圳ＳＣ!Q19+品証!Q19</f>
        <v>0</v>
      </c>
      <c r="R19" s="50">
        <f>調達!R19+総経理!R19+北京!R19+広州!R19+成都!R19+財務!R19+物流!R19+ＩＴ!R19+経企!R19+法務!R19+Ｇ経営!R19+人総!R19+業務!R19+深圳ＳＣ!R19+品証!R19</f>
        <v>0</v>
      </c>
      <c r="S19" s="50">
        <f>調達!S19+総経理!S19+北京!S19+広州!S19+成都!S19+財務!S19+物流!S19+ＩＴ!S19+経企!S19+法務!S19+Ｇ経営!S19+人総!S19+業務!S19+深圳ＳＣ!S19+品証!S19</f>
        <v>0</v>
      </c>
      <c r="T19" s="55">
        <f t="shared" ref="T19:T20" si="17">(Q19+R19+S19)/3</f>
        <v>0</v>
      </c>
      <c r="U19" s="50">
        <f>調達!U19+総経理!U19+北京!U19+広州!U19+成都!U19+財務!U19+物流!U19+ＩＴ!U19+経企!U19+法務!U19+Ｇ経営!U19+人総!U19+業務!U19+深圳ＳＣ!U19+品証!U19</f>
        <v>0</v>
      </c>
      <c r="V19" s="50">
        <f>調達!V19+総経理!V19+北京!V19+広州!V19+成都!V19+財務!V19+物流!V19+ＩＴ!V19+経企!V19+法務!V19+Ｇ経営!V19+人総!V19+業務!V19+深圳ＳＣ!V19+品証!V19</f>
        <v>0</v>
      </c>
      <c r="W19" s="50">
        <f>調達!W19+総経理!W19+北京!W19+広州!W19+成都!W19+財務!W19+物流!W19+ＩＴ!W19+経企!W19+法務!W19+Ｇ経営!W19+人総!W19+業務!W19+深圳ＳＣ!W19+品証!W19</f>
        <v>0</v>
      </c>
      <c r="X19" s="55">
        <f>(U19+V19+W19)/3</f>
        <v>0</v>
      </c>
      <c r="Y19" s="55">
        <f>(T19+X19)/2</f>
        <v>0</v>
      </c>
      <c r="Z19" s="55">
        <f>(O19+Y19)/2</f>
        <v>154.6665725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調達!G20+総経理!G20+北京!G20+広州!G20+成都!G20+財務!G20+物流!G20+ＩＴ!G20+経企!G20+法務!G20+Ｇ経営!G20+人総!G20+業務!G20+深圳ＳＣ!G20+品証!G20</f>
        <v>875.428</v>
      </c>
      <c r="H20" s="46">
        <f>調達!H20+総経理!H20+北京!H20+広州!H20+成都!H20+財務!H20+物流!H20+ＩＴ!H20+経企!H20+法務!H20+Ｇ経営!H20+人総!H20+業務!H20+深圳ＳＣ!H20+品証!H20</f>
        <v>863.83899999999994</v>
      </c>
      <c r="I20" s="46">
        <f>調達!I20+総経理!I20+北京!I20+広州!I20+成都!I20+財務!I20+物流!I20+ＩＴ!I20+経企!I20+法務!I20+Ｇ経営!I20+人総!I20+業務!I20+深圳ＳＣ!I20+品証!I20</f>
        <v>0</v>
      </c>
      <c r="J20" s="56">
        <f t="shared" si="16"/>
        <v>579.75566666666657</v>
      </c>
      <c r="K20" s="46">
        <f>調達!K20+総経理!K20+北京!K20+広州!K20+成都!K20+財務!K20+物流!K20+ＩＴ!K20+経企!K20+法務!K20+Ｇ経営!K20+人総!K20+業務!K20+深圳ＳＣ!K20+品証!K20</f>
        <v>0</v>
      </c>
      <c r="L20" s="46">
        <f>調達!L20+総経理!L20+北京!L20+広州!L20+成都!L20+財務!L20+物流!L20+ＩＴ!L20+経企!L20+法務!L20+Ｇ経営!L20+人総!L20+業務!L20+深圳ＳＣ!L20+品証!L20</f>
        <v>0</v>
      </c>
      <c r="M20" s="46">
        <f>調達!M20+総経理!M20+北京!M20+広州!M20+成都!M20+財務!M20+物流!M20+ＩＴ!M20+経企!M20+法務!M20+Ｇ経営!M20+人総!M20+業務!M20+深圳ＳＣ!M20+品証!M20</f>
        <v>0</v>
      </c>
      <c r="N20" s="56">
        <f>(K20+L20+M20)/3</f>
        <v>0</v>
      </c>
      <c r="O20" s="56">
        <f>(J20+N20)/2</f>
        <v>289.87783333333329</v>
      </c>
      <c r="Q20" s="46">
        <f>調達!Q20+総経理!Q20+北京!Q20+広州!Q20+成都!Q20+財務!Q20+物流!Q20+ＩＴ!Q20+経企!Q20+法務!Q20+Ｇ経営!Q20+人総!Q20+業務!Q20+深圳ＳＣ!Q20+品証!Q20</f>
        <v>0</v>
      </c>
      <c r="R20" s="46">
        <f>調達!R20+総経理!R20+北京!R20+広州!R20+成都!R20+財務!R20+物流!R20+ＩＴ!R20+経企!R20+法務!R20+Ｇ経営!R20+人総!R20+業務!R20+深圳ＳＣ!R20+品証!R20</f>
        <v>0</v>
      </c>
      <c r="S20" s="46">
        <f>調達!S20+総経理!S20+北京!S20+広州!S20+成都!S20+財務!S20+物流!S20+ＩＴ!S20+経企!S20+法務!S20+Ｇ経営!S20+人総!S20+業務!S20+深圳ＳＣ!S20+品証!S20</f>
        <v>0</v>
      </c>
      <c r="T20" s="56">
        <f t="shared" si="17"/>
        <v>0</v>
      </c>
      <c r="U20" s="46">
        <f>調達!U20+総経理!U20+北京!U20+広州!U20+成都!U20+財務!U20+物流!U20+ＩＴ!U20+経企!U20+法務!U20+Ｇ経営!U20+人総!U20+業務!U20+深圳ＳＣ!U20+品証!U20</f>
        <v>0</v>
      </c>
      <c r="V20" s="46">
        <f>調達!V20+総経理!V20+北京!V20+広州!V20+成都!V20+財務!V20+物流!V20+ＩＴ!V20+経企!V20+法務!V20+Ｇ経営!V20+人総!V20+業務!V20+深圳ＳＣ!V20+品証!V20</f>
        <v>0</v>
      </c>
      <c r="W20" s="46">
        <f>調達!W20+総経理!W20+北京!W20+広州!W20+成都!W20+財務!W20+物流!W20+ＩＴ!W20+経企!W20+法務!W20+Ｇ経営!W20+人総!W20+業務!W20+深圳ＳＣ!W20+品証!W20</f>
        <v>0</v>
      </c>
      <c r="X20" s="56">
        <f>(U20+V20+W20)/3</f>
        <v>0</v>
      </c>
      <c r="Y20" s="56">
        <f>(T20+X20)/2</f>
        <v>0</v>
      </c>
      <c r="Z20" s="56">
        <f>(O20+Y20)/2</f>
        <v>144.93891666666664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1728.6765399999999</v>
      </c>
      <c r="H21" s="46">
        <f t="shared" si="18"/>
        <v>1866.58933</v>
      </c>
      <c r="I21" s="46">
        <f t="shared" si="18"/>
        <v>0</v>
      </c>
      <c r="J21" s="47">
        <f t="shared" si="18"/>
        <v>1198.4219566666666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599.21097833333329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299.60548916666664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調達!G22+総経理!G22+北京!G22+広州!G22+成都!G22+財務!G22+物流!G22+ＩＴ!G22+経企!G22+法務!G22+Ｇ経営!G22+人総!G22+業務!G22+深圳ＳＣ!G22+品証!G22</f>
        <v>92.648840000000007</v>
      </c>
      <c r="H22" s="46">
        <f>調達!H22+総経理!H22+北京!H22+広州!H22+成都!H22+財務!H22+物流!H22+ＩＴ!H22+経企!H22+法務!H22+Ｇ経営!H22+人総!H22+業務!H22+深圳ＳＣ!H22+品証!H22</f>
        <v>59.381469999999993</v>
      </c>
      <c r="I22" s="46">
        <f>調達!I22+総経理!I22+北京!I22+広州!I22+成都!I22+財務!I22+物流!I22+ＩＴ!I22+経企!I22+法務!I22+Ｇ経営!I22+人総!I22+業務!I22+深圳ＳＣ!I22+品証!I22</f>
        <v>0</v>
      </c>
      <c r="J22" s="47">
        <f t="shared" ref="J22:J27" si="19">(G22+H22+I22)/3</f>
        <v>50.676769999999998</v>
      </c>
      <c r="K22" s="46">
        <f>調達!K22+総経理!K22+北京!K22+広州!K22+成都!K22+財務!K22+物流!K22+ＩＴ!K22+経企!K22+法務!K22+Ｇ経営!K22+人総!K22+業務!K22+深圳ＳＣ!K22+品証!K22</f>
        <v>0</v>
      </c>
      <c r="L22" s="46">
        <f>調達!L22+総経理!L22+北京!L22+広州!L22+成都!L22+財務!L22+物流!L22+ＩＴ!L22+経企!L22+法務!L22+Ｇ経営!L22+人総!L22+業務!L22+深圳ＳＣ!L22+品証!L22</f>
        <v>0</v>
      </c>
      <c r="M22" s="46">
        <f>調達!M22+総経理!M22+北京!M22+広州!M22+成都!M22+財務!M22+物流!M22+ＩＴ!M22+経企!M22+法務!M22+Ｇ経営!M22+人総!M22+業務!M22+深圳ＳＣ!M22+品証!M22</f>
        <v>0</v>
      </c>
      <c r="N22" s="47">
        <f t="shared" ref="N22:N27" si="20">(K22+L22+M22)/3</f>
        <v>0</v>
      </c>
      <c r="O22" s="47">
        <f t="shared" ref="O22:O27" si="21">(J22+N22)/2</f>
        <v>25.338384999999999</v>
      </c>
      <c r="Q22" s="46">
        <f>調達!Q22+総経理!Q22+北京!Q22+広州!Q22+成都!Q22+財務!Q22+物流!Q22+ＩＴ!Q22+経企!Q22+法務!Q22+Ｇ経営!Q22+人総!Q22+業務!Q22+深圳ＳＣ!Q22+品証!Q22</f>
        <v>0</v>
      </c>
      <c r="R22" s="46">
        <f>調達!R22+総経理!R22+北京!R22+広州!R22+成都!R22+財務!R22+物流!R22+ＩＴ!R22+経企!R22+法務!R22+Ｇ経営!R22+人総!R22+業務!R22+深圳ＳＣ!R22+品証!R22</f>
        <v>0</v>
      </c>
      <c r="S22" s="46">
        <f>調達!S22+総経理!S22+北京!S22+広州!S22+成都!S22+財務!S22+物流!S22+ＩＴ!S22+経企!S22+法務!S22+Ｇ経営!S22+人総!S22+業務!S22+深圳ＳＣ!S22+品証!S22</f>
        <v>0</v>
      </c>
      <c r="T22" s="47">
        <f t="shared" ref="T22:T27" si="22">(Q22+R22+S22)/3</f>
        <v>0</v>
      </c>
      <c r="U22" s="46">
        <f>調達!U22+総経理!U22+北京!U22+広州!U22+成都!U22+財務!U22+物流!U22+ＩＴ!U22+経企!U22+法務!U22+Ｇ経営!U22+人総!U22+業務!U22+深圳ＳＣ!U22+品証!U22</f>
        <v>0</v>
      </c>
      <c r="V22" s="46">
        <f>調達!V22+総経理!V22+北京!V22+広州!V22+成都!V22+財務!V22+物流!V22+ＩＴ!V22+経企!V22+法務!V22+Ｇ経営!V22+人総!V22+業務!V22+深圳ＳＣ!V22+品証!V22</f>
        <v>0</v>
      </c>
      <c r="W22" s="46">
        <f>調達!W22+総経理!W22+北京!W22+広州!W22+成都!W22+財務!W22+物流!W22+ＩＴ!W22+経企!W22+法務!W22+Ｇ経営!W22+人総!W22+業務!W22+深圳ＳＣ!W22+品証!W22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12.669192499999999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調達!G23+総経理!G23+北京!G23+広州!G23+成都!G23+財務!G23+物流!G23+ＩＴ!G23+経企!G23+法務!G23+Ｇ経営!G23+人総!G23+業務!G23+深圳ＳＣ!G23+品証!G23</f>
        <v>78.919890000000009</v>
      </c>
      <c r="H23" s="50">
        <f>調達!H23+総経理!H23+北京!H23+広州!H23+成都!H23+財務!H23+物流!H23+ＩＴ!H23+経企!H23+法務!H23+Ｇ経営!H23+人総!H23+業務!H23+深圳ＳＣ!H23+品証!H23</f>
        <v>82.08681</v>
      </c>
      <c r="I23" s="50">
        <f>調達!I23+総経理!I23+北京!I23+広州!I23+成都!I23+財務!I23+物流!I23+ＩＴ!I23+経企!I23+法務!I23+Ｇ経営!I23+人総!I23+業務!I23+深圳ＳＣ!I23+品証!I23</f>
        <v>0</v>
      </c>
      <c r="J23" s="55">
        <f t="shared" si="19"/>
        <v>53.668900000000008</v>
      </c>
      <c r="K23" s="50">
        <f>調達!K23+総経理!K23+北京!K23+広州!K23+成都!K23+財務!K23+物流!K23+ＩＴ!K23+経企!K23+法務!K23+Ｇ経営!K23+人総!K23+業務!K23+深圳ＳＣ!K23+品証!K23</f>
        <v>0</v>
      </c>
      <c r="L23" s="50">
        <f>調達!L23+総経理!L23+北京!L23+広州!L23+成都!L23+財務!L23+物流!L23+ＩＴ!L23+経企!L23+法務!L23+Ｇ経営!L23+人総!L23+業務!L23+深圳ＳＣ!L23+品証!L23</f>
        <v>0</v>
      </c>
      <c r="M23" s="50">
        <f>調達!M23+総経理!M23+北京!M23+広州!M23+成都!M23+財務!M23+物流!M23+ＩＴ!M23+経企!M23+法務!M23+Ｇ経営!M23+人総!M23+業務!M23+深圳ＳＣ!M23+品証!M23</f>
        <v>0</v>
      </c>
      <c r="N23" s="55">
        <f t="shared" si="20"/>
        <v>0</v>
      </c>
      <c r="O23" s="55">
        <f t="shared" si="21"/>
        <v>26.834450000000004</v>
      </c>
      <c r="Q23" s="50">
        <f>調達!Q23+総経理!Q23+北京!Q23+広州!Q23+成都!Q23+財務!Q23+物流!Q23+ＩＴ!Q23+経企!Q23+法務!Q23+Ｇ経営!Q23+人総!Q23+業務!Q23+深圳ＳＣ!Q23+品証!Q23</f>
        <v>0</v>
      </c>
      <c r="R23" s="50">
        <f>調達!R23+総経理!R23+北京!R23+広州!R23+成都!R23+財務!R23+物流!R23+ＩＴ!R23+経企!R23+法務!R23+Ｇ経営!R23+人総!R23+業務!R23+深圳ＳＣ!R23+品証!R23</f>
        <v>0</v>
      </c>
      <c r="S23" s="50">
        <f>調達!S23+総経理!S23+北京!S23+広州!S23+成都!S23+財務!S23+物流!S23+ＩＴ!S23+経企!S23+法務!S23+Ｇ経営!S23+人総!S23+業務!S23+深圳ＳＣ!S23+品証!S23</f>
        <v>0</v>
      </c>
      <c r="T23" s="55">
        <f t="shared" si="22"/>
        <v>0</v>
      </c>
      <c r="U23" s="50">
        <f>調達!U23+総経理!U23+北京!U23+広州!U23+成都!U23+財務!U23+物流!U23+ＩＴ!U23+経企!U23+法務!U23+Ｇ経営!U23+人総!U23+業務!U23+深圳ＳＣ!U23+品証!U23</f>
        <v>0</v>
      </c>
      <c r="V23" s="50">
        <f>調達!V23+総経理!V23+北京!V23+広州!V23+成都!V23+財務!V23+物流!V23+ＩＴ!V23+経企!V23+法務!V23+Ｇ経営!V23+人総!V23+業務!V23+深圳ＳＣ!V23+品証!V23</f>
        <v>0</v>
      </c>
      <c r="W23" s="50">
        <f>調達!W23+総経理!W23+北京!W23+広州!W23+成都!W23+財務!W23+物流!W23+ＩＴ!W23+経企!W23+法務!W23+Ｇ経営!W23+人総!W23+業務!W23+深圳ＳＣ!W23+品証!W23</f>
        <v>0</v>
      </c>
      <c r="X23" s="55">
        <f t="shared" si="23"/>
        <v>0</v>
      </c>
      <c r="Y23" s="55">
        <f t="shared" si="24"/>
        <v>0</v>
      </c>
      <c r="Z23" s="55">
        <f t="shared" si="25"/>
        <v>13.417225000000002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調達!G24+総経理!G24+北京!G24+広州!G24+成都!G24+財務!G24+物流!G24+ＩＴ!G24+経企!G24+法務!G24+Ｇ経営!G24+人総!G24+業務!G24+深圳ＳＣ!G24+品証!G24</f>
        <v>755.46643000000006</v>
      </c>
      <c r="H24" s="46">
        <f>調達!H24+総経理!H24+北京!H24+広州!H24+成都!H24+財務!H24+物流!H24+ＩＴ!H24+経企!H24+法務!H24+Ｇ経営!H24+人総!H24+業務!H24+深圳ＳＣ!H24+品証!H24</f>
        <v>823.41358000000014</v>
      </c>
      <c r="I24" s="46">
        <f>調達!I24+総経理!I24+北京!I24+広州!I24+成都!I24+財務!I24+物流!I24+ＩＴ!I24+経企!I24+法務!I24+Ｇ経営!I24+人総!I24+業務!I24+深圳ＳＣ!I24+品証!I24</f>
        <v>0</v>
      </c>
      <c r="J24" s="47">
        <f t="shared" si="19"/>
        <v>526.29333666666673</v>
      </c>
      <c r="K24" s="46">
        <f>調達!K24+総経理!K24+北京!K24+広州!K24+成都!K24+財務!K24+物流!K24+ＩＴ!K24+経企!K24+法務!K24+Ｇ経営!K24+人総!K24+業務!K24+深圳ＳＣ!K24+品証!K24</f>
        <v>0</v>
      </c>
      <c r="L24" s="46">
        <f>調達!L24+総経理!L24+北京!L24+広州!L24+成都!L24+財務!L24+物流!L24+ＩＴ!L24+経企!L24+法務!L24+Ｇ経営!L24+人総!L24+業務!L24+深圳ＳＣ!L24+品証!L24</f>
        <v>0</v>
      </c>
      <c r="M24" s="46">
        <f>調達!M24+総経理!M24+北京!M24+広州!M24+成都!M24+財務!M24+物流!M24+ＩＴ!M24+経企!M24+法務!M24+Ｇ経営!M24+人総!M24+業務!M24+深圳ＳＣ!M24+品証!M24</f>
        <v>0</v>
      </c>
      <c r="N24" s="47">
        <f t="shared" si="20"/>
        <v>0</v>
      </c>
      <c r="O24" s="47">
        <f t="shared" si="21"/>
        <v>263.14666833333337</v>
      </c>
      <c r="Q24" s="46">
        <f>調達!Q24+総経理!Q24+北京!Q24+広州!Q24+成都!Q24+財務!Q24+物流!Q24+ＩＴ!Q24+経企!Q24+法務!Q24+Ｇ経営!Q24+人総!Q24+業務!Q24+深圳ＳＣ!Q24+品証!Q24</f>
        <v>0</v>
      </c>
      <c r="R24" s="46">
        <f>調達!R24+総経理!R24+北京!R24+広州!R24+成都!R24+財務!R24+物流!R24+ＩＴ!R24+経企!R24+法務!R24+Ｇ経営!R24+人総!R24+業務!R24+深圳ＳＣ!R24+品証!R24</f>
        <v>0</v>
      </c>
      <c r="S24" s="46">
        <f>調達!S24+総経理!S24+北京!S24+広州!S24+成都!S24+財務!S24+物流!S24+ＩＴ!S24+経企!S24+法務!S24+Ｇ経営!S24+人総!S24+業務!S24+深圳ＳＣ!S24+品証!S24</f>
        <v>0</v>
      </c>
      <c r="T24" s="47">
        <f t="shared" si="22"/>
        <v>0</v>
      </c>
      <c r="U24" s="46">
        <f>調達!U24+総経理!U24+北京!U24+広州!U24+成都!U24+財務!U24+物流!U24+ＩＴ!U24+経企!U24+法務!U24+Ｇ経営!U24+人総!U24+業務!U24+深圳ＳＣ!U24+品証!U24</f>
        <v>0</v>
      </c>
      <c r="V24" s="46">
        <f>調達!V24+総経理!V24+北京!V24+広州!V24+成都!V24+財務!V24+物流!V24+ＩＴ!V24+経企!V24+法務!V24+Ｇ経営!V24+人総!V24+業務!V24+深圳ＳＣ!V24+品証!V24</f>
        <v>0</v>
      </c>
      <c r="W24" s="46">
        <f>調達!W24+総経理!W24+北京!W24+広州!W24+成都!W24+財務!W24+物流!W24+ＩＴ!W24+経企!W24+法務!W24+Ｇ経営!W24+人総!W24+業務!W24+深圳ＳＣ!W24+品証!W24</f>
        <v>0</v>
      </c>
      <c r="X24" s="47">
        <f t="shared" si="23"/>
        <v>0</v>
      </c>
      <c r="Y24" s="47">
        <f t="shared" si="24"/>
        <v>0</v>
      </c>
      <c r="Z24" s="47">
        <f t="shared" si="25"/>
        <v>131.57333416666668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調達!G25+総経理!G25+北京!G25+広州!G25+成都!G25+財務!G25+物流!G25+ＩＴ!G25+経企!G25+法務!G25+Ｇ経営!G25+人総!G25+業務!G25+深圳ＳＣ!G25+品証!G25</f>
        <v>5.97</v>
      </c>
      <c r="H25" s="46">
        <f>調達!H25+総経理!H25+北京!H25+広州!H25+成都!H25+財務!H25+物流!H25+ＩＴ!H25+経企!H25+法務!H25+Ｇ経営!H25+人総!H25+業務!H25+深圳ＳＣ!H25+品証!H25</f>
        <v>0</v>
      </c>
      <c r="I25" s="46">
        <f>調達!I25+総経理!I25+北京!I25+広州!I25+成都!I25+財務!I25+物流!I25+ＩＴ!I25+経企!I25+法務!I25+Ｇ経営!I25+人総!I25+業務!I25+深圳ＳＣ!I25+品証!I25</f>
        <v>0</v>
      </c>
      <c r="J25" s="47">
        <f t="shared" si="19"/>
        <v>1.99</v>
      </c>
      <c r="K25" s="46">
        <f>調達!K25+総経理!K25+北京!K25+広州!K25+成都!K25+財務!K25+物流!K25+ＩＴ!K25+経企!K25+法務!K25+Ｇ経営!K25+人総!K25+業務!K25+深圳ＳＣ!K25+品証!K25</f>
        <v>0</v>
      </c>
      <c r="L25" s="46">
        <f>調達!L25+総経理!L25+北京!L25+広州!L25+成都!L25+財務!L25+物流!L25+ＩＴ!L25+経企!L25+法務!L25+Ｇ経営!L25+人総!L25+業務!L25+深圳ＳＣ!L25+品証!L25</f>
        <v>0</v>
      </c>
      <c r="M25" s="46">
        <f>調達!M25+総経理!M25+北京!M25+広州!M25+成都!M25+財務!M25+物流!M25+ＩＴ!M25+経企!M25+法務!M25+Ｇ経営!M25+人総!M25+業務!M25+深圳ＳＣ!M25+品証!M25</f>
        <v>0</v>
      </c>
      <c r="N25" s="47">
        <f t="shared" si="20"/>
        <v>0</v>
      </c>
      <c r="O25" s="47">
        <f t="shared" si="21"/>
        <v>0.995</v>
      </c>
      <c r="Q25" s="46">
        <f>調達!Q25+総経理!Q25+北京!Q25+広州!Q25+成都!Q25+財務!Q25+物流!Q25+ＩＴ!Q25+経企!Q25+法務!Q25+Ｇ経営!Q25+人総!Q25+業務!Q25+深圳ＳＣ!Q25+品証!Q25</f>
        <v>0</v>
      </c>
      <c r="R25" s="46">
        <f>調達!R25+総経理!R25+北京!R25+広州!R25+成都!R25+財務!R25+物流!R25+ＩＴ!R25+経企!R25+法務!R25+Ｇ経営!R25+人総!R25+業務!R25+深圳ＳＣ!R25+品証!R25</f>
        <v>0</v>
      </c>
      <c r="S25" s="46">
        <f>調達!S25+総経理!S25+北京!S25+広州!S25+成都!S25+財務!S25+物流!S25+ＩＴ!S25+経企!S25+法務!S25+Ｇ経営!S25+人総!S25+業務!S25+深圳ＳＣ!S25+品証!S25</f>
        <v>0</v>
      </c>
      <c r="T25" s="47">
        <f t="shared" si="22"/>
        <v>0</v>
      </c>
      <c r="U25" s="46">
        <f>調達!U25+総経理!U25+北京!U25+広州!U25+成都!U25+財務!U25+物流!U25+ＩＴ!U25+経企!U25+法務!U25+Ｇ経営!U25+人総!U25+業務!U25+深圳ＳＣ!U25+品証!U25</f>
        <v>0</v>
      </c>
      <c r="V25" s="46">
        <f>調達!V25+総経理!V25+北京!V25+広州!V25+成都!V25+財務!V25+物流!V25+ＩＴ!V25+経企!V25+法務!V25+Ｇ経営!V25+人総!V25+業務!V25+深圳ＳＣ!V25+品証!V25</f>
        <v>0</v>
      </c>
      <c r="W25" s="46">
        <f>調達!W25+総経理!W25+北京!W25+広州!W25+成都!W25+財務!W25+物流!W25+ＩＴ!W25+経企!W25+法務!W25+Ｇ経営!W25+人総!W25+業務!W25+深圳ＳＣ!W25+品証!W25</f>
        <v>0</v>
      </c>
      <c r="X25" s="47">
        <f t="shared" si="23"/>
        <v>0</v>
      </c>
      <c r="Y25" s="47">
        <f t="shared" si="24"/>
        <v>0</v>
      </c>
      <c r="Z25" s="47">
        <f t="shared" si="25"/>
        <v>0.4975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調達!G26+総経理!G26+北京!G26+広州!G26+成都!G26+財務!G26+物流!G26+ＩＴ!G26+経企!G26+法務!G26+Ｇ経営!G26+人総!G26+業務!G26+深圳ＳＣ!G26+品証!G26</f>
        <v>458</v>
      </c>
      <c r="H26" s="50">
        <f>調達!H26+総経理!H26+北京!H26+広州!H26+成都!H26+財務!H26+物流!H26+ＩＴ!H26+経企!H26+法務!H26+Ｇ経営!H26+人総!H26+業務!H26+深圳ＳＣ!H26+品証!H26</f>
        <v>458</v>
      </c>
      <c r="I26" s="50">
        <f>調達!I26+総経理!I26+北京!I26+広州!I26+成都!I26+財務!I26+物流!I26+ＩＴ!I26+経企!I26+法務!I26+Ｇ経営!I26+人総!I26+業務!I26+深圳ＳＣ!I26+品証!I26</f>
        <v>0</v>
      </c>
      <c r="J26" s="55">
        <f t="shared" si="19"/>
        <v>305.33333333333331</v>
      </c>
      <c r="K26" s="50">
        <f>調達!K26+総経理!K26+北京!K26+広州!K26+成都!K26+財務!K26+物流!K26+ＩＴ!K26+経企!K26+法務!K26+Ｇ経営!K26+人総!K26+業務!K26+深圳ＳＣ!K26+品証!K26</f>
        <v>0</v>
      </c>
      <c r="L26" s="50">
        <f>調達!L26+総経理!L26+北京!L26+広州!L26+成都!L26+財務!L26+物流!L26+ＩＴ!L26+経企!L26+法務!L26+Ｇ経営!L26+人総!L26+業務!L26+深圳ＳＣ!L26+品証!L26</f>
        <v>0</v>
      </c>
      <c r="M26" s="50">
        <f>調達!M26+総経理!M26+北京!M26+広州!M26+成都!M26+財務!M26+物流!M26+ＩＴ!M26+経企!M26+法務!M26+Ｇ経営!M26+人総!M26+業務!M26+深圳ＳＣ!M26+品証!M26</f>
        <v>0</v>
      </c>
      <c r="N26" s="55">
        <f t="shared" si="20"/>
        <v>0</v>
      </c>
      <c r="O26" s="55">
        <f t="shared" si="21"/>
        <v>152.66666666666666</v>
      </c>
      <c r="Q26" s="50">
        <f>調達!Q26+総経理!Q26+北京!Q26+広州!Q26+成都!Q26+財務!Q26+物流!Q26+ＩＴ!Q26+経企!Q26+法務!Q26+Ｇ経営!Q26+人総!Q26+業務!Q26+深圳ＳＣ!Q26+品証!Q26</f>
        <v>0</v>
      </c>
      <c r="R26" s="50">
        <f>調達!R26+総経理!R26+北京!R26+広州!R26+成都!R26+財務!R26+物流!R26+ＩＴ!R26+経企!R26+法務!R26+Ｇ経営!R26+人総!R26+業務!R26+深圳ＳＣ!R26+品証!R26</f>
        <v>0</v>
      </c>
      <c r="S26" s="50">
        <f>調達!S26+総経理!S26+北京!S26+広州!S26+成都!S26+財務!S26+物流!S26+ＩＴ!S26+経企!S26+法務!S26+Ｇ経営!S26+人総!S26+業務!S26+深圳ＳＣ!S26+品証!S26</f>
        <v>0</v>
      </c>
      <c r="T26" s="55">
        <f t="shared" si="22"/>
        <v>0</v>
      </c>
      <c r="U26" s="50">
        <f>調達!U26+総経理!U26+北京!U26+広州!U26+成都!U26+財務!U26+物流!U26+ＩＴ!U26+経企!U26+法務!U26+Ｇ経営!U26+人総!U26+業務!U26+深圳ＳＣ!U26+品証!U26</f>
        <v>0</v>
      </c>
      <c r="V26" s="50">
        <f>調達!V26+総経理!V26+北京!V26+広州!V26+成都!V26+財務!V26+物流!V26+ＩＴ!V26+経企!V26+法務!V26+Ｇ経営!V26+人総!V26+業務!V26+深圳ＳＣ!V26+品証!V26</f>
        <v>0</v>
      </c>
      <c r="W26" s="50">
        <f>調達!W26+総経理!W26+北京!W26+広州!W26+成都!W26+財務!W26+物流!W26+ＩＴ!W26+経企!W26+法務!W26+Ｇ経営!W26+人総!W26+業務!W26+深圳ＳＣ!W26+品証!W26</f>
        <v>0</v>
      </c>
      <c r="X26" s="55">
        <f t="shared" si="23"/>
        <v>0</v>
      </c>
      <c r="Y26" s="55">
        <f t="shared" si="24"/>
        <v>0</v>
      </c>
      <c r="Z26" s="55">
        <f t="shared" si="25"/>
        <v>76.333333333333329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調達!G27+総経理!G27+北京!G27+広州!G27+成都!G27+財務!G27+物流!G27+ＩＴ!G27+経企!G27+法務!G27+Ｇ経営!G27+人総!G27+業務!G27+深圳ＳＣ!G27+品証!G27</f>
        <v>368.40572999999995</v>
      </c>
      <c r="H27" s="46">
        <f>調達!H27+総経理!H27+北京!H27+広州!H27+成都!H27+財務!H27+物流!H27+ＩＴ!H27+経企!H27+法務!H27+Ｇ経営!H27+人総!H27+業務!H27+深圳ＳＣ!H27+品証!H27</f>
        <v>414</v>
      </c>
      <c r="I27" s="46">
        <f>調達!I27+総経理!I27+北京!I27+広州!I27+成都!I27+財務!I27+物流!I27+ＩＴ!I27+経企!I27+法務!I27+Ｇ経営!I27+人総!I27+業務!I27+深圳ＳＣ!I27+品証!I27</f>
        <v>0</v>
      </c>
      <c r="J27" s="56">
        <f t="shared" si="19"/>
        <v>260.80190999999996</v>
      </c>
      <c r="K27" s="46">
        <f>調達!K27+総経理!K27+北京!K27+広州!K27+成都!K27+財務!K27+物流!K27+ＩＴ!K27+経企!K27+法務!K27+Ｇ経営!K27+人総!K27+業務!K27+深圳ＳＣ!K27+品証!K27</f>
        <v>0</v>
      </c>
      <c r="L27" s="46">
        <f>調達!L27+総経理!L27+北京!L27+広州!L27+成都!L27+財務!L27+物流!L27+ＩＴ!L27+経企!L27+法務!L27+Ｇ経営!L27+人総!L27+業務!L27+深圳ＳＣ!L27+品証!L27</f>
        <v>0</v>
      </c>
      <c r="M27" s="46">
        <f>調達!M27+総経理!M27+北京!M27+広州!M27+成都!M27+財務!M27+物流!M27+ＩＴ!M27+経企!M27+法務!M27+Ｇ経営!M27+人総!M27+業務!M27+深圳ＳＣ!M27+品証!M27</f>
        <v>0</v>
      </c>
      <c r="N27" s="56">
        <f t="shared" si="20"/>
        <v>0</v>
      </c>
      <c r="O27" s="56">
        <f t="shared" si="21"/>
        <v>130.40095499999998</v>
      </c>
      <c r="Q27" s="46">
        <f>調達!Q27+総経理!Q27+北京!Q27+広州!Q27+成都!Q27+財務!Q27+物流!Q27+ＩＴ!Q27+経企!Q27+法務!Q27+Ｇ経営!Q27+人総!Q27+業務!Q27+深圳ＳＣ!Q27+品証!Q27</f>
        <v>0</v>
      </c>
      <c r="R27" s="46">
        <f>調達!R27+総経理!R27+北京!R27+広州!R27+成都!R27+財務!R27+物流!R27+ＩＴ!R27+経企!R27+法務!R27+Ｇ経営!R27+人総!R27+業務!R27+深圳ＳＣ!R27+品証!R27</f>
        <v>0</v>
      </c>
      <c r="S27" s="46">
        <f>調達!S27+総経理!S27+北京!S27+広州!S27+成都!S27+財務!S27+物流!S27+ＩＴ!S27+経企!S27+法務!S27+Ｇ経営!S27+人総!S27+業務!S27+深圳ＳＣ!S27+品証!S27</f>
        <v>0</v>
      </c>
      <c r="T27" s="56">
        <f t="shared" si="22"/>
        <v>0</v>
      </c>
      <c r="U27" s="46">
        <f>調達!U27+総経理!U27+北京!U27+広州!U27+成都!U27+財務!U27+物流!U27+ＩＴ!U27+経企!U27+法務!U27+Ｇ経営!U27+人総!U27+業務!U27+深圳ＳＣ!U27+品証!U27</f>
        <v>0</v>
      </c>
      <c r="V27" s="46">
        <f>調達!V27+総経理!V27+北京!V27+広州!V27+成都!V27+財務!V27+物流!V27+ＩＴ!V27+経企!V27+法務!V27+Ｇ経営!V27+人総!V27+業務!V27+深圳ＳＣ!V27+品証!V27</f>
        <v>0</v>
      </c>
      <c r="W27" s="46">
        <f>調達!W27+総経理!W27+北京!W27+広州!W27+成都!W27+財務!W27+物流!W27+ＩＴ!W27+経企!W27+法務!W27+Ｇ経営!W27+人総!W27+業務!W27+深圳ＳＣ!W27+品証!W27</f>
        <v>0</v>
      </c>
      <c r="X27" s="56">
        <f t="shared" si="23"/>
        <v>0</v>
      </c>
      <c r="Y27" s="56">
        <f t="shared" si="24"/>
        <v>0</v>
      </c>
      <c r="Z27" s="56">
        <f t="shared" si="25"/>
        <v>65.200477499999991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826.40572999999995</v>
      </c>
      <c r="H28" s="46">
        <f t="shared" ref="H28:Z28" si="26">H26+H27</f>
        <v>872</v>
      </c>
      <c r="I28" s="46">
        <f t="shared" si="26"/>
        <v>0</v>
      </c>
      <c r="J28" s="54">
        <f t="shared" si="26"/>
        <v>566.13524333333328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283.06762166666664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141.53381083333332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調達!G29+総経理!G29+北京!G29+広州!G29+成都!G29+財務!G29+物流!G29+ＩＴ!G29+経企!G29+法務!G29+Ｇ経営!G29+人総!G29+業務!G29+深圳ＳＣ!G29+品証!G29</f>
        <v>571</v>
      </c>
      <c r="H29" s="50">
        <f>調達!H29+総経理!H29+北京!H29+広州!H29+成都!H29+財務!H29+物流!H29+ＩＴ!H29+経企!H29+法務!H29+Ｇ経営!H29+人総!H29+業務!H29+深圳ＳＣ!H29+品証!H29</f>
        <v>571</v>
      </c>
      <c r="I29" s="50">
        <f>調達!I29+総経理!I29+北京!I29+広州!I29+成都!I29+財務!I29+物流!I29+ＩＴ!I29+経企!I29+法務!I29+Ｇ経営!I29+人総!I29+業務!I29+深圳ＳＣ!I29+品証!I29</f>
        <v>0</v>
      </c>
      <c r="J29" s="55">
        <f t="shared" ref="J29:J30" si="27">(G29+H29+I29)/3</f>
        <v>380.66666666666669</v>
      </c>
      <c r="K29" s="50">
        <f>調達!K29+総経理!K29+北京!K29+広州!K29+成都!K29+財務!K29+物流!K29+ＩＴ!K29+経企!K29+法務!K29+Ｇ経営!K29+人総!K29+業務!K29+深圳ＳＣ!K29+品証!K29</f>
        <v>0</v>
      </c>
      <c r="L29" s="50">
        <f>調達!L29+総経理!L29+北京!L29+広州!L29+成都!L29+財務!L29+物流!L29+ＩＴ!L29+経企!L29+法務!L29+Ｇ経営!L29+人総!L29+業務!L29+深圳ＳＣ!L29+品証!L29</f>
        <v>0</v>
      </c>
      <c r="M29" s="50">
        <f>調達!M29+総経理!M29+北京!M29+広州!M29+成都!M29+財務!M29+物流!M29+ＩＴ!M29+経企!M29+法務!M29+Ｇ経営!M29+人総!M29+業務!M29+深圳ＳＣ!M29+品証!M29</f>
        <v>0</v>
      </c>
      <c r="N29" s="55">
        <f>(K29+L29+M29)/3</f>
        <v>0</v>
      </c>
      <c r="O29" s="55">
        <f>(J29+N29)/2</f>
        <v>190.33333333333334</v>
      </c>
      <c r="Q29" s="50">
        <f>調達!Q29+総経理!Q29+北京!Q29+広州!Q29+成都!Q29+財務!Q29+物流!Q29+ＩＴ!Q29+経企!Q29+法務!Q29+Ｇ経営!Q29+人総!Q29+業務!Q29+深圳ＳＣ!Q29+品証!Q29</f>
        <v>0</v>
      </c>
      <c r="R29" s="50">
        <f>調達!R29+総経理!R29+北京!R29+広州!R29+成都!R29+財務!R29+物流!R29+ＩＴ!R29+経企!R29+法務!R29+Ｇ経営!R29+人総!R29+業務!R29+深圳ＳＣ!R29+品証!R29</f>
        <v>0</v>
      </c>
      <c r="S29" s="50">
        <f>調達!S29+総経理!S29+北京!S29+広州!S29+成都!S29+財務!S29+物流!S29+ＩＴ!S29+経企!S29+法務!S29+Ｇ経営!S29+人総!S29+業務!S29+深圳ＳＣ!S29+品証!S29</f>
        <v>0</v>
      </c>
      <c r="T29" s="55">
        <f t="shared" ref="T29:T30" si="28">(Q29+R29+S29)/3</f>
        <v>0</v>
      </c>
      <c r="U29" s="50">
        <f>調達!U29+総経理!U29+北京!U29+広州!U29+成都!U29+財務!U29+物流!U29+ＩＴ!U29+経企!U29+法務!U29+Ｇ経営!U29+人総!U29+業務!U29+深圳ＳＣ!U29+品証!U29</f>
        <v>0</v>
      </c>
      <c r="V29" s="50">
        <f>調達!V29+総経理!V29+北京!V29+広州!V29+成都!V29+財務!V29+物流!V29+ＩＴ!V29+経企!V29+法務!V29+Ｇ経営!V29+人総!V29+業務!V29+深圳ＳＣ!V29+品証!V29</f>
        <v>0</v>
      </c>
      <c r="W29" s="50">
        <f>調達!W29+総経理!W29+北京!W29+広州!W29+成都!W29+財務!W29+物流!W29+ＩＴ!W29+経企!W29+法務!W29+Ｇ経営!W29+人総!W29+業務!W29+深圳ＳＣ!W29+品証!W29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95.166666666666671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調達!G30+総経理!G30+北京!G30+広州!G30+成都!G30+財務!G30+物流!G30+ＩＴ!G30+経企!G30+法務!G30+Ｇ経営!G30+人総!G30+業務!G30+深圳ＳＣ!G30+品証!G30</f>
        <v>-73.936250000000001</v>
      </c>
      <c r="H30" s="46">
        <f>調達!H30+総経理!H30+北京!H30+広州!H30+成都!H30+財務!H30+物流!H30+ＩＴ!H30+経企!H30+法務!H30+Ｇ経営!H30+人総!H30+業務!H30+深圳ＳＣ!H30+品証!H30</f>
        <v>42</v>
      </c>
      <c r="I30" s="46">
        <f>調達!I30+総経理!I30+北京!I30+広州!I30+成都!I30+財務!I30+物流!I30+ＩＴ!I30+経企!I30+法務!I30+Ｇ経営!I30+人総!I30+業務!I30+深圳ＳＣ!I30+品証!I30</f>
        <v>0</v>
      </c>
      <c r="J30" s="47">
        <f t="shared" si="27"/>
        <v>-10.645416666666668</v>
      </c>
      <c r="K30" s="46">
        <f>調達!K30+総経理!K30+北京!K30+広州!K30+成都!K30+財務!K30+物流!K30+ＩＴ!K30+経企!K30+法務!K30+Ｇ経営!K30+人総!K30+業務!K30+深圳ＳＣ!K30+品証!K30</f>
        <v>0</v>
      </c>
      <c r="L30" s="46">
        <f>調達!L30+総経理!L30+北京!L30+広州!L30+成都!L30+財務!L30+物流!L30+ＩＴ!L30+経企!L30+法務!L30+Ｇ経営!L30+人総!L30+業務!L30+深圳ＳＣ!L30+品証!L30</f>
        <v>0</v>
      </c>
      <c r="M30" s="46">
        <f>調達!M30+総経理!M30+北京!M30+広州!M30+成都!M30+財務!M30+物流!M30+ＩＴ!M30+経企!M30+法務!M30+Ｇ経営!M30+人総!M30+業務!M30+深圳ＳＣ!M30+品証!M30</f>
        <v>0</v>
      </c>
      <c r="N30" s="47">
        <f>(K30+L30+M30)/3</f>
        <v>0</v>
      </c>
      <c r="O30" s="47">
        <f>(J30+N30)/2</f>
        <v>-5.3227083333333338</v>
      </c>
      <c r="Q30" s="46">
        <f>調達!Q30+総経理!Q30+北京!Q30+広州!Q30+成都!Q30+財務!Q30+物流!Q30+ＩＴ!Q30+経企!Q30+法務!Q30+Ｇ経営!Q30+人総!Q30+業務!Q30+深圳ＳＣ!Q30+品証!Q30</f>
        <v>0</v>
      </c>
      <c r="R30" s="46">
        <f>調達!R30+総経理!R30+北京!R30+広州!R30+成都!R30+財務!R30+物流!R30+ＩＴ!R30+経企!R30+法務!R30+Ｇ経営!R30+人総!R30+業務!R30+深圳ＳＣ!R30+品証!R30</f>
        <v>0</v>
      </c>
      <c r="S30" s="46">
        <f>調達!S30+総経理!S30+北京!S30+広州!S30+成都!S30+財務!S30+物流!S30+ＩＴ!S30+経企!S30+法務!S30+Ｇ経営!S30+人総!S30+業務!S30+深圳ＳＣ!S30+品証!S30</f>
        <v>0</v>
      </c>
      <c r="T30" s="47">
        <f t="shared" si="28"/>
        <v>0</v>
      </c>
      <c r="U30" s="46">
        <f>調達!U30+総経理!U30+北京!U30+広州!U30+成都!U30+財務!U30+物流!U30+ＩＴ!U30+経企!U30+法務!U30+Ｇ経営!U30+人総!U30+業務!U30+深圳ＳＣ!U30+品証!U30</f>
        <v>0</v>
      </c>
      <c r="V30" s="46">
        <f>調達!V30+総経理!V30+北京!V30+広州!V30+成都!V30+財務!V30+物流!V30+ＩＴ!V30+経企!V30+法務!V30+Ｇ経営!V30+人総!V30+業務!V30+深圳ＳＣ!V30+品証!V30</f>
        <v>0</v>
      </c>
      <c r="W30" s="46">
        <f>調達!W30+総経理!W30+北京!W30+広州!W30+成都!W30+財務!W30+物流!W30+ＩＴ!W30+経企!W30+法務!W30+Ｇ経営!W30+人総!W30+業務!W30+深圳ＳＣ!W30+品証!W30</f>
        <v>0</v>
      </c>
      <c r="X30" s="47">
        <f>(U30+V30+W30)/3</f>
        <v>0</v>
      </c>
      <c r="Y30" s="47">
        <f>(T30+X30)/2</f>
        <v>0</v>
      </c>
      <c r="Z30" s="47">
        <f t="shared" si="29"/>
        <v>-2.6613541666666669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497.06375000000003</v>
      </c>
      <c r="H31" s="53">
        <f t="shared" ref="H31:Z31" si="30">H29+H30</f>
        <v>613</v>
      </c>
      <c r="I31" s="53">
        <f t="shared" si="30"/>
        <v>0</v>
      </c>
      <c r="J31" s="68">
        <f t="shared" si="30"/>
        <v>370.02125000000001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185.010625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92.505312500000002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3985.1511799999998</v>
      </c>
      <c r="H32" s="46">
        <f t="shared" ref="H32:Z32" si="31">+H21+H22+H23+H24+H25+H28+H31</f>
        <v>4316.4711900000002</v>
      </c>
      <c r="I32" s="46">
        <f t="shared" si="31"/>
        <v>0</v>
      </c>
      <c r="J32" s="47">
        <f t="shared" si="31"/>
        <v>2767.207456666667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1383.6037283333335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691.80186416666675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調達!G33+総経理!G33+北京!G33+広州!G33+成都!G33+財務!G33+物流!G33+ＩＴ!G33+経企!G33+法務!G33+Ｇ経営!G33+人総!G33+業務!G33+深圳ＳＣ!G33+品証!G33</f>
        <v>38.18394</v>
      </c>
      <c r="H33" s="46">
        <f>調達!H33+総経理!H33+北京!H33+広州!H33+成都!H33+財務!H33+物流!H33+ＩＴ!H33+経企!H33+法務!H33+Ｇ経営!H33+人総!H33+業務!H33+深圳ＳＣ!H33+品証!H33</f>
        <v>7.7462</v>
      </c>
      <c r="I33" s="46">
        <f>調達!I33+総経理!I33+北京!I33+広州!I33+成都!I33+財務!I33+物流!I33+ＩＴ!I33+経企!I33+法務!I33+Ｇ経営!I33+人総!I33+業務!I33+深圳ＳＣ!I33+品証!I33</f>
        <v>0</v>
      </c>
      <c r="J33" s="47">
        <f t="shared" ref="J33:J45" si="32">(G33+H33+I33)/3</f>
        <v>15.310046666666667</v>
      </c>
      <c r="K33" s="46">
        <f>調達!K33+総経理!K33+北京!K33+広州!K33+成都!K33+財務!K33+物流!K33+ＩＴ!K33+経企!K33+法務!K33+Ｇ経営!K33+人総!K33+業務!K33+深圳ＳＣ!K33+品証!K33</f>
        <v>0</v>
      </c>
      <c r="L33" s="46">
        <f>調達!L33+総経理!L33+北京!L33+広州!L33+成都!L33+財務!L33+物流!L33+ＩＴ!L33+経企!L33+法務!L33+Ｇ経営!L33+人総!L33+業務!L33+深圳ＳＣ!L33+品証!L33</f>
        <v>0</v>
      </c>
      <c r="M33" s="46">
        <f>調達!M33+総経理!M33+北京!M33+広州!M33+成都!M33+財務!M33+物流!M33+ＩＴ!M33+経企!M33+法務!M33+Ｇ経営!M33+人総!M33+業務!M33+深圳ＳＣ!M33+品証!M33</f>
        <v>0</v>
      </c>
      <c r="N33" s="47">
        <f t="shared" ref="N33:N45" si="33">(K33+L33+M33)/3</f>
        <v>0</v>
      </c>
      <c r="O33" s="47">
        <f t="shared" ref="O33:O52" si="34">(J33+N33)/2</f>
        <v>7.6550233333333333</v>
      </c>
      <c r="Q33" s="46">
        <f>調達!Q33+総経理!Q33+北京!Q33+広州!Q33+成都!Q33+財務!Q33+物流!Q33+ＩＴ!Q33+経企!Q33+法務!Q33+Ｇ経営!Q33+人総!Q33+業務!Q33+深圳ＳＣ!Q33+品証!Q33</f>
        <v>0</v>
      </c>
      <c r="R33" s="46">
        <f>調達!R33+総経理!R33+北京!R33+広州!R33+成都!R33+財務!R33+物流!R33+ＩＴ!R33+経企!R33+法務!R33+Ｇ経営!R33+人総!R33+業務!R33+深圳ＳＣ!R33+品証!R33</f>
        <v>0</v>
      </c>
      <c r="S33" s="46">
        <f>調達!S33+総経理!S33+北京!S33+広州!S33+成都!S33+財務!S33+物流!S33+ＩＴ!S33+経企!S33+法務!S33+Ｇ経営!S33+人総!S33+業務!S33+深圳ＳＣ!S33+品証!S33</f>
        <v>0</v>
      </c>
      <c r="T33" s="47">
        <f t="shared" ref="T33:T45" si="35">(Q33+R33+S33)/3</f>
        <v>0</v>
      </c>
      <c r="U33" s="46">
        <f>調達!U33+総経理!U33+北京!U33+広州!U33+成都!U33+財務!U33+物流!U33+ＩＴ!U33+経企!U33+法務!U33+Ｇ経営!U33+人総!U33+業務!U33+深圳ＳＣ!U33+品証!U33</f>
        <v>0</v>
      </c>
      <c r="V33" s="46">
        <f>調達!V33+総経理!V33+北京!V33+広州!V33+成都!V33+財務!V33+物流!V33+ＩＴ!V33+経企!V33+法務!V33+Ｇ経営!V33+人総!V33+業務!V33+深圳ＳＣ!V33+品証!V33</f>
        <v>0</v>
      </c>
      <c r="W33" s="46">
        <f>調達!W33+総経理!W33+北京!W33+広州!W33+成都!W33+財務!W33+物流!W33+ＩＴ!W33+経企!W33+法務!W33+Ｇ経営!W33+人総!W33+業務!W33+深圳ＳＣ!W33+品証!W33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3.8275116666666666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調達!G34+総経理!G34+北京!G34+広州!G34+成都!G34+財務!G34+物流!G34+ＩＴ!G34+経企!G34+法務!G34+Ｇ経営!G34+人総!G34+業務!G34+深圳ＳＣ!G34+品証!G34</f>
        <v>9.3622800000000002</v>
      </c>
      <c r="H34" s="46">
        <f>調達!H34+総経理!H34+北京!H34+広州!H34+成都!H34+財務!H34+物流!H34+ＩＴ!H34+経企!H34+法務!H34+Ｇ経営!H34+人総!H34+業務!H34+深圳ＳＣ!H34+品証!H34</f>
        <v>12.24883</v>
      </c>
      <c r="I34" s="46">
        <f>調達!I34+総経理!I34+北京!I34+広州!I34+成都!I34+財務!I34+物流!I34+ＩＴ!I34+経企!I34+法務!I34+Ｇ経営!I34+人総!I34+業務!I34+深圳ＳＣ!I34+品証!I34</f>
        <v>0</v>
      </c>
      <c r="J34" s="47">
        <f t="shared" si="32"/>
        <v>7.2037033333333333</v>
      </c>
      <c r="K34" s="46">
        <f>調達!K34+総経理!K34+北京!K34+広州!K34+成都!K34+財務!K34+物流!K34+ＩＴ!K34+経企!K34+法務!K34+Ｇ経営!K34+人総!K34+業務!K34+深圳ＳＣ!K34+品証!K34</f>
        <v>0</v>
      </c>
      <c r="L34" s="46">
        <f>調達!L34+総経理!L34+北京!L34+広州!L34+成都!L34+財務!L34+物流!L34+ＩＴ!L34+経企!L34+法務!L34+Ｇ経営!L34+人総!L34+業務!L34+深圳ＳＣ!L34+品証!L34</f>
        <v>0</v>
      </c>
      <c r="M34" s="46">
        <f>調達!M34+総経理!M34+北京!M34+広州!M34+成都!M34+財務!M34+物流!M34+ＩＴ!M34+経企!M34+法務!M34+Ｇ経営!M34+人総!M34+業務!M34+深圳ＳＣ!M34+品証!M34</f>
        <v>0</v>
      </c>
      <c r="N34" s="47">
        <f t="shared" si="33"/>
        <v>0</v>
      </c>
      <c r="O34" s="47">
        <f t="shared" si="34"/>
        <v>3.6018516666666667</v>
      </c>
      <c r="Q34" s="46">
        <f>調達!Q34+総経理!Q34+北京!Q34+広州!Q34+成都!Q34+財務!Q34+物流!Q34+ＩＴ!Q34+経企!Q34+法務!Q34+Ｇ経営!Q34+人総!Q34+業務!Q34+深圳ＳＣ!Q34+品証!Q34</f>
        <v>0</v>
      </c>
      <c r="R34" s="46">
        <f>調達!R34+総経理!R34+北京!R34+広州!R34+成都!R34+財務!R34+物流!R34+ＩＴ!R34+経企!R34+法務!R34+Ｇ経営!R34+人総!R34+業務!R34+深圳ＳＣ!R34+品証!R34</f>
        <v>0</v>
      </c>
      <c r="S34" s="46">
        <f>調達!S34+総経理!S34+北京!S34+広州!S34+成都!S34+財務!S34+物流!S34+ＩＴ!S34+経企!S34+法務!S34+Ｇ経営!S34+人総!S34+業務!S34+深圳ＳＣ!S34+品証!S34</f>
        <v>0</v>
      </c>
      <c r="T34" s="47">
        <f t="shared" si="35"/>
        <v>0</v>
      </c>
      <c r="U34" s="46">
        <f>調達!U34+総経理!U34+北京!U34+広州!U34+成都!U34+財務!U34+物流!U34+ＩＴ!U34+経企!U34+法務!U34+Ｇ経営!U34+人総!U34+業務!U34+深圳ＳＣ!U34+品証!U34</f>
        <v>0</v>
      </c>
      <c r="V34" s="46">
        <f>調達!V34+総経理!V34+北京!V34+広州!V34+成都!V34+財務!V34+物流!V34+ＩＴ!V34+経企!V34+法務!V34+Ｇ経営!V34+人総!V34+業務!V34+深圳ＳＣ!V34+品証!V34</f>
        <v>0</v>
      </c>
      <c r="W34" s="46">
        <f>調達!W34+総経理!W34+北京!W34+広州!W34+成都!W34+財務!W34+物流!W34+ＩＴ!W34+経企!W34+法務!W34+Ｇ経営!W34+人総!W34+業務!W34+深圳ＳＣ!W34+品証!W34</f>
        <v>0</v>
      </c>
      <c r="X34" s="47">
        <f t="shared" si="36"/>
        <v>0</v>
      </c>
      <c r="Y34" s="47">
        <f t="shared" si="37"/>
        <v>0</v>
      </c>
      <c r="Z34" s="47">
        <f t="shared" si="38"/>
        <v>1.8009258333333333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調達!G35+総経理!G35+北京!G35+広州!G35+成都!G35+財務!G35+物流!G35+ＩＴ!G35+経企!G35+法務!G35+Ｇ経営!G35+人総!G35+業務!G35+深圳ＳＣ!G35+品証!G35</f>
        <v>66.690529999999995</v>
      </c>
      <c r="H35" s="46">
        <f>調達!H35+総経理!H35+北京!H35+広州!H35+成都!H35+財務!H35+物流!H35+ＩＴ!H35+経企!H35+法務!H35+Ｇ経営!H35+人総!H35+業務!H35+深圳ＳＣ!H35+品証!H35</f>
        <v>43.372149999999998</v>
      </c>
      <c r="I35" s="46">
        <f>調達!I35+総経理!I35+北京!I35+広州!I35+成都!I35+財務!I35+物流!I35+ＩＴ!I35+経企!I35+法務!I35+Ｇ経営!I35+人総!I35+業務!I35+深圳ＳＣ!I35+品証!I35</f>
        <v>0</v>
      </c>
      <c r="J35" s="47">
        <f t="shared" si="32"/>
        <v>36.687559999999998</v>
      </c>
      <c r="K35" s="46">
        <f>調達!K35+総経理!K35+北京!K35+広州!K35+成都!K35+財務!K35+物流!K35+ＩＴ!K35+経企!K35+法務!K35+Ｇ経営!K35+人総!K35+業務!K35+深圳ＳＣ!K35+品証!K35</f>
        <v>0</v>
      </c>
      <c r="L35" s="46">
        <f>調達!L35+総経理!L35+北京!L35+広州!L35+成都!L35+財務!L35+物流!L35+ＩＴ!L35+経企!L35+法務!L35+Ｇ経営!L35+人総!L35+業務!L35+深圳ＳＣ!L35+品証!L35</f>
        <v>0</v>
      </c>
      <c r="M35" s="46">
        <f>調達!M35+総経理!M35+北京!M35+広州!M35+成都!M35+財務!M35+物流!M35+ＩＴ!M35+経企!M35+法務!M35+Ｇ経営!M35+人総!M35+業務!M35+深圳ＳＣ!M35+品証!M35</f>
        <v>0</v>
      </c>
      <c r="N35" s="47">
        <f t="shared" si="33"/>
        <v>0</v>
      </c>
      <c r="O35" s="47">
        <f t="shared" si="34"/>
        <v>18.343779999999999</v>
      </c>
      <c r="Q35" s="46">
        <f>調達!Q35+総経理!Q35+北京!Q35+広州!Q35+成都!Q35+財務!Q35+物流!Q35+ＩＴ!Q35+経企!Q35+法務!Q35+Ｇ経営!Q35+人総!Q35+業務!Q35+深圳ＳＣ!Q35+品証!Q35</f>
        <v>0</v>
      </c>
      <c r="R35" s="46">
        <f>調達!R35+総経理!R35+北京!R35+広州!R35+成都!R35+財務!R35+物流!R35+ＩＴ!R35+経企!R35+法務!R35+Ｇ経営!R35+人総!R35+業務!R35+深圳ＳＣ!R35+品証!R35</f>
        <v>0</v>
      </c>
      <c r="S35" s="46">
        <f>調達!S35+総経理!S35+北京!S35+広州!S35+成都!S35+財務!S35+物流!S35+ＩＴ!S35+経企!S35+法務!S35+Ｇ経営!S35+人総!S35+業務!S35+深圳ＳＣ!S35+品証!S35</f>
        <v>0</v>
      </c>
      <c r="T35" s="47">
        <f t="shared" si="35"/>
        <v>0</v>
      </c>
      <c r="U35" s="46">
        <f>調達!U35+総経理!U35+北京!U35+広州!U35+成都!U35+財務!U35+物流!U35+ＩＴ!U35+経企!U35+法務!U35+Ｇ経営!U35+人総!U35+業務!U35+深圳ＳＣ!U35+品証!U35</f>
        <v>0</v>
      </c>
      <c r="V35" s="46">
        <f>調達!V35+総経理!V35+北京!V35+広州!V35+成都!V35+財務!V35+物流!V35+ＩＴ!V35+経企!V35+法務!V35+Ｇ経営!V35+人総!V35+業務!V35+深圳ＳＣ!V35+品証!V35</f>
        <v>0</v>
      </c>
      <c r="W35" s="46">
        <f>調達!W35+総経理!W35+北京!W35+広州!W35+成都!W35+財務!W35+物流!W35+ＩＴ!W35+経企!W35+法務!W35+Ｇ経営!W35+人総!W35+業務!W35+深圳ＳＣ!W35+品証!W35</f>
        <v>0</v>
      </c>
      <c r="X35" s="47">
        <f t="shared" si="36"/>
        <v>0</v>
      </c>
      <c r="Y35" s="47">
        <f t="shared" si="37"/>
        <v>0</v>
      </c>
      <c r="Z35" s="47">
        <f t="shared" si="38"/>
        <v>9.1718899999999994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調達!G36+総経理!G36+北京!G36+広州!G36+成都!G36+財務!G36+物流!G36+ＩＴ!G36+経企!G36+法務!G36+Ｇ経営!G36+人総!G36+業務!G36+深圳ＳＣ!G36+品証!G36</f>
        <v>0</v>
      </c>
      <c r="H36" s="46">
        <f>調達!H36+総経理!H36+北京!H36+広州!H36+成都!H36+財務!H36+物流!H36+ＩＴ!H36+経企!H36+法務!H36+Ｇ経営!H36+人総!H36+業務!H36+深圳ＳＣ!H36+品証!H36</f>
        <v>0</v>
      </c>
      <c r="I36" s="46">
        <f>調達!I36+総経理!I36+北京!I36+広州!I36+成都!I36+財務!I36+物流!I36+ＩＴ!I36+経企!I36+法務!I36+Ｇ経営!I36+人総!I36+業務!I36+深圳ＳＣ!I36+品証!I36</f>
        <v>0</v>
      </c>
      <c r="J36" s="47">
        <f t="shared" si="32"/>
        <v>0</v>
      </c>
      <c r="K36" s="46">
        <f>調達!K36+総経理!K36+北京!K36+広州!K36+成都!K36+財務!K36+物流!K36+ＩＴ!K36+経企!K36+法務!K36+Ｇ経営!K36+人総!K36+業務!K36+深圳ＳＣ!K36+品証!K36</f>
        <v>0</v>
      </c>
      <c r="L36" s="46">
        <f>調達!L36+総経理!L36+北京!L36+広州!L36+成都!L36+財務!L36+物流!L36+ＩＴ!L36+経企!L36+法務!L36+Ｇ経営!L36+人総!L36+業務!L36+深圳ＳＣ!L36+品証!L36</f>
        <v>0</v>
      </c>
      <c r="M36" s="46">
        <f>調達!M36+総経理!M36+北京!M36+広州!M36+成都!M36+財務!M36+物流!M36+ＩＴ!M36+経企!M36+法務!M36+Ｇ経営!M36+人総!M36+業務!M36+深圳ＳＣ!M36+品証!M36</f>
        <v>0</v>
      </c>
      <c r="N36" s="47">
        <f t="shared" si="33"/>
        <v>0</v>
      </c>
      <c r="O36" s="47">
        <f t="shared" si="34"/>
        <v>0</v>
      </c>
      <c r="Q36" s="46">
        <f>調達!Q36+総経理!Q36+北京!Q36+広州!Q36+成都!Q36+財務!Q36+物流!Q36+ＩＴ!Q36+経企!Q36+法務!Q36+Ｇ経営!Q36+人総!Q36+業務!Q36+深圳ＳＣ!Q36+品証!Q36</f>
        <v>0</v>
      </c>
      <c r="R36" s="46">
        <f>調達!R36+総経理!R36+北京!R36+広州!R36+成都!R36+財務!R36+物流!R36+ＩＴ!R36+経企!R36+法務!R36+Ｇ経営!R36+人総!R36+業務!R36+深圳ＳＣ!R36+品証!R36</f>
        <v>0</v>
      </c>
      <c r="S36" s="46">
        <f>調達!S36+総経理!S36+北京!S36+広州!S36+成都!S36+財務!S36+物流!S36+ＩＴ!S36+経企!S36+法務!S36+Ｇ経営!S36+人総!S36+業務!S36+深圳ＳＣ!S36+品証!S36</f>
        <v>0</v>
      </c>
      <c r="T36" s="47">
        <f t="shared" si="35"/>
        <v>0</v>
      </c>
      <c r="U36" s="46">
        <f>調達!U36+総経理!U36+北京!U36+広州!U36+成都!U36+財務!U36+物流!U36+ＩＴ!U36+経企!U36+法務!U36+Ｇ経営!U36+人総!U36+業務!U36+深圳ＳＣ!U36+品証!U36</f>
        <v>0</v>
      </c>
      <c r="V36" s="46">
        <f>調達!V36+総経理!V36+北京!V36+広州!V36+成都!V36+財務!V36+物流!V36+ＩＴ!V36+経企!V36+法務!V36+Ｇ経営!V36+人総!V36+業務!V36+深圳ＳＣ!V36+品証!V36</f>
        <v>0</v>
      </c>
      <c r="W36" s="46">
        <f>調達!W36+総経理!W36+北京!W36+広州!W36+成都!W36+財務!W36+物流!W36+ＩＴ!W36+経企!W36+法務!W36+Ｇ経営!W36+人総!W36+業務!W36+深圳ＳＣ!W36+品証!W36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調達!G37+総経理!G37+北京!G37+広州!G37+成都!G37+財務!G37+物流!G37+ＩＴ!G37+経企!G37+法務!G37+Ｇ経営!G37+人総!G37+業務!G37+深圳ＳＣ!G37+品証!G37</f>
        <v>188.07804000000002</v>
      </c>
      <c r="H37" s="46">
        <f>調達!H37+総経理!H37+北京!H37+広州!H37+成都!H37+財務!H37+物流!H37+ＩＴ!H37+経企!H37+法務!H37+Ｇ経営!H37+人総!H37+業務!H37+深圳ＳＣ!H37+品証!H37</f>
        <v>303.41960999999998</v>
      </c>
      <c r="I37" s="46">
        <f>調達!I37+総経理!I37+北京!I37+広州!I37+成都!I37+財務!I37+物流!I37+ＩＴ!I37+経企!I37+法務!I37+Ｇ経営!I37+人総!I37+業務!I37+深圳ＳＣ!I37+品証!I37</f>
        <v>0</v>
      </c>
      <c r="J37" s="47">
        <f t="shared" si="32"/>
        <v>163.83255</v>
      </c>
      <c r="K37" s="46">
        <f>調達!K37+総経理!K37+北京!K37+広州!K37+成都!K37+財務!K37+物流!K37+ＩＴ!K37+経企!K37+法務!K37+Ｇ経営!K37+人総!K37+業務!K37+深圳ＳＣ!K37+品証!K37</f>
        <v>0</v>
      </c>
      <c r="L37" s="46">
        <f>調達!L37+総経理!L37+北京!L37+広州!L37+成都!L37+財務!L37+物流!L37+ＩＴ!L37+経企!L37+法務!L37+Ｇ経営!L37+人総!L37+業務!L37+深圳ＳＣ!L37+品証!L37</f>
        <v>0</v>
      </c>
      <c r="M37" s="46">
        <f>調達!M37+総経理!M37+北京!M37+広州!M37+成都!M37+財務!M37+物流!M37+ＩＴ!M37+経企!M37+法務!M37+Ｇ経営!M37+人総!M37+業務!M37+深圳ＳＣ!M37+品証!M37</f>
        <v>0</v>
      </c>
      <c r="N37" s="47">
        <f t="shared" si="33"/>
        <v>0</v>
      </c>
      <c r="O37" s="47">
        <f t="shared" si="34"/>
        <v>81.916274999999999</v>
      </c>
      <c r="Q37" s="46">
        <f>調達!Q37+総経理!Q37+北京!Q37+広州!Q37+成都!Q37+財務!Q37+物流!Q37+ＩＴ!Q37+経企!Q37+法務!Q37+Ｇ経営!Q37+人総!Q37+業務!Q37+深圳ＳＣ!Q37+品証!Q37</f>
        <v>0</v>
      </c>
      <c r="R37" s="46">
        <f>調達!R37+総経理!R37+北京!R37+広州!R37+成都!R37+財務!R37+物流!R37+ＩＴ!R37+経企!R37+法務!R37+Ｇ経営!R37+人総!R37+業務!R37+深圳ＳＣ!R37+品証!R37</f>
        <v>0</v>
      </c>
      <c r="S37" s="46">
        <f>調達!S37+総経理!S37+北京!S37+広州!S37+成都!S37+財務!S37+物流!S37+ＩＴ!S37+経企!S37+法務!S37+Ｇ経営!S37+人総!S37+業務!S37+深圳ＳＣ!S37+品証!S37</f>
        <v>0</v>
      </c>
      <c r="T37" s="47">
        <f t="shared" si="35"/>
        <v>0</v>
      </c>
      <c r="U37" s="46">
        <f>調達!U37+総経理!U37+北京!U37+広州!U37+成都!U37+財務!U37+物流!U37+ＩＴ!U37+経企!U37+法務!U37+Ｇ経営!U37+人総!U37+業務!U37+深圳ＳＣ!U37+品証!U37</f>
        <v>0</v>
      </c>
      <c r="V37" s="46">
        <f>調達!V37+総経理!V37+北京!V37+広州!V37+成都!V37+財務!V37+物流!V37+ＩＴ!V37+経企!V37+法務!V37+Ｇ経営!V37+人総!V37+業務!V37+深圳ＳＣ!V37+品証!V37</f>
        <v>0</v>
      </c>
      <c r="W37" s="46">
        <f>調達!W37+総経理!W37+北京!W37+広州!W37+成都!W37+財務!W37+物流!W37+ＩＴ!W37+経企!W37+法務!W37+Ｇ経営!W37+人総!W37+業務!W37+深圳ＳＣ!W37+品証!W37</f>
        <v>0</v>
      </c>
      <c r="X37" s="47">
        <f t="shared" si="36"/>
        <v>0</v>
      </c>
      <c r="Y37" s="47">
        <f t="shared" si="37"/>
        <v>0</v>
      </c>
      <c r="Z37" s="47">
        <f t="shared" si="38"/>
        <v>40.958137499999999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調達!G38+総経理!G38+北京!G38+広州!G38+成都!G38+財務!G38+物流!G38+ＩＴ!G38+経企!G38+法務!G38+Ｇ経営!G38+人総!G38+業務!G38+深圳ＳＣ!G38+品証!G38</f>
        <v>198.04400999999999</v>
      </c>
      <c r="H38" s="46">
        <f>調達!H38+総経理!H38+北京!H38+広州!H38+成都!H38+財務!H38+物流!H38+ＩＴ!H38+経企!H38+法務!H38+Ｇ経営!H38+人総!H38+業務!H38+深圳ＳＣ!H38+品証!H38</f>
        <v>182.98652999999996</v>
      </c>
      <c r="I38" s="46">
        <f>調達!I38+総経理!I38+北京!I38+広州!I38+成都!I38+財務!I38+物流!I38+ＩＴ!I38+経企!I38+法務!I38+Ｇ経営!I38+人総!I38+業務!I38+深圳ＳＣ!I38+品証!I38</f>
        <v>0</v>
      </c>
      <c r="J38" s="47">
        <f t="shared" si="32"/>
        <v>127.01017999999999</v>
      </c>
      <c r="K38" s="46">
        <f>調達!K38+総経理!K38+北京!K38+広州!K38+成都!K38+財務!K38+物流!K38+ＩＴ!K38+経企!K38+法務!K38+Ｇ経営!K38+人総!K38+業務!K38+深圳ＳＣ!K38+品証!K38</f>
        <v>0</v>
      </c>
      <c r="L38" s="46">
        <f>調達!L38+総経理!L38+北京!L38+広州!L38+成都!L38+財務!L38+物流!L38+ＩＴ!L38+経企!L38+法務!L38+Ｇ経営!L38+人総!L38+業務!L38+深圳ＳＣ!L38+品証!L38</f>
        <v>0</v>
      </c>
      <c r="M38" s="46">
        <f>調達!M38+総経理!M38+北京!M38+広州!M38+成都!M38+財務!M38+物流!M38+ＩＴ!M38+経企!M38+法務!M38+Ｇ経営!M38+人総!M38+業務!M38+深圳ＳＣ!M38+品証!M38</f>
        <v>0</v>
      </c>
      <c r="N38" s="47">
        <f t="shared" si="33"/>
        <v>0</v>
      </c>
      <c r="O38" s="47">
        <f t="shared" si="34"/>
        <v>63.505089999999996</v>
      </c>
      <c r="Q38" s="46">
        <f>調達!Q38+総経理!Q38+北京!Q38+広州!Q38+成都!Q38+財務!Q38+物流!Q38+ＩＴ!Q38+経企!Q38+法務!Q38+Ｇ経営!Q38+人総!Q38+業務!Q38+深圳ＳＣ!Q38+品証!Q38</f>
        <v>0</v>
      </c>
      <c r="R38" s="46">
        <f>調達!R38+総経理!R38+北京!R38+広州!R38+成都!R38+財務!R38+物流!R38+ＩＴ!R38+経企!R38+法務!R38+Ｇ経営!R38+人総!R38+業務!R38+深圳ＳＣ!R38+品証!R38</f>
        <v>0</v>
      </c>
      <c r="S38" s="46">
        <f>調達!S38+総経理!S38+北京!S38+広州!S38+成都!S38+財務!S38+物流!S38+ＩＴ!S38+経企!S38+法務!S38+Ｇ経営!S38+人総!S38+業務!S38+深圳ＳＣ!S38+品証!S38</f>
        <v>0</v>
      </c>
      <c r="T38" s="47">
        <f t="shared" si="35"/>
        <v>0</v>
      </c>
      <c r="U38" s="46">
        <f>調達!U38+総経理!U38+北京!U38+広州!U38+成都!U38+財務!U38+物流!U38+ＩＴ!U38+経企!U38+法務!U38+Ｇ経営!U38+人総!U38+業務!U38+深圳ＳＣ!U38+品証!U38</f>
        <v>0</v>
      </c>
      <c r="V38" s="46">
        <f>調達!V38+総経理!V38+北京!V38+広州!V38+成都!V38+財務!V38+物流!V38+ＩＴ!V38+経企!V38+法務!V38+Ｇ経営!V38+人総!V38+業務!V38+深圳ＳＣ!V38+品証!V38</f>
        <v>0</v>
      </c>
      <c r="W38" s="46">
        <f>調達!W38+総経理!W38+北京!W38+広州!W38+成都!W38+財務!W38+物流!W38+ＩＴ!W38+経企!W38+法務!W38+Ｇ経営!W38+人総!W38+業務!W38+深圳ＳＣ!W38+品証!W38</f>
        <v>0</v>
      </c>
      <c r="X38" s="47">
        <f t="shared" si="36"/>
        <v>0</v>
      </c>
      <c r="Y38" s="47">
        <f t="shared" si="37"/>
        <v>0</v>
      </c>
      <c r="Z38" s="47">
        <f t="shared" si="38"/>
        <v>31.752544999999998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調達!G39+総経理!G39+北京!G39+広州!G39+成都!G39+財務!G39+物流!G39+ＩＴ!G39+経企!G39+法務!G39+Ｇ経営!G39+人総!G39+業務!G39+深圳ＳＣ!G39+品証!G39</f>
        <v>64.365859999999998</v>
      </c>
      <c r="H39" s="46">
        <f>調達!H39+総経理!H39+北京!H39+広州!H39+成都!H39+財務!H39+物流!H39+ＩＴ!H39+経企!H39+法務!H39+Ｇ経営!H39+人総!H39+業務!H39+深圳ＳＣ!H39+品証!H39</f>
        <v>39.826040000000006</v>
      </c>
      <c r="I39" s="46">
        <f>調達!I39+総経理!I39+北京!I39+広州!I39+成都!I39+財務!I39+物流!I39+ＩＴ!I39+経企!I39+法務!I39+Ｇ経営!I39+人総!I39+業務!I39+深圳ＳＣ!I39+品証!I39</f>
        <v>0</v>
      </c>
      <c r="J39" s="47">
        <f t="shared" si="32"/>
        <v>34.730633333333337</v>
      </c>
      <c r="K39" s="46">
        <f>調達!K39+総経理!K39+北京!K39+広州!K39+成都!K39+財務!K39+物流!K39+ＩＴ!K39+経企!K39+法務!K39+Ｇ経営!K39+人総!K39+業務!K39+深圳ＳＣ!K39+品証!K39</f>
        <v>0</v>
      </c>
      <c r="L39" s="46">
        <f>調達!L39+総経理!L39+北京!L39+広州!L39+成都!L39+財務!L39+物流!L39+ＩＴ!L39+経企!L39+法務!L39+Ｇ経営!L39+人総!L39+業務!L39+深圳ＳＣ!L39+品証!L39</f>
        <v>0</v>
      </c>
      <c r="M39" s="46">
        <f>調達!M39+総経理!M39+北京!M39+広州!M39+成都!M39+財務!M39+物流!M39+ＩＴ!M39+経企!M39+法務!M39+Ｇ経営!M39+人総!M39+業務!M39+深圳ＳＣ!M39+品証!M39</f>
        <v>0</v>
      </c>
      <c r="N39" s="47">
        <f t="shared" si="33"/>
        <v>0</v>
      </c>
      <c r="O39" s="47">
        <f t="shared" si="34"/>
        <v>17.365316666666669</v>
      </c>
      <c r="Q39" s="46">
        <f>調達!Q39+総経理!Q39+北京!Q39+広州!Q39+成都!Q39+財務!Q39+物流!Q39+ＩＴ!Q39+経企!Q39+法務!Q39+Ｇ経営!Q39+人総!Q39+業務!Q39+深圳ＳＣ!Q39+品証!Q39</f>
        <v>0</v>
      </c>
      <c r="R39" s="46">
        <f>調達!R39+総経理!R39+北京!R39+広州!R39+成都!R39+財務!R39+物流!R39+ＩＴ!R39+経企!R39+法務!R39+Ｇ経営!R39+人総!R39+業務!R39+深圳ＳＣ!R39+品証!R39</f>
        <v>0</v>
      </c>
      <c r="S39" s="46">
        <f>調達!S39+総経理!S39+北京!S39+広州!S39+成都!S39+財務!S39+物流!S39+ＩＴ!S39+経企!S39+法務!S39+Ｇ経営!S39+人総!S39+業務!S39+深圳ＳＣ!S39+品証!S39</f>
        <v>0</v>
      </c>
      <c r="T39" s="47">
        <f t="shared" si="35"/>
        <v>0</v>
      </c>
      <c r="U39" s="46">
        <f>調達!U39+総経理!U39+北京!U39+広州!U39+成都!U39+財務!U39+物流!U39+ＩＴ!U39+経企!U39+法務!U39+Ｇ経営!U39+人総!U39+業務!U39+深圳ＳＣ!U39+品証!U39</f>
        <v>0</v>
      </c>
      <c r="V39" s="46">
        <f>調達!V39+総経理!V39+北京!V39+広州!V39+成都!V39+財務!V39+物流!V39+ＩＴ!V39+経企!V39+法務!V39+Ｇ経営!V39+人総!V39+業務!V39+深圳ＳＣ!V39+品証!V39</f>
        <v>0</v>
      </c>
      <c r="W39" s="46">
        <f>調達!W39+総経理!W39+北京!W39+広州!W39+成都!W39+財務!W39+物流!W39+ＩＴ!W39+経企!W39+法務!W39+Ｇ経営!W39+人総!W39+業務!W39+深圳ＳＣ!W39+品証!W39</f>
        <v>0</v>
      </c>
      <c r="X39" s="47">
        <f t="shared" si="36"/>
        <v>0</v>
      </c>
      <c r="Y39" s="47">
        <f t="shared" si="37"/>
        <v>0</v>
      </c>
      <c r="Z39" s="47">
        <f t="shared" si="38"/>
        <v>8.6826583333333343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調達!G40+総経理!G40+北京!G40+広州!G40+成都!G40+財務!G40+物流!G40+ＩＴ!G40+経企!G40+法務!G40+Ｇ経営!G40+人総!G40+業務!G40+深圳ＳＣ!G40+品証!G40</f>
        <v>0</v>
      </c>
      <c r="H40" s="46">
        <f>調達!H40+総経理!H40+北京!H40+広州!H40+成都!H40+財務!H40+物流!H40+ＩＴ!H40+経企!H40+法務!H40+Ｇ経営!H40+人総!H40+業務!H40+深圳ＳＣ!H40+品証!H40</f>
        <v>0</v>
      </c>
      <c r="I40" s="46">
        <f>調達!I40+総経理!I40+北京!I40+広州!I40+成都!I40+財務!I40+物流!I40+ＩＴ!I40+経企!I40+法務!I40+Ｇ経営!I40+人総!I40+業務!I40+深圳ＳＣ!I40+品証!I40</f>
        <v>0</v>
      </c>
      <c r="J40" s="47">
        <f t="shared" si="32"/>
        <v>0</v>
      </c>
      <c r="K40" s="46">
        <f>調達!K40+総経理!K40+北京!K40+広州!K40+成都!K40+財務!K40+物流!K40+ＩＴ!K40+経企!K40+法務!K40+Ｇ経営!K40+人総!K40+業務!K40+深圳ＳＣ!K40+品証!K40</f>
        <v>0</v>
      </c>
      <c r="L40" s="46">
        <f>調達!L40+総経理!L40+北京!L40+広州!L40+成都!L40+財務!L40+物流!L40+ＩＴ!L40+経企!L40+法務!L40+Ｇ経営!L40+人総!L40+業務!L40+深圳ＳＣ!L40+品証!L40</f>
        <v>0</v>
      </c>
      <c r="M40" s="46">
        <f>調達!M40+総経理!M40+北京!M40+広州!M40+成都!M40+財務!M40+物流!M40+ＩＴ!M40+経企!M40+法務!M40+Ｇ経営!M40+人総!M40+業務!M40+深圳ＳＣ!M40+品証!M40</f>
        <v>0</v>
      </c>
      <c r="N40" s="47">
        <f t="shared" si="33"/>
        <v>0</v>
      </c>
      <c r="O40" s="47">
        <f t="shared" si="34"/>
        <v>0</v>
      </c>
      <c r="Q40" s="46">
        <f>調達!Q40+総経理!Q40+北京!Q40+広州!Q40+成都!Q40+財務!Q40+物流!Q40+ＩＴ!Q40+経企!Q40+法務!Q40+Ｇ経営!Q40+人総!Q40+業務!Q40+深圳ＳＣ!Q40+品証!Q40</f>
        <v>0</v>
      </c>
      <c r="R40" s="46">
        <f>調達!R40+総経理!R40+北京!R40+広州!R40+成都!R40+財務!R40+物流!R40+ＩＴ!R40+経企!R40+法務!R40+Ｇ経営!R40+人総!R40+業務!R40+深圳ＳＣ!R40+品証!R40</f>
        <v>0</v>
      </c>
      <c r="S40" s="46">
        <f>調達!S40+総経理!S40+北京!S40+広州!S40+成都!S40+財務!S40+物流!S40+ＩＴ!S40+経企!S40+法務!S40+Ｇ経営!S40+人総!S40+業務!S40+深圳ＳＣ!S40+品証!S40</f>
        <v>0</v>
      </c>
      <c r="T40" s="47">
        <f t="shared" si="35"/>
        <v>0</v>
      </c>
      <c r="U40" s="46">
        <f>調達!U40+総経理!U40+北京!U40+広州!U40+成都!U40+財務!U40+物流!U40+ＩＴ!U40+経企!U40+法務!U40+Ｇ経営!U40+人総!U40+業務!U40+深圳ＳＣ!U40+品証!U40</f>
        <v>0</v>
      </c>
      <c r="V40" s="46">
        <f>調達!V40+総経理!V40+北京!V40+広州!V40+成都!V40+財務!V40+物流!V40+ＩＴ!V40+経企!V40+法務!V40+Ｇ経営!V40+人総!V40+業務!V40+深圳ＳＣ!V40+品証!V40</f>
        <v>0</v>
      </c>
      <c r="W40" s="46">
        <f>調達!W40+総経理!W40+北京!W40+広州!W40+成都!W40+財務!W40+物流!W40+ＩＴ!W40+経企!W40+法務!W40+Ｇ経営!W40+人総!W40+業務!W40+深圳ＳＣ!W40+品証!W40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調達!G41+総経理!G41+北京!G41+広州!G41+成都!G41+財務!G41+物流!G41+ＩＴ!G41+経企!G41+法務!G41+Ｇ経営!G41+人総!G41+業務!G41+深圳ＳＣ!G41+品証!G41</f>
        <v>137</v>
      </c>
      <c r="H41" s="46">
        <f>調達!H41+総経理!H41+北京!H41+広州!H41+成都!H41+財務!H41+物流!H41+ＩＴ!H41+経企!H41+法務!H41+Ｇ経営!H41+人総!H41+業務!H41+深圳ＳＣ!H41+品証!H41</f>
        <v>223.1823</v>
      </c>
      <c r="I41" s="46">
        <f>調達!I41+総経理!I41+北京!I41+広州!I41+成都!I41+財務!I41+物流!I41+ＩＴ!I41+経企!I41+法務!I41+Ｇ経営!I41+人総!I41+業務!I41+深圳ＳＣ!I41+品証!I41</f>
        <v>0</v>
      </c>
      <c r="J41" s="47">
        <f t="shared" si="32"/>
        <v>120.06076666666667</v>
      </c>
      <c r="K41" s="46">
        <f>調達!K41+総経理!K41+北京!K41+広州!K41+成都!K41+財務!K41+物流!K41+ＩＴ!K41+経企!K41+法務!K41+Ｇ経営!K41+人総!K41+業務!K41+深圳ＳＣ!K41+品証!K41</f>
        <v>0</v>
      </c>
      <c r="L41" s="46">
        <f>調達!L41+総経理!L41+北京!L41+広州!L41+成都!L41+財務!L41+物流!L41+ＩＴ!L41+経企!L41+法務!L41+Ｇ経営!L41+人総!L41+業務!L41+深圳ＳＣ!L41+品証!L41</f>
        <v>0</v>
      </c>
      <c r="M41" s="46">
        <f>調達!M41+総経理!M41+北京!M41+広州!M41+成都!M41+財務!M41+物流!M41+ＩＴ!M41+経企!M41+法務!M41+Ｇ経営!M41+人総!M41+業務!M41+深圳ＳＣ!M41+品証!M41</f>
        <v>0</v>
      </c>
      <c r="N41" s="47">
        <f t="shared" si="33"/>
        <v>0</v>
      </c>
      <c r="O41" s="47">
        <f t="shared" si="34"/>
        <v>60.030383333333333</v>
      </c>
      <c r="Q41" s="46">
        <f>調達!Q41+総経理!Q41+北京!Q41+広州!Q41+成都!Q41+財務!Q41+物流!Q41+ＩＴ!Q41+経企!Q41+法務!Q41+Ｇ経営!Q41+人総!Q41+業務!Q41+深圳ＳＣ!Q41+品証!Q41</f>
        <v>0</v>
      </c>
      <c r="R41" s="46">
        <f>調達!R41+総経理!R41+北京!R41+広州!R41+成都!R41+財務!R41+物流!R41+ＩＴ!R41+経企!R41+法務!R41+Ｇ経営!R41+人総!R41+業務!R41+深圳ＳＣ!R41+品証!R41</f>
        <v>0</v>
      </c>
      <c r="S41" s="46">
        <f>調達!S41+総経理!S41+北京!S41+広州!S41+成都!S41+財務!S41+物流!S41+ＩＴ!S41+経企!S41+法務!S41+Ｇ経営!S41+人総!S41+業務!S41+深圳ＳＣ!S41+品証!S41</f>
        <v>0</v>
      </c>
      <c r="T41" s="47">
        <f t="shared" si="35"/>
        <v>0</v>
      </c>
      <c r="U41" s="46">
        <f>調達!U41+総経理!U41+北京!U41+広州!U41+成都!U41+財務!U41+物流!U41+ＩＴ!U41+経企!U41+法務!U41+Ｇ経営!U41+人総!U41+業務!U41+深圳ＳＣ!U41+品証!U41</f>
        <v>0</v>
      </c>
      <c r="V41" s="46">
        <f>調達!V41+総経理!V41+北京!V41+広州!V41+成都!V41+財務!V41+物流!V41+ＩＴ!V41+経企!V41+法務!V41+Ｇ経営!V41+人総!V41+業務!V41+深圳ＳＣ!V41+品証!V41</f>
        <v>0</v>
      </c>
      <c r="W41" s="46">
        <f>調達!W41+総経理!W41+北京!W41+広州!W41+成都!W41+財務!W41+物流!W41+ＩＴ!W41+経企!W41+法務!W41+Ｇ経営!W41+人総!W41+業務!W41+深圳ＳＣ!W41+品証!W41</f>
        <v>0</v>
      </c>
      <c r="X41" s="47">
        <f t="shared" si="36"/>
        <v>0</v>
      </c>
      <c r="Y41" s="47">
        <f t="shared" si="37"/>
        <v>0</v>
      </c>
      <c r="Z41" s="47">
        <f t="shared" si="38"/>
        <v>30.015191666666666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調達!G42+総経理!G42+北京!G42+広州!G42+成都!G42+財務!G42+物流!G42+ＩＴ!G42+経企!G42+法務!G42+Ｇ経営!G42+人総!G42+業務!G42+深圳ＳＣ!G42+品証!G42</f>
        <v>4.2134499999999999</v>
      </c>
      <c r="H42" s="46">
        <f>調達!H42+総経理!H42+北京!H42+広州!H42+成都!H42+財務!H42+物流!H42+ＩＴ!H42+経企!H42+法務!H42+Ｇ経営!H42+人総!H42+業務!H42+深圳ＳＣ!H42+品証!H42</f>
        <v>10.430870000000001</v>
      </c>
      <c r="I42" s="46">
        <f>調達!I42+総経理!I42+北京!I42+広州!I42+成都!I42+財務!I42+物流!I42+ＩＴ!I42+経企!I42+法務!I42+Ｇ経営!I42+人総!I42+業務!I42+深圳ＳＣ!I42+品証!I42</f>
        <v>0</v>
      </c>
      <c r="J42" s="47">
        <f t="shared" si="32"/>
        <v>4.8814400000000004</v>
      </c>
      <c r="K42" s="46">
        <f>調達!K42+総経理!K42+北京!K42+広州!K42+成都!K42+財務!K42+物流!K42+ＩＴ!K42+経企!K42+法務!K42+Ｇ経営!K42+人総!K42+業務!K42+深圳ＳＣ!K42+品証!K42</f>
        <v>0</v>
      </c>
      <c r="L42" s="46">
        <f>調達!L42+総経理!L42+北京!L42+広州!L42+成都!L42+財務!L42+物流!L42+ＩＴ!L42+経企!L42+法務!L42+Ｇ経営!L42+人総!L42+業務!L42+深圳ＳＣ!L42+品証!L42</f>
        <v>0</v>
      </c>
      <c r="M42" s="46">
        <f>調達!M42+総経理!M42+北京!M42+広州!M42+成都!M42+財務!M42+物流!M42+ＩＴ!M42+経企!M42+法務!M42+Ｇ経営!M42+人総!M42+業務!M42+深圳ＳＣ!M42+品証!M42</f>
        <v>0</v>
      </c>
      <c r="N42" s="47">
        <f t="shared" si="33"/>
        <v>0</v>
      </c>
      <c r="O42" s="47">
        <f t="shared" si="34"/>
        <v>2.4407200000000002</v>
      </c>
      <c r="Q42" s="46">
        <f>調達!Q42+総経理!Q42+北京!Q42+広州!Q42+成都!Q42+財務!Q42+物流!Q42+ＩＴ!Q42+経企!Q42+法務!Q42+Ｇ経営!Q42+人総!Q42+業務!Q42+深圳ＳＣ!Q42+品証!Q42</f>
        <v>0</v>
      </c>
      <c r="R42" s="46">
        <f>調達!R42+総経理!R42+北京!R42+広州!R42+成都!R42+財務!R42+物流!R42+ＩＴ!R42+経企!R42+法務!R42+Ｇ経営!R42+人総!R42+業務!R42+深圳ＳＣ!R42+品証!R42</f>
        <v>0</v>
      </c>
      <c r="S42" s="46">
        <f>調達!S42+総経理!S42+北京!S42+広州!S42+成都!S42+財務!S42+物流!S42+ＩＴ!S42+経企!S42+法務!S42+Ｇ経営!S42+人総!S42+業務!S42+深圳ＳＣ!S42+品証!S42</f>
        <v>0</v>
      </c>
      <c r="T42" s="47">
        <f t="shared" si="35"/>
        <v>0</v>
      </c>
      <c r="U42" s="46">
        <f>調達!U42+総経理!U42+北京!U42+広州!U42+成都!U42+財務!U42+物流!U42+ＩＴ!U42+経企!U42+法務!U42+Ｇ経営!U42+人総!U42+業務!U42+深圳ＳＣ!U42+品証!U42</f>
        <v>0</v>
      </c>
      <c r="V42" s="46">
        <f>調達!V42+総経理!V42+北京!V42+広州!V42+成都!V42+財務!V42+物流!V42+ＩＴ!V42+経企!V42+法務!V42+Ｇ経営!V42+人総!V42+業務!V42+深圳ＳＣ!V42+品証!V42</f>
        <v>0</v>
      </c>
      <c r="W42" s="46">
        <f>調達!W42+総経理!W42+北京!W42+広州!W42+成都!W42+財務!W42+物流!W42+ＩＴ!W42+経企!W42+法務!W42+Ｇ経営!W42+人総!W42+業務!W42+深圳ＳＣ!W42+品証!W42</f>
        <v>0</v>
      </c>
      <c r="X42" s="47">
        <f t="shared" si="36"/>
        <v>0</v>
      </c>
      <c r="Y42" s="47">
        <f t="shared" si="37"/>
        <v>0</v>
      </c>
      <c r="Z42" s="47">
        <f t="shared" si="38"/>
        <v>1.2203600000000001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調達!G43+総経理!G43+北京!G43+広州!G43+成都!G43+財務!G43+物流!G43+ＩＴ!G43+経企!G43+法務!G43+Ｇ経営!G43+人総!G43+業務!G43+深圳ＳＣ!G43+品証!G43</f>
        <v>19.313290000000002</v>
      </c>
      <c r="H43" s="46">
        <f>調達!H43+総経理!H43+北京!H43+広州!H43+成都!H43+財務!H43+物流!H43+ＩＴ!H43+経企!H43+法務!H43+Ｇ経営!H43+人総!H43+業務!H43+深圳ＳＣ!H43+品証!H43</f>
        <v>478.80525000000006</v>
      </c>
      <c r="I43" s="46">
        <f>調達!I43+総経理!I43+北京!I43+広州!I43+成都!I43+財務!I43+物流!I43+ＩＴ!I43+経企!I43+法務!I43+Ｇ経営!I43+人総!I43+業務!I43+深圳ＳＣ!I43+品証!I43</f>
        <v>0</v>
      </c>
      <c r="J43" s="47">
        <f t="shared" si="32"/>
        <v>166.03951333333336</v>
      </c>
      <c r="K43" s="46">
        <f>調達!K43+総経理!K43+北京!K43+広州!K43+成都!K43+財務!K43+物流!K43+ＩＴ!K43+経企!K43+法務!K43+Ｇ経営!K43+人総!K43+業務!K43+深圳ＳＣ!K43+品証!K43</f>
        <v>0</v>
      </c>
      <c r="L43" s="46">
        <f>調達!L43+総経理!L43+北京!L43+広州!L43+成都!L43+財務!L43+物流!L43+ＩＴ!L43+経企!L43+法務!L43+Ｇ経営!L43+人総!L43+業務!L43+深圳ＳＣ!L43+品証!L43</f>
        <v>0</v>
      </c>
      <c r="M43" s="46">
        <f>調達!M43+総経理!M43+北京!M43+広州!M43+成都!M43+財務!M43+物流!M43+ＩＴ!M43+経企!M43+法務!M43+Ｇ経営!M43+人総!M43+業務!M43+深圳ＳＣ!M43+品証!M43</f>
        <v>0</v>
      </c>
      <c r="N43" s="47">
        <f t="shared" si="33"/>
        <v>0</v>
      </c>
      <c r="O43" s="47">
        <f t="shared" si="34"/>
        <v>83.01975666666668</v>
      </c>
      <c r="Q43" s="46">
        <f>調達!Q43+総経理!Q43+北京!Q43+広州!Q43+成都!Q43+財務!Q43+物流!Q43+ＩＴ!Q43+経企!Q43+法務!Q43+Ｇ経営!Q43+人総!Q43+業務!Q43+深圳ＳＣ!Q43+品証!Q43</f>
        <v>0</v>
      </c>
      <c r="R43" s="46">
        <f>調達!R43+総経理!R43+北京!R43+広州!R43+成都!R43+財務!R43+物流!R43+ＩＴ!R43+経企!R43+法務!R43+Ｇ経営!R43+人総!R43+業務!R43+深圳ＳＣ!R43+品証!R43</f>
        <v>0</v>
      </c>
      <c r="S43" s="46">
        <f>調達!S43+総経理!S43+北京!S43+広州!S43+成都!S43+財務!S43+物流!S43+ＩＴ!S43+経企!S43+法務!S43+Ｇ経営!S43+人総!S43+業務!S43+深圳ＳＣ!S43+品証!S43</f>
        <v>0</v>
      </c>
      <c r="T43" s="47">
        <f t="shared" si="35"/>
        <v>0</v>
      </c>
      <c r="U43" s="46">
        <f>調達!U43+総経理!U43+北京!U43+広州!U43+成都!U43+財務!U43+物流!U43+ＩＴ!U43+経企!U43+法務!U43+Ｇ経営!U43+人総!U43+業務!U43+深圳ＳＣ!U43+品証!U43</f>
        <v>0</v>
      </c>
      <c r="V43" s="46">
        <f>調達!V43+総経理!V43+北京!V43+広州!V43+成都!V43+財務!V43+物流!V43+ＩＴ!V43+経企!V43+法務!V43+Ｇ経営!V43+人総!V43+業務!V43+深圳ＳＣ!V43+品証!V43</f>
        <v>0</v>
      </c>
      <c r="W43" s="46">
        <f>調達!W43+総経理!W43+北京!W43+広州!W43+成都!W43+財務!W43+物流!W43+ＩＴ!W43+経企!W43+法務!W43+Ｇ経営!W43+人総!W43+業務!W43+深圳ＳＣ!W43+品証!W43</f>
        <v>0</v>
      </c>
      <c r="X43" s="47">
        <f t="shared" si="36"/>
        <v>0</v>
      </c>
      <c r="Y43" s="47">
        <f t="shared" si="37"/>
        <v>0</v>
      </c>
      <c r="Z43" s="47">
        <f t="shared" si="38"/>
        <v>41.50987833333334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調達!G44+総経理!G44+北京!G44+広州!G44+成都!G44+財務!G44+物流!G44+ＩＴ!G44+経企!G44+法務!G44+Ｇ経営!G44+人総!G44+業務!G44+深圳ＳＣ!G44+品証!G44</f>
        <v>0</v>
      </c>
      <c r="H44" s="46">
        <f>調達!H44+総経理!H44+北京!H44+広州!H44+成都!H44+財務!H44+物流!H44+ＩＴ!H44+経企!H44+法務!H44+Ｇ経営!H44+人総!H44+業務!H44+深圳ＳＣ!H44+品証!H44</f>
        <v>2.3924600000000003</v>
      </c>
      <c r="I44" s="46">
        <f>調達!I44+総経理!I44+北京!I44+広州!I44+成都!I44+財務!I44+物流!I44+ＩＴ!I44+経企!I44+法務!I44+Ｇ経営!I44+人総!I44+業務!I44+深圳ＳＣ!I44+品証!I44</f>
        <v>0</v>
      </c>
      <c r="J44" s="47">
        <f t="shared" si="32"/>
        <v>0.79748666666666679</v>
      </c>
      <c r="K44" s="46">
        <f>調達!K44+総経理!K44+北京!K44+広州!K44+成都!K44+財務!K44+物流!K44+ＩＴ!K44+経企!K44+法務!K44+Ｇ経営!K44+人総!K44+業務!K44+深圳ＳＣ!K44+品証!K44</f>
        <v>0</v>
      </c>
      <c r="L44" s="46">
        <f>調達!L44+総経理!L44+北京!L44+広州!L44+成都!L44+財務!L44+物流!L44+ＩＴ!L44+経企!L44+法務!L44+Ｇ経営!L44+人総!L44+業務!L44+深圳ＳＣ!L44+品証!L44</f>
        <v>0</v>
      </c>
      <c r="M44" s="46">
        <f>調達!M44+総経理!M44+北京!M44+広州!M44+成都!M44+財務!M44+物流!M44+ＩＴ!M44+経企!M44+法務!M44+Ｇ経営!M44+人総!M44+業務!M44+深圳ＳＣ!M44+品証!M44</f>
        <v>0</v>
      </c>
      <c r="N44" s="47">
        <f t="shared" si="33"/>
        <v>0</v>
      </c>
      <c r="O44" s="47">
        <f t="shared" si="34"/>
        <v>0.39874333333333339</v>
      </c>
      <c r="Q44" s="46">
        <f>調達!Q44+総経理!Q44+北京!Q44+広州!Q44+成都!Q44+財務!Q44+物流!Q44+ＩＴ!Q44+経企!Q44+法務!Q44+Ｇ経営!Q44+人総!Q44+業務!Q44+深圳ＳＣ!Q44+品証!Q44</f>
        <v>0</v>
      </c>
      <c r="R44" s="46">
        <f>調達!R44+総経理!R44+北京!R44+広州!R44+成都!R44+財務!R44+物流!R44+ＩＴ!R44+経企!R44+法務!R44+Ｇ経営!R44+人総!R44+業務!R44+深圳ＳＣ!R44+品証!R44</f>
        <v>0</v>
      </c>
      <c r="S44" s="46">
        <f>調達!S44+総経理!S44+北京!S44+広州!S44+成都!S44+財務!S44+物流!S44+ＩＴ!S44+経企!S44+法務!S44+Ｇ経営!S44+人総!S44+業務!S44+深圳ＳＣ!S44+品証!S44</f>
        <v>0</v>
      </c>
      <c r="T44" s="47">
        <f t="shared" si="35"/>
        <v>0</v>
      </c>
      <c r="U44" s="46">
        <f>調達!U44+総経理!U44+北京!U44+広州!U44+成都!U44+財務!U44+物流!U44+ＩＴ!U44+経企!U44+法務!U44+Ｇ経営!U44+人総!U44+業務!U44+深圳ＳＣ!U44+品証!U44</f>
        <v>0</v>
      </c>
      <c r="V44" s="46">
        <f>調達!V44+総経理!V44+北京!V44+広州!V44+成都!V44+財務!V44+物流!V44+ＩＴ!V44+経企!V44+法務!V44+Ｇ経営!V44+人総!V44+業務!V44+深圳ＳＣ!V44+品証!V44</f>
        <v>0</v>
      </c>
      <c r="W44" s="46">
        <f>調達!W44+総経理!W44+北京!W44+広州!W44+成都!W44+財務!W44+物流!W44+ＩＴ!W44+経企!W44+法務!W44+Ｇ経営!W44+人総!W44+業務!W44+深圳ＳＣ!W44+品証!W44</f>
        <v>0</v>
      </c>
      <c r="X44" s="47">
        <f t="shared" si="36"/>
        <v>0</v>
      </c>
      <c r="Y44" s="47">
        <f t="shared" si="37"/>
        <v>0</v>
      </c>
      <c r="Z44" s="47">
        <f t="shared" si="38"/>
        <v>0.1993716666666667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調達!G45+総経理!G45+北京!G45+広州!G45+成都!G45+財務!G45+物流!G45+ＩＴ!G45+経企!G45+法務!G45+Ｇ経営!G45+人総!G45+業務!G45+深圳ＳＣ!G45+品証!G45</f>
        <v>0</v>
      </c>
      <c r="H45" s="46">
        <f>調達!H45+総経理!H45+北京!H45+広州!H45+成都!H45+財務!H45+物流!H45+ＩＴ!H45+経企!H45+法務!H45+Ｇ経営!H45+人総!H45+業務!H45+深圳ＳＣ!H45+品証!H45</f>
        <v>0</v>
      </c>
      <c r="I45" s="46">
        <f>調達!I45+総経理!I45+北京!I45+広州!I45+成都!I45+財務!I45+物流!I45+ＩＴ!I45+経企!I45+法務!I45+Ｇ経営!I45+人総!I45+業務!I45+深圳ＳＣ!I45+品証!I45</f>
        <v>0</v>
      </c>
      <c r="J45" s="47">
        <f t="shared" si="32"/>
        <v>0</v>
      </c>
      <c r="K45" s="46">
        <f>調達!K45+総経理!K45+北京!K45+広州!K45+成都!K45+財務!K45+物流!K45+ＩＴ!K45+経企!K45+法務!K45+Ｇ経営!K45+人総!K45+業務!K45+深圳ＳＣ!K45+品証!K45</f>
        <v>0</v>
      </c>
      <c r="L45" s="46">
        <f>調達!L45+総経理!L45+北京!L45+広州!L45+成都!L45+財務!L45+物流!L45+ＩＴ!L45+経企!L45+法務!L45+Ｇ経営!L45+人総!L45+業務!L45+深圳ＳＣ!L45+品証!L45</f>
        <v>0</v>
      </c>
      <c r="M45" s="46">
        <f>調達!M45+総経理!M45+北京!M45+広州!M45+成都!M45+財務!M45+物流!M45+ＩＴ!M45+経企!M45+法務!M45+Ｇ経営!M45+人総!M45+業務!M45+深圳ＳＣ!M45+品証!M45</f>
        <v>0</v>
      </c>
      <c r="N45" s="47">
        <f t="shared" si="33"/>
        <v>0</v>
      </c>
      <c r="O45" s="47">
        <f t="shared" si="34"/>
        <v>0</v>
      </c>
      <c r="Q45" s="46">
        <f>調達!Q45+総経理!Q45+北京!Q45+広州!Q45+成都!Q45+財務!Q45+物流!Q45+ＩＴ!Q45+経企!Q45+法務!Q45+Ｇ経営!Q45+人総!Q45+業務!Q45+深圳ＳＣ!Q45+品証!Q45</f>
        <v>0</v>
      </c>
      <c r="R45" s="46">
        <f>調達!R45+総経理!R45+北京!R45+広州!R45+成都!R45+財務!R45+物流!R45+ＩＴ!R45+経企!R45+法務!R45+Ｇ経営!R45+人総!R45+業務!R45+深圳ＳＣ!R45+品証!R45</f>
        <v>0</v>
      </c>
      <c r="S45" s="46">
        <f>調達!S45+総経理!S45+北京!S45+広州!S45+成都!S45+財務!S45+物流!S45+ＩＴ!S45+経企!S45+法務!S45+Ｇ経営!S45+人総!S45+業務!S45+深圳ＳＣ!S45+品証!S45</f>
        <v>0</v>
      </c>
      <c r="T45" s="47">
        <f t="shared" si="35"/>
        <v>0</v>
      </c>
      <c r="U45" s="46">
        <f>調達!U45+総経理!U45+北京!U45+広州!U45+成都!U45+財務!U45+物流!U45+ＩＴ!U45+経企!U45+法務!U45+Ｇ経営!U45+人総!U45+業務!U45+深圳ＳＣ!U45+品証!U45</f>
        <v>0</v>
      </c>
      <c r="V45" s="46">
        <f>調達!V45+総経理!V45+北京!V45+広州!V45+成都!V45+財務!V45+物流!V45+ＩＴ!V45+経企!V45+法務!V45+Ｇ経営!V45+人総!V45+業務!V45+深圳ＳＣ!V45+品証!V45</f>
        <v>0</v>
      </c>
      <c r="W45" s="46">
        <f>調達!W45+総経理!W45+北京!W45+広州!W45+成都!W45+財務!W45+物流!W45+ＩＴ!W45+経企!W45+法務!W45+Ｇ経営!W45+人総!W45+業務!W45+深圳ＳＣ!W45+品証!W45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725.25139999999999</v>
      </c>
      <c r="H46" s="46">
        <f t="shared" si="39"/>
        <v>1304.4102400000002</v>
      </c>
      <c r="I46" s="46">
        <f t="shared" si="39"/>
        <v>0</v>
      </c>
      <c r="J46" s="47">
        <f t="shared" si="39"/>
        <v>676.55388000000005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338.27694000000002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169.13847000000001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調達!G47+総経理!G47+北京!G47+広州!G47+成都!G47+財務!G47+物流!G47+ＩＴ!G47+経企!G47+法務!G47+Ｇ経営!G47+人総!G47+業務!G47+深圳ＳＣ!G47+品証!G47</f>
        <v>0</v>
      </c>
      <c r="H47" s="46">
        <f>調達!H47+総経理!H47+北京!H47+広州!H47+成都!H47+財務!H47+物流!H47+ＩＴ!H47+経企!H47+法務!H47+Ｇ経営!H47+人総!H47+業務!H47+深圳ＳＣ!H47+品証!H47</f>
        <v>0</v>
      </c>
      <c r="I47" s="46">
        <f>調達!I47+総経理!I47+北京!I47+広州!I47+成都!I47+財務!I47+物流!I47+ＩＴ!I47+経企!I47+法務!I47+Ｇ経営!I47+人総!I47+業務!I47+深圳ＳＣ!I47+品証!I47</f>
        <v>0</v>
      </c>
      <c r="J47" s="47">
        <f t="shared" ref="J47:J52" si="40">(G47+H47+I47)/3</f>
        <v>0</v>
      </c>
      <c r="K47" s="46">
        <f>調達!K47+総経理!K47+北京!K47+広州!K47+成都!K47+財務!K47+物流!K47+ＩＴ!K47+経企!K47+法務!K47+Ｇ経営!K47+人総!K47+業務!K47+深圳ＳＣ!K47+品証!K47</f>
        <v>0</v>
      </c>
      <c r="L47" s="46">
        <f>調達!L47+総経理!L47+北京!L47+広州!L47+成都!L47+財務!L47+物流!L47+ＩＴ!L47+経企!L47+法務!L47+Ｇ経営!L47+人総!L47+業務!L47+深圳ＳＣ!L47+品証!L47</f>
        <v>0</v>
      </c>
      <c r="M47" s="46">
        <f>調達!M47+総経理!M47+北京!M47+広州!M47+成都!M47+財務!M47+物流!M47+ＩＴ!M47+経企!M47+法務!M47+Ｇ経営!M47+人総!M47+業務!M47+深圳ＳＣ!M47+品証!M47</f>
        <v>0</v>
      </c>
      <c r="N47" s="47">
        <f t="shared" ref="N47:N52" si="41">(K47+L47+M47)/3</f>
        <v>0</v>
      </c>
      <c r="O47" s="47">
        <f t="shared" si="34"/>
        <v>0</v>
      </c>
      <c r="Q47" s="46">
        <f>調達!Q47+総経理!Q47+北京!Q47+広州!Q47+成都!Q47+財務!Q47+物流!Q47+ＩＴ!Q47+経企!Q47+法務!Q47+Ｇ経営!Q47+人総!Q47+業務!Q47+深圳ＳＣ!Q47+品証!Q47</f>
        <v>0</v>
      </c>
      <c r="R47" s="46">
        <f>調達!R47+総経理!R47+北京!R47+広州!R47+成都!R47+財務!R47+物流!R47+ＩＴ!R47+経企!R47+法務!R47+Ｇ経営!R47+人総!R47+業務!R47+深圳ＳＣ!R47+品証!R47</f>
        <v>0</v>
      </c>
      <c r="S47" s="46">
        <f>調達!S47+総経理!S47+北京!S47+広州!S47+成都!S47+財務!S47+物流!S47+ＩＴ!S47+経企!S47+法務!S47+Ｇ経営!S47+人総!S47+業務!S47+深圳ＳＣ!S47+品証!S47</f>
        <v>0</v>
      </c>
      <c r="T47" s="47">
        <f t="shared" ref="T47:T52" si="42">(Q47+R47+S47)/3</f>
        <v>0</v>
      </c>
      <c r="U47" s="46">
        <f>調達!U47+総経理!U47+北京!U47+広州!U47+成都!U47+財務!U47+物流!U47+ＩＴ!U47+経企!U47+法務!U47+Ｇ経営!U47+人総!U47+業務!U47+深圳ＳＣ!U47+品証!U47</f>
        <v>0</v>
      </c>
      <c r="V47" s="46">
        <f>調達!V47+総経理!V47+北京!V47+広州!V47+成都!V47+財務!V47+物流!V47+ＩＴ!V47+経企!V47+法務!V47+Ｇ経営!V47+人総!V47+業務!V47+深圳ＳＣ!V47+品証!V47</f>
        <v>0</v>
      </c>
      <c r="W47" s="46">
        <f>調達!W47+総経理!W47+北京!W47+広州!W47+成都!W47+財務!W47+物流!W47+ＩＴ!W47+経企!W47+法務!W47+Ｇ経営!W47+人総!W47+業務!W47+深圳ＳＣ!W47+品証!W47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調達!G48+総経理!G48+北京!G48+広州!G48+成都!G48+財務!G48+物流!G48+ＩＴ!G48+経企!G48+法務!G48+Ｇ経営!G48+人総!G48+業務!G48+深圳ＳＣ!G48+品証!G48</f>
        <v>0</v>
      </c>
      <c r="H48" s="46">
        <f>調達!H48+総経理!H48+北京!H48+広州!H48+成都!H48+財務!H48+物流!H48+ＩＴ!H48+経企!H48+法務!H48+Ｇ経営!H48+人総!H48+業務!H48+深圳ＳＣ!H48+品証!H48</f>
        <v>1.9159900000000001</v>
      </c>
      <c r="I48" s="46">
        <f>調達!I48+総経理!I48+北京!I48+広州!I48+成都!I48+財務!I48+物流!I48+ＩＴ!I48+経企!I48+法務!I48+Ｇ経営!I48+人総!I48+業務!I48+深圳ＳＣ!I48+品証!I48</f>
        <v>0</v>
      </c>
      <c r="J48" s="47">
        <f t="shared" si="40"/>
        <v>0.63866333333333336</v>
      </c>
      <c r="K48" s="46">
        <f>調達!K48+総経理!K48+北京!K48+広州!K48+成都!K48+財務!K48+物流!K48+ＩＴ!K48+経企!K48+法務!K48+Ｇ経営!K48+人総!K48+業務!K48+深圳ＳＣ!K48+品証!K48</f>
        <v>0</v>
      </c>
      <c r="L48" s="46">
        <f>調達!L48+総経理!L48+北京!L48+広州!L48+成都!L48+財務!L48+物流!L48+ＩＴ!L48+経企!L48+法務!L48+Ｇ経営!L48+人総!L48+業務!L48+深圳ＳＣ!L48+品証!L48</f>
        <v>0</v>
      </c>
      <c r="M48" s="46">
        <f>調達!M48+総経理!M48+北京!M48+広州!M48+成都!M48+財務!M48+物流!M48+ＩＴ!M48+経企!M48+法務!M48+Ｇ経営!M48+人総!M48+業務!M48+深圳ＳＣ!M48+品証!M48</f>
        <v>0</v>
      </c>
      <c r="N48" s="47">
        <f t="shared" si="41"/>
        <v>0</v>
      </c>
      <c r="O48" s="47">
        <f t="shared" si="34"/>
        <v>0.31933166666666668</v>
      </c>
      <c r="Q48" s="46">
        <f>調達!Q48+総経理!Q48+北京!Q48+広州!Q48+成都!Q48+財務!Q48+物流!Q48+ＩＴ!Q48+経企!Q48+法務!Q48+Ｇ経営!Q48+人総!Q48+業務!Q48+深圳ＳＣ!Q48+品証!Q48</f>
        <v>0</v>
      </c>
      <c r="R48" s="46">
        <f>調達!R48+総経理!R48+北京!R48+広州!R48+成都!R48+財務!R48+物流!R48+ＩＴ!R48+経企!R48+法務!R48+Ｇ経営!R48+人総!R48+業務!R48+深圳ＳＣ!R48+品証!R48</f>
        <v>0</v>
      </c>
      <c r="S48" s="46">
        <f>調達!S48+総経理!S48+北京!S48+広州!S48+成都!S48+財務!S48+物流!S48+ＩＴ!S48+経企!S48+法務!S48+Ｇ経営!S48+人総!S48+業務!S48+深圳ＳＣ!S48+品証!S48</f>
        <v>0</v>
      </c>
      <c r="T48" s="47">
        <f t="shared" si="42"/>
        <v>0</v>
      </c>
      <c r="U48" s="46">
        <f>調達!U48+総経理!U48+北京!U48+広州!U48+成都!U48+財務!U48+物流!U48+ＩＴ!U48+経企!U48+法務!U48+Ｇ経営!U48+人総!U48+業務!U48+深圳ＳＣ!U48+品証!U48</f>
        <v>0</v>
      </c>
      <c r="V48" s="46">
        <f>調達!V48+総経理!V48+北京!V48+広州!V48+成都!V48+財務!V48+物流!V48+ＩＴ!V48+経企!V48+法務!V48+Ｇ経営!V48+人総!V48+業務!V48+深圳ＳＣ!V48+品証!V48</f>
        <v>0</v>
      </c>
      <c r="W48" s="46">
        <f>調達!W48+総経理!W48+北京!W48+広州!W48+成都!W48+財務!W48+物流!W48+ＩＴ!W48+経企!W48+法務!W48+Ｇ経営!W48+人総!W48+業務!W48+深圳ＳＣ!W48+品証!W48</f>
        <v>0</v>
      </c>
      <c r="X48" s="47">
        <f t="shared" si="43"/>
        <v>0</v>
      </c>
      <c r="Y48" s="47">
        <f t="shared" si="37"/>
        <v>0</v>
      </c>
      <c r="Z48" s="47">
        <f t="shared" si="44"/>
        <v>0.15966583333333334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調達!G49+総経理!G49+北京!G49+広州!G49+成都!G49+財務!G49+物流!G49+ＩＴ!G49+経企!G49+法務!G49+Ｇ経営!G49+人総!G49+業務!G49+深圳ＳＣ!G49+品証!G49</f>
        <v>58.586529999999996</v>
      </c>
      <c r="H49" s="46">
        <f>調達!H49+総経理!H49+北京!H49+広州!H49+成都!H49+財務!H49+物流!H49+ＩＴ!H49+経企!H49+法務!H49+Ｇ経営!H49+人総!H49+業務!H49+深圳ＳＣ!H49+品証!H49</f>
        <v>0</v>
      </c>
      <c r="I49" s="46">
        <f>調達!I49+総経理!I49+北京!I49+広州!I49+成都!I49+財務!I49+物流!I49+ＩＴ!I49+経企!I49+法務!I49+Ｇ経営!I49+人総!I49+業務!I49+深圳ＳＣ!I49+品証!I49</f>
        <v>0</v>
      </c>
      <c r="J49" s="47">
        <f t="shared" si="40"/>
        <v>19.528843333333331</v>
      </c>
      <c r="K49" s="46">
        <f>調達!K49+総経理!K49+北京!K49+広州!K49+成都!K49+財務!K49+物流!K49+ＩＴ!K49+経企!K49+法務!K49+Ｇ経営!K49+人総!K49+業務!K49+深圳ＳＣ!K49+品証!K49</f>
        <v>0</v>
      </c>
      <c r="L49" s="46">
        <f>調達!L49+総経理!L49+北京!L49+広州!L49+成都!L49+財務!L49+物流!L49+ＩＴ!L49+経企!L49+法務!L49+Ｇ経営!L49+人総!L49+業務!L49+深圳ＳＣ!L49+品証!L49</f>
        <v>0</v>
      </c>
      <c r="M49" s="46">
        <f>調達!M49+総経理!M49+北京!M49+広州!M49+成都!M49+財務!M49+物流!M49+ＩＴ!M49+経企!M49+法務!M49+Ｇ経営!M49+人総!M49+業務!M49+深圳ＳＣ!M49+品証!M49</f>
        <v>0</v>
      </c>
      <c r="N49" s="47">
        <f t="shared" si="41"/>
        <v>0</v>
      </c>
      <c r="O49" s="47">
        <f t="shared" si="34"/>
        <v>9.7644216666666654</v>
      </c>
      <c r="Q49" s="46">
        <f>調達!Q49+総経理!Q49+北京!Q49+広州!Q49+成都!Q49+財務!Q49+物流!Q49+ＩＴ!Q49+経企!Q49+法務!Q49+Ｇ経営!Q49+人総!Q49+業務!Q49+深圳ＳＣ!Q49+品証!Q49</f>
        <v>0</v>
      </c>
      <c r="R49" s="46">
        <f>調達!R49+総経理!R49+北京!R49+広州!R49+成都!R49+財務!R49+物流!R49+ＩＴ!R49+経企!R49+法務!R49+Ｇ経営!R49+人総!R49+業務!R49+深圳ＳＣ!R49+品証!R49</f>
        <v>0</v>
      </c>
      <c r="S49" s="46">
        <f>調達!S49+総経理!S49+北京!S49+広州!S49+成都!S49+財務!S49+物流!S49+ＩＴ!S49+経企!S49+法務!S49+Ｇ経営!S49+人総!S49+業務!S49+深圳ＳＣ!S49+品証!S49</f>
        <v>0</v>
      </c>
      <c r="T49" s="47">
        <f t="shared" si="42"/>
        <v>0</v>
      </c>
      <c r="U49" s="46">
        <f>調達!U49+総経理!U49+北京!U49+広州!U49+成都!U49+財務!U49+物流!U49+ＩＴ!U49+経企!U49+法務!U49+Ｇ経営!U49+人総!U49+業務!U49+深圳ＳＣ!U49+品証!U49</f>
        <v>0</v>
      </c>
      <c r="V49" s="46">
        <f>調達!V49+総経理!V49+北京!V49+広州!V49+成都!V49+財務!V49+物流!V49+ＩＴ!V49+経企!V49+法務!V49+Ｇ経営!V49+人総!V49+業務!V49+深圳ＳＣ!V49+品証!V49</f>
        <v>0</v>
      </c>
      <c r="W49" s="46">
        <f>調達!W49+総経理!W49+北京!W49+広州!W49+成都!W49+財務!W49+物流!W49+ＩＴ!W49+経企!W49+法務!W49+Ｇ経営!W49+人総!W49+業務!W49+深圳ＳＣ!W49+品証!W49</f>
        <v>0</v>
      </c>
      <c r="X49" s="47">
        <f t="shared" si="43"/>
        <v>0</v>
      </c>
      <c r="Y49" s="47">
        <f t="shared" si="37"/>
        <v>0</v>
      </c>
      <c r="Z49" s="47">
        <f t="shared" si="44"/>
        <v>4.8822108333333327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調達!G50+総経理!G50+北京!G50+広州!G50+成都!G50+財務!G50+物流!G50+ＩＴ!G50+経企!G50+法務!G50+Ｇ経営!G50+人総!G50+業務!G50+深圳ＳＣ!G50+品証!G50</f>
        <v>0</v>
      </c>
      <c r="H50" s="46">
        <f>調達!H50+総経理!H50+北京!H50+広州!H50+成都!H50+財務!H50+物流!H50+ＩＴ!H50+経企!H50+法務!H50+Ｇ経営!H50+人総!H50+業務!H50+深圳ＳＣ!H50+品証!H50</f>
        <v>64.150940000000006</v>
      </c>
      <c r="I50" s="46">
        <f>調達!I50+総経理!I50+北京!I50+広州!I50+成都!I50+財務!I50+物流!I50+ＩＴ!I50+経企!I50+法務!I50+Ｇ経営!I50+人総!I50+業務!I50+深圳ＳＣ!I50+品証!I50</f>
        <v>0</v>
      </c>
      <c r="J50" s="47">
        <f t="shared" si="40"/>
        <v>21.383646666666667</v>
      </c>
      <c r="K50" s="46">
        <f>調達!K50+総経理!K50+北京!K50+広州!K50+成都!K50+財務!K50+物流!K50+ＩＴ!K50+経企!K50+法務!K50+Ｇ経営!K50+人総!K50+業務!K50+深圳ＳＣ!K50+品証!K50</f>
        <v>0</v>
      </c>
      <c r="L50" s="46">
        <f>調達!L50+総経理!L50+北京!L50+広州!L50+成都!L50+財務!L50+物流!L50+ＩＴ!L50+経企!L50+法務!L50+Ｇ経営!L50+人総!L50+業務!L50+深圳ＳＣ!L50+品証!L50</f>
        <v>0</v>
      </c>
      <c r="M50" s="46">
        <f>調達!M50+総経理!M50+北京!M50+広州!M50+成都!M50+財務!M50+物流!M50+ＩＴ!M50+経企!M50+法務!M50+Ｇ経営!M50+人総!M50+業務!M50+深圳ＳＣ!M50+品証!M50</f>
        <v>0</v>
      </c>
      <c r="N50" s="47">
        <f t="shared" si="41"/>
        <v>0</v>
      </c>
      <c r="O50" s="47">
        <f t="shared" si="34"/>
        <v>10.691823333333334</v>
      </c>
      <c r="Q50" s="46">
        <f>調達!Q50+総経理!Q50+北京!Q50+広州!Q50+成都!Q50+財務!Q50+物流!Q50+ＩＴ!Q50+経企!Q50+法務!Q50+Ｇ経営!Q50+人総!Q50+業務!Q50+深圳ＳＣ!Q50+品証!Q50</f>
        <v>0</v>
      </c>
      <c r="R50" s="46">
        <f>調達!R50+総経理!R50+北京!R50+広州!R50+成都!R50+財務!R50+物流!R50+ＩＴ!R50+経企!R50+法務!R50+Ｇ経営!R50+人総!R50+業務!R50+深圳ＳＣ!R50+品証!R50</f>
        <v>0</v>
      </c>
      <c r="S50" s="46">
        <f>調達!S50+総経理!S50+北京!S50+広州!S50+成都!S50+財務!S50+物流!S50+ＩＴ!S50+経企!S50+法務!S50+Ｇ経営!S50+人総!S50+業務!S50+深圳ＳＣ!S50+品証!S50</f>
        <v>0</v>
      </c>
      <c r="T50" s="47">
        <f t="shared" si="42"/>
        <v>0</v>
      </c>
      <c r="U50" s="46">
        <f>調達!U50+総経理!U50+北京!U50+広州!U50+成都!U50+財務!U50+物流!U50+ＩＴ!U50+経企!U50+法務!U50+Ｇ経営!U50+人総!U50+業務!U50+深圳ＳＣ!U50+品証!U50</f>
        <v>0</v>
      </c>
      <c r="V50" s="46">
        <f>調達!V50+総経理!V50+北京!V50+広州!V50+成都!V50+財務!V50+物流!V50+ＩＴ!V50+経企!V50+法務!V50+Ｇ経営!V50+人総!V50+業務!V50+深圳ＳＣ!V50+品証!V50</f>
        <v>0</v>
      </c>
      <c r="W50" s="46">
        <f>調達!W50+総経理!W50+北京!W50+広州!W50+成都!W50+財務!W50+物流!W50+ＩＴ!W50+経企!W50+法務!W50+Ｇ経営!W50+人総!W50+業務!W50+深圳ＳＣ!W50+品証!W50</f>
        <v>0</v>
      </c>
      <c r="X50" s="47">
        <f t="shared" si="43"/>
        <v>0</v>
      </c>
      <c r="Y50" s="47">
        <f t="shared" si="37"/>
        <v>0</v>
      </c>
      <c r="Z50" s="47">
        <f t="shared" si="44"/>
        <v>5.3459116666666668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調達!G51+総経理!G51+北京!G51+広州!G51+成都!G51+財務!G51+物流!G51+ＩＴ!G51+経企!G51+法務!G51+Ｇ経営!G51+人総!G51+業務!G51+深圳ＳＣ!G51+品証!G51</f>
        <v>0</v>
      </c>
      <c r="H51" s="46">
        <f>調達!H51+総経理!H51+北京!H51+広州!H51+成都!H51+財務!H51+物流!H51+ＩＴ!H51+経企!H51+法務!H51+Ｇ経営!H51+人総!H51+業務!H51+深圳ＳＣ!H51+品証!H51</f>
        <v>0</v>
      </c>
      <c r="I51" s="46">
        <f>調達!I51+総経理!I51+北京!I51+広州!I51+成都!I51+財務!I51+物流!I51+ＩＴ!I51+経企!I51+法務!I51+Ｇ経営!I51+人総!I51+業務!I51+深圳ＳＣ!I51+品証!I51</f>
        <v>0</v>
      </c>
      <c r="J51" s="47">
        <f t="shared" si="40"/>
        <v>0</v>
      </c>
      <c r="K51" s="46">
        <f>調達!K51+総経理!K51+北京!K51+広州!K51+成都!K51+財務!K51+物流!K51+ＩＴ!K51+経企!K51+法務!K51+Ｇ経営!K51+人総!K51+業務!K51+深圳ＳＣ!K51+品証!K51</f>
        <v>0</v>
      </c>
      <c r="L51" s="46">
        <f>調達!L51+総経理!L51+北京!L51+広州!L51+成都!L51+財務!L51+物流!L51+ＩＴ!L51+経企!L51+法務!L51+Ｇ経営!L51+人総!L51+業務!L51+深圳ＳＣ!L51+品証!L51</f>
        <v>0</v>
      </c>
      <c r="M51" s="46">
        <f>調達!M51+総経理!M51+北京!M51+広州!M51+成都!M51+財務!M51+物流!M51+ＩＴ!M51+経企!M51+法務!M51+Ｇ経営!M51+人総!M51+業務!M51+深圳ＳＣ!M51+品証!M51</f>
        <v>0</v>
      </c>
      <c r="N51" s="47">
        <f t="shared" si="41"/>
        <v>0</v>
      </c>
      <c r="O51" s="47">
        <f t="shared" si="34"/>
        <v>0</v>
      </c>
      <c r="Q51" s="46">
        <f>調達!Q51+総経理!Q51+北京!Q51+広州!Q51+成都!Q51+財務!Q51+物流!Q51+ＩＴ!Q51+経企!Q51+法務!Q51+Ｇ経営!Q51+人総!Q51+業務!Q51+深圳ＳＣ!Q51+品証!Q51</f>
        <v>0</v>
      </c>
      <c r="R51" s="46">
        <f>調達!R51+総経理!R51+北京!R51+広州!R51+成都!R51+財務!R51+物流!R51+ＩＴ!R51+経企!R51+法務!R51+Ｇ経営!R51+人総!R51+業務!R51+深圳ＳＣ!R51+品証!R51</f>
        <v>0</v>
      </c>
      <c r="S51" s="46">
        <f>調達!S51+総経理!S51+北京!S51+広州!S51+成都!S51+財務!S51+物流!S51+ＩＴ!S51+経企!S51+法務!S51+Ｇ経営!S51+人総!S51+業務!S51+深圳ＳＣ!S51+品証!S51</f>
        <v>0</v>
      </c>
      <c r="T51" s="47">
        <f t="shared" si="42"/>
        <v>0</v>
      </c>
      <c r="U51" s="46">
        <f>調達!U51+総経理!U51+北京!U51+広州!U51+成都!U51+財務!U51+物流!U51+ＩＴ!U51+経企!U51+法務!U51+Ｇ経営!U51+人総!U51+業務!U51+深圳ＳＣ!U51+品証!U51</f>
        <v>0</v>
      </c>
      <c r="V51" s="46">
        <f>調達!V51+総経理!V51+北京!V51+広州!V51+成都!V51+財務!V51+物流!V51+ＩＴ!V51+経企!V51+法務!V51+Ｇ経営!V51+人総!V51+業務!V51+深圳ＳＣ!V51+品証!V51</f>
        <v>0</v>
      </c>
      <c r="W51" s="46">
        <f>調達!W51+総経理!W51+北京!W51+広州!W51+成都!W51+財務!W51+物流!W51+ＩＴ!W51+経企!W51+法務!W51+Ｇ経営!W51+人総!W51+業務!W51+深圳ＳＣ!W51+品証!W51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調達!G52+総経理!G52+北京!G52+広州!G52+成都!G52+財務!G52+物流!G52+ＩＴ!G52+経企!G52+法務!G52+Ｇ経営!G52+人総!G52+業務!G52+深圳ＳＣ!G52+品証!G52</f>
        <v>82.725390000000004</v>
      </c>
      <c r="H52" s="46">
        <f>調達!H52+総経理!H52+北京!H52+広州!H52+成都!H52+財務!H52+物流!H52+ＩＴ!H52+経企!H52+法務!H52+Ｇ経営!H52+人総!H52+業務!H52+深圳ＳＣ!H52+品証!H52</f>
        <v>2.13286</v>
      </c>
      <c r="I52" s="46">
        <f>調達!I52+総経理!I52+北京!I52+広州!I52+成都!I52+財務!I52+物流!I52+ＩＴ!I52+経企!I52+法務!I52+Ｇ経営!I52+人総!I52+業務!I52+深圳ＳＣ!I52+品証!I52</f>
        <v>0</v>
      </c>
      <c r="J52" s="47">
        <f t="shared" si="40"/>
        <v>28.286083333333334</v>
      </c>
      <c r="K52" s="46">
        <f>調達!K52+総経理!K52+北京!K52+広州!K52+成都!K52+財務!K52+物流!K52+ＩＴ!K52+経企!K52+法務!K52+Ｇ経営!K52+人総!K52+業務!K52+深圳ＳＣ!K52+品証!K52</f>
        <v>0</v>
      </c>
      <c r="L52" s="46">
        <f>調達!L52+総経理!L52+北京!L52+広州!L52+成都!L52+財務!L52+物流!L52+ＩＴ!L52+経企!L52+法務!L52+Ｇ経営!L52+人総!L52+業務!L52+深圳ＳＣ!L52+品証!L52</f>
        <v>0</v>
      </c>
      <c r="M52" s="46">
        <f>調達!M52+総経理!M52+北京!M52+広州!M52+成都!M52+財務!M52+物流!M52+ＩＴ!M52+経企!M52+法務!M52+Ｇ経営!M52+人総!M52+業務!M52+深圳ＳＣ!M52+品証!M52</f>
        <v>0</v>
      </c>
      <c r="N52" s="47">
        <f t="shared" si="41"/>
        <v>0</v>
      </c>
      <c r="O52" s="47">
        <f t="shared" si="34"/>
        <v>14.143041666666667</v>
      </c>
      <c r="Q52" s="46">
        <f>調達!Q52+総経理!Q52+北京!Q52+広州!Q52+成都!Q52+財務!Q52+物流!Q52+ＩＴ!Q52+経企!Q52+法務!Q52+Ｇ経営!Q52+人総!Q52+業務!Q52+深圳ＳＣ!Q52+品証!Q52</f>
        <v>0</v>
      </c>
      <c r="R52" s="46">
        <f>調達!R52+総経理!R52+北京!R52+広州!R52+成都!R52+財務!R52+物流!R52+ＩＴ!R52+経企!R52+法務!R52+Ｇ経営!R52+人総!R52+業務!R52+深圳ＳＣ!R52+品証!R52</f>
        <v>0</v>
      </c>
      <c r="S52" s="46">
        <f>調達!S52+総経理!S52+北京!S52+広州!S52+成都!S52+財務!S52+物流!S52+ＩＴ!S52+経企!S52+法務!S52+Ｇ経営!S52+人総!S52+業務!S52+深圳ＳＣ!S52+品証!S52</f>
        <v>0</v>
      </c>
      <c r="T52" s="47">
        <f t="shared" si="42"/>
        <v>0</v>
      </c>
      <c r="U52" s="46">
        <f>調達!U52+総経理!U52+北京!U52+広州!U52+成都!U52+財務!U52+物流!U52+ＩＴ!U52+経企!U52+法務!U52+Ｇ経営!U52+人総!U52+業務!U52+深圳ＳＣ!U52+品証!U52</f>
        <v>0</v>
      </c>
      <c r="V52" s="46">
        <f>調達!V52+総経理!V52+北京!V52+広州!V52+成都!V52+財務!V52+物流!V52+ＩＴ!V52+経企!V52+法務!V52+Ｇ経営!V52+人総!V52+業務!V52+深圳ＳＣ!V52+品証!V52</f>
        <v>0</v>
      </c>
      <c r="W52" s="46">
        <f>調達!W52+総経理!W52+北京!W52+広州!W52+成都!W52+財務!W52+物流!W52+ＩＴ!W52+経企!W52+法務!W52+Ｇ経営!W52+人総!W52+業務!W52+深圳ＳＣ!W52+品証!W52</f>
        <v>0</v>
      </c>
      <c r="X52" s="47">
        <f t="shared" si="43"/>
        <v>0</v>
      </c>
      <c r="Y52" s="47">
        <f t="shared" si="37"/>
        <v>0</v>
      </c>
      <c r="Z52" s="47">
        <f t="shared" si="44"/>
        <v>7.0715208333333335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141.31191999999999</v>
      </c>
      <c r="H53" s="46">
        <f t="shared" si="45"/>
        <v>68.199789999999993</v>
      </c>
      <c r="I53" s="46">
        <f t="shared" si="45"/>
        <v>0</v>
      </c>
      <c r="J53" s="47">
        <f t="shared" si="45"/>
        <v>69.837236666666669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34.918618333333335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17.459309166666667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調達!G54+総経理!G54+北京!G54+広州!G54+成都!G54+財務!G54+物流!G54+ＩＴ!G54+経企!G54+法務!G54+Ｇ経営!G54+人総!G54+業務!G54+深圳ＳＣ!G54+品証!G54</f>
        <v>324.98325999999992</v>
      </c>
      <c r="H54" s="46">
        <f>調達!H54+総経理!H54+北京!H54+広州!H54+成都!H54+財務!H54+物流!H54+ＩＴ!H54+経企!H54+法務!H54+Ｇ経営!H54+人総!H54+業務!H54+深圳ＳＣ!H54+品証!H54</f>
        <v>325.06250000000006</v>
      </c>
      <c r="I54" s="46">
        <f>調達!I54+総経理!I54+北京!I54+広州!I54+成都!I54+財務!I54+物流!I54+ＩＴ!I54+経企!I54+法務!I54+Ｇ経営!I54+人総!I54+業務!I54+深圳ＳＣ!I54+品証!I54</f>
        <v>0</v>
      </c>
      <c r="J54" s="47">
        <f t="shared" ref="J54:J57" si="46">(G54+H54+I54)/3</f>
        <v>216.68191999999999</v>
      </c>
      <c r="K54" s="46">
        <f>調達!K54+総経理!K54+北京!K54+広州!K54+成都!K54+財務!K54+物流!K54+ＩＴ!K54+経企!K54+法務!K54+Ｇ経営!K54+人総!K54+業務!K54+深圳ＳＣ!K54+品証!K54</f>
        <v>0</v>
      </c>
      <c r="L54" s="46">
        <f>調達!L54+総経理!L54+北京!L54+広州!L54+成都!L54+財務!L54+物流!L54+ＩＴ!L54+経企!L54+法務!L54+Ｇ経営!L54+人総!L54+業務!L54+深圳ＳＣ!L54+品証!L54</f>
        <v>0</v>
      </c>
      <c r="M54" s="46">
        <f>調達!M54+総経理!M54+北京!M54+広州!M54+成都!M54+財務!M54+物流!M54+ＩＴ!M54+経企!M54+法務!M54+Ｇ経営!M54+人総!M54+業務!M54+深圳ＳＣ!M54+品証!M54</f>
        <v>0</v>
      </c>
      <c r="N54" s="47">
        <f>(K54+L54+M54)/3</f>
        <v>0</v>
      </c>
      <c r="O54" s="47">
        <f>(J54+N54)/2</f>
        <v>108.34096</v>
      </c>
      <c r="Q54" s="46">
        <f>調達!Q54+総経理!Q54+北京!Q54+広州!Q54+成都!Q54+財務!Q54+物流!Q54+ＩＴ!Q54+経企!Q54+法務!Q54+Ｇ経営!Q54+人総!Q54+業務!Q54+深圳ＳＣ!Q54+品証!Q54</f>
        <v>0</v>
      </c>
      <c r="R54" s="46">
        <f>調達!R54+総経理!R54+北京!R54+広州!R54+成都!R54+財務!R54+物流!R54+ＩＴ!R54+経企!R54+法務!R54+Ｇ経営!R54+人総!R54+業務!R54+深圳ＳＣ!R54+品証!R54</f>
        <v>0</v>
      </c>
      <c r="S54" s="46">
        <f>調達!S54+総経理!S54+北京!S54+広州!S54+成都!S54+財務!S54+物流!S54+ＩＴ!S54+経企!S54+法務!S54+Ｇ経営!S54+人総!S54+業務!S54+深圳ＳＣ!S54+品証!S54</f>
        <v>0</v>
      </c>
      <c r="T54" s="47">
        <f t="shared" ref="T54:T57" si="47">(Q54+R54+S54)/3</f>
        <v>0</v>
      </c>
      <c r="U54" s="46">
        <f>調達!U54+総経理!U54+北京!U54+広州!U54+成都!U54+財務!U54+物流!U54+ＩＴ!U54+経企!U54+法務!U54+Ｇ経営!U54+人総!U54+業務!U54+深圳ＳＣ!U54+品証!U54</f>
        <v>0</v>
      </c>
      <c r="V54" s="46">
        <f>調達!V54+総経理!V54+北京!V54+広州!V54+成都!V54+財務!V54+物流!V54+ＩＴ!V54+経企!V54+法務!V54+Ｇ経営!V54+人総!V54+業務!V54+深圳ＳＣ!V54+品証!V54</f>
        <v>0</v>
      </c>
      <c r="W54" s="46">
        <f>調達!W54+総経理!W54+北京!W54+広州!W54+成都!W54+財務!W54+物流!W54+ＩＴ!W54+経企!W54+法務!W54+Ｇ経営!W54+人総!W54+業務!W54+深圳ＳＣ!W54+品証!W54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54.170479999999998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調達!G55+総経理!G55+北京!G55+広州!G55+成都!G55+財務!G55+物流!G55+ＩＴ!G55+経企!G55+法務!G55+Ｇ経営!G55+人総!G55+業務!G55+深圳ＳＣ!G55+品証!G55</f>
        <v>261.08520999999996</v>
      </c>
      <c r="H55" s="46">
        <f>調達!H55+総経理!H55+北京!H55+広州!H55+成都!H55+財務!H55+物流!H55+ＩＴ!H55+経企!H55+法務!H55+Ｇ経営!H55+人総!H55+業務!H55+深圳ＳＣ!H55+品証!H55</f>
        <v>244.43640000000002</v>
      </c>
      <c r="I55" s="46">
        <f>調達!I55+総経理!I55+北京!I55+広州!I55+成都!I55+財務!I55+物流!I55+ＩＴ!I55+経企!I55+法務!I55+Ｇ経営!I55+人総!I55+業務!I55+深圳ＳＣ!I55+品証!I55</f>
        <v>0</v>
      </c>
      <c r="J55" s="47">
        <f t="shared" si="46"/>
        <v>168.50720333333334</v>
      </c>
      <c r="K55" s="46">
        <f>調達!K55+総経理!K55+北京!K55+広州!K55+成都!K55+財務!K55+物流!K55+ＩＴ!K55+経企!K55+法務!K55+Ｇ経営!K55+人総!K55+業務!K55+深圳ＳＣ!K55+品証!K55</f>
        <v>0</v>
      </c>
      <c r="L55" s="46">
        <f>調達!L55+総経理!L55+北京!L55+広州!L55+成都!L55+財務!L55+物流!L55+ＩＴ!L55+経企!L55+法務!L55+Ｇ経営!L55+人総!L55+業務!L55+深圳ＳＣ!L55+品証!L55</f>
        <v>0</v>
      </c>
      <c r="M55" s="46">
        <f>調達!M55+総経理!M55+北京!M55+広州!M55+成都!M55+財務!M55+物流!M55+ＩＴ!M55+経企!M55+法務!M55+Ｇ経営!M55+人総!M55+業務!M55+深圳ＳＣ!M55+品証!M55</f>
        <v>0</v>
      </c>
      <c r="N55" s="47">
        <f>(K55+L55+M55)/3</f>
        <v>0</v>
      </c>
      <c r="O55" s="47">
        <f>(J55+N55)/2</f>
        <v>84.253601666666668</v>
      </c>
      <c r="Q55" s="46">
        <f>調達!Q55+総経理!Q55+北京!Q55+広州!Q55+成都!Q55+財務!Q55+物流!Q55+ＩＴ!Q55+経企!Q55+法務!Q55+Ｇ経営!Q55+人総!Q55+業務!Q55+深圳ＳＣ!Q55+品証!Q55</f>
        <v>0</v>
      </c>
      <c r="R55" s="46">
        <f>調達!R55+総経理!R55+北京!R55+広州!R55+成都!R55+財務!R55+物流!R55+ＩＴ!R55+経企!R55+法務!R55+Ｇ経営!R55+人総!R55+業務!R55+深圳ＳＣ!R55+品証!R55</f>
        <v>0</v>
      </c>
      <c r="S55" s="46">
        <f>調達!S55+総経理!S55+北京!S55+広州!S55+成都!S55+財務!S55+物流!S55+ＩＴ!S55+経企!S55+法務!S55+Ｇ経営!S55+人総!S55+業務!S55+深圳ＳＣ!S55+品証!S55</f>
        <v>0</v>
      </c>
      <c r="T55" s="47">
        <f t="shared" si="47"/>
        <v>0</v>
      </c>
      <c r="U55" s="46">
        <f>調達!U55+総経理!U55+北京!U55+広州!U55+成都!U55+財務!U55+物流!U55+ＩＴ!U55+経企!U55+法務!U55+Ｇ経営!U55+人総!U55+業務!U55+深圳ＳＣ!U55+品証!U55</f>
        <v>0</v>
      </c>
      <c r="V55" s="46">
        <f>調達!V55+総経理!V55+北京!V55+広州!V55+成都!V55+財務!V55+物流!V55+ＩＴ!V55+経企!V55+法務!V55+Ｇ経営!V55+人総!V55+業務!V55+深圳ＳＣ!V55+品証!V55</f>
        <v>0</v>
      </c>
      <c r="W55" s="46">
        <f>調達!W55+総経理!W55+北京!W55+広州!W55+成都!W55+財務!W55+物流!W55+ＩＴ!W55+経企!W55+法務!W55+Ｇ経営!W55+人総!W55+業務!W55+深圳ＳＣ!W55+品証!W55</f>
        <v>0</v>
      </c>
      <c r="X55" s="47">
        <f>(U55+V55+W55)/3</f>
        <v>0</v>
      </c>
      <c r="Y55" s="47">
        <f>(T55+X55)/2</f>
        <v>0</v>
      </c>
      <c r="Z55" s="47">
        <f t="shared" si="48"/>
        <v>42.126800833333334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調達!G56+総経理!G56+北京!G56+広州!G56+成都!G56+財務!G56+物流!G56+ＩＴ!G56+経企!G56+法務!G56+Ｇ経営!G56+人総!G56+業務!G56+深圳ＳＣ!G56+品証!G56</f>
        <v>121.19038999999998</v>
      </c>
      <c r="H56" s="46">
        <f>調達!H56+総経理!H56+北京!H56+広州!H56+成都!H56+財務!H56+物流!H56+ＩＴ!H56+経企!H56+法務!H56+Ｇ経営!H56+人総!H56+業務!H56+深圳ＳＣ!H56+品証!H56</f>
        <v>114.13511</v>
      </c>
      <c r="I56" s="46">
        <f>調達!I56+総経理!I56+北京!I56+広州!I56+成都!I56+財務!I56+物流!I56+ＩＴ!I56+経企!I56+法務!I56+Ｇ経営!I56+人総!I56+業務!I56+深圳ＳＣ!I56+品証!I56</f>
        <v>0</v>
      </c>
      <c r="J56" s="47">
        <f t="shared" si="46"/>
        <v>78.441833333333321</v>
      </c>
      <c r="K56" s="46">
        <f>調達!K56+総経理!K56+北京!K56+広州!K56+成都!K56+財務!K56+物流!K56+ＩＴ!K56+経企!K56+法務!K56+Ｇ経営!K56+人総!K56+業務!K56+深圳ＳＣ!K56+品証!K56</f>
        <v>0</v>
      </c>
      <c r="L56" s="46">
        <f>調達!L56+総経理!L56+北京!L56+広州!L56+成都!L56+財務!L56+物流!L56+ＩＴ!L56+経企!L56+法務!L56+Ｇ経営!L56+人総!L56+業務!L56+深圳ＳＣ!L56+品証!L56</f>
        <v>0</v>
      </c>
      <c r="M56" s="46">
        <f>調達!M56+総経理!M56+北京!M56+広州!M56+成都!M56+財務!M56+物流!M56+ＩＴ!M56+経企!M56+法務!M56+Ｇ経営!M56+人総!M56+業務!M56+深圳ＳＣ!M56+品証!M56</f>
        <v>0</v>
      </c>
      <c r="N56" s="47">
        <f>(K56+L56+M56)/3</f>
        <v>0</v>
      </c>
      <c r="O56" s="47">
        <f>(J56+N56)/2</f>
        <v>39.22091666666666</v>
      </c>
      <c r="Q56" s="46">
        <f>調達!Q56+総経理!Q56+北京!Q56+広州!Q56+成都!Q56+財務!Q56+物流!Q56+ＩＴ!Q56+経企!Q56+法務!Q56+Ｇ経営!Q56+人総!Q56+業務!Q56+深圳ＳＣ!Q56+品証!Q56</f>
        <v>0</v>
      </c>
      <c r="R56" s="46">
        <f>調達!R56+総経理!R56+北京!R56+広州!R56+成都!R56+財務!R56+物流!R56+ＩＴ!R56+経企!R56+法務!R56+Ｇ経営!R56+人総!R56+業務!R56+深圳ＳＣ!R56+品証!R56</f>
        <v>0</v>
      </c>
      <c r="S56" s="46">
        <f>調達!S56+総経理!S56+北京!S56+広州!S56+成都!S56+財務!S56+物流!S56+ＩＴ!S56+経企!S56+法務!S56+Ｇ経営!S56+人総!S56+業務!S56+深圳ＳＣ!S56+品証!S56</f>
        <v>0</v>
      </c>
      <c r="T56" s="47">
        <f t="shared" si="47"/>
        <v>0</v>
      </c>
      <c r="U56" s="46">
        <f>調達!U56+総経理!U56+北京!U56+広州!U56+成都!U56+財務!U56+物流!U56+ＩＴ!U56+経企!U56+法務!U56+Ｇ経営!U56+人総!U56+業務!U56+深圳ＳＣ!U56+品証!U56</f>
        <v>0</v>
      </c>
      <c r="V56" s="46">
        <f>調達!V56+総経理!V56+北京!V56+広州!V56+成都!V56+財務!V56+物流!V56+ＩＴ!V56+経企!V56+法務!V56+Ｇ経営!V56+人総!V56+業務!V56+深圳ＳＣ!V56+品証!V56</f>
        <v>0</v>
      </c>
      <c r="W56" s="46">
        <f>調達!W56+総経理!W56+北京!W56+広州!W56+成都!W56+財務!W56+物流!W56+ＩＴ!W56+経企!W56+法務!W56+Ｇ経営!W56+人総!W56+業務!W56+深圳ＳＣ!W56+品証!W56</f>
        <v>0</v>
      </c>
      <c r="X56" s="47">
        <f>(U56+V56+W56)/3</f>
        <v>0</v>
      </c>
      <c r="Y56" s="47">
        <f>(T56+X56)/2</f>
        <v>0</v>
      </c>
      <c r="Z56" s="47">
        <f t="shared" si="48"/>
        <v>19.61045833333333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調達!G57+総経理!G57+北京!G57+広州!G57+成都!G57+財務!G57+物流!G57+ＩＴ!G57+経企!G57+法務!G57+Ｇ経営!G57+人総!G57+業務!G57+深圳ＳＣ!G57+品証!G57</f>
        <v>1709.0565999999997</v>
      </c>
      <c r="H57" s="46">
        <f>調達!H57+総経理!H57+北京!H57+広州!H57+成都!H57+財務!H57+物流!H57+ＩＴ!H57+経企!H57+法務!H57+Ｇ経営!H57+人総!H57+業務!H57+深圳ＳＣ!H57+品証!H57</f>
        <v>1659.4013299999999</v>
      </c>
      <c r="I57" s="46">
        <f>調達!I57+総経理!I57+北京!I57+広州!I57+成都!I57+財務!I57+物流!I57+ＩＴ!I57+経企!I57+法務!I57+Ｇ経営!I57+人総!I57+業務!I57+深圳ＳＣ!I57+品証!I57</f>
        <v>0</v>
      </c>
      <c r="J57" s="47">
        <f t="shared" si="46"/>
        <v>1122.8193099999999</v>
      </c>
      <c r="K57" s="46">
        <f>調達!K57+総経理!K57+北京!K57+広州!K57+成都!K57+財務!K57+物流!K57+ＩＴ!K57+経企!K57+法務!K57+Ｇ経営!K57+人総!K57+業務!K57+深圳ＳＣ!K57+品証!K57</f>
        <v>0</v>
      </c>
      <c r="L57" s="46">
        <f>調達!L57+総経理!L57+北京!L57+広州!L57+成都!L57+財務!L57+物流!L57+ＩＴ!L57+経企!L57+法務!L57+Ｇ経営!L57+人総!L57+業務!L57+深圳ＳＣ!L57+品証!L57</f>
        <v>0</v>
      </c>
      <c r="M57" s="46">
        <f>調達!M57+総経理!M57+北京!M57+広州!M57+成都!M57+財務!M57+物流!M57+ＩＴ!M57+経企!M57+法務!M57+Ｇ経営!M57+人総!M57+業務!M57+深圳ＳＣ!M57+品証!M57</f>
        <v>0</v>
      </c>
      <c r="N57" s="47">
        <f>(K57+L57+M57)/3</f>
        <v>0</v>
      </c>
      <c r="O57" s="47">
        <f>(J57+N57)/2</f>
        <v>561.40965499999993</v>
      </c>
      <c r="Q57" s="46">
        <f>調達!Q57+総経理!Q57+北京!Q57+広州!Q57+成都!Q57+財務!Q57+物流!Q57+ＩＴ!Q57+経企!Q57+法務!Q57+Ｇ経営!Q57+人総!Q57+業務!Q57+深圳ＳＣ!Q57+品証!Q57</f>
        <v>0</v>
      </c>
      <c r="R57" s="46">
        <f>調達!R57+総経理!R57+北京!R57+広州!R57+成都!R57+財務!R57+物流!R57+ＩＴ!R57+経企!R57+法務!R57+Ｇ経営!R57+人総!R57+業務!R57+深圳ＳＣ!R57+品証!R57</f>
        <v>0</v>
      </c>
      <c r="S57" s="46">
        <f>調達!S57+総経理!S57+北京!S57+広州!S57+成都!S57+財務!S57+物流!S57+ＩＴ!S57+経企!S57+法務!S57+Ｇ経営!S57+人総!S57+業務!S57+深圳ＳＣ!S57+品証!S57</f>
        <v>0</v>
      </c>
      <c r="T57" s="47">
        <f t="shared" si="47"/>
        <v>0</v>
      </c>
      <c r="U57" s="46">
        <f>調達!U57+総経理!U57+北京!U57+広州!U57+成都!U57+財務!U57+物流!U57+ＩＴ!U57+経企!U57+法務!U57+Ｇ経営!U57+人総!U57+業務!U57+深圳ＳＣ!U57+品証!U57</f>
        <v>0</v>
      </c>
      <c r="V57" s="46">
        <f>調達!V57+総経理!V57+北京!V57+広州!V57+成都!V57+財務!V57+物流!V57+ＩＴ!V57+経企!V57+法務!V57+Ｇ経営!V57+人総!V57+業務!V57+深圳ＳＣ!V57+品証!V57</f>
        <v>0</v>
      </c>
      <c r="W57" s="46">
        <f>調達!W57+総経理!W57+北京!W57+広州!W57+成都!W57+財務!W57+物流!W57+ＩＴ!W57+経企!W57+法務!W57+Ｇ経営!W57+人総!W57+業務!W57+深圳ＳＣ!W57+品証!W57</f>
        <v>0</v>
      </c>
      <c r="X57" s="47">
        <f>(U57+V57+W57)/3</f>
        <v>0</v>
      </c>
      <c r="Y57" s="47">
        <f>(T57+X57)/2</f>
        <v>0</v>
      </c>
      <c r="Z57" s="47">
        <f t="shared" si="48"/>
        <v>280.70482749999996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2416.3154599999998</v>
      </c>
      <c r="H58" s="46">
        <f t="shared" si="49"/>
        <v>2343.0353399999999</v>
      </c>
      <c r="I58" s="46">
        <f t="shared" si="49"/>
        <v>0</v>
      </c>
      <c r="J58" s="47">
        <f t="shared" si="49"/>
        <v>1586.4502666666665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793.22513333333325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396.61256666666662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調達!G59+総経理!G59+北京!G59+広州!G59+成都!G59+財務!G59+物流!G59+ＩＴ!G59+経企!G59+法務!G59+Ｇ経営!G59+人総!G59+業務!G59+深圳ＳＣ!G59+品証!G59</f>
        <v>7.4364099999999995</v>
      </c>
      <c r="H59" s="46">
        <f>調達!H59+総経理!H59+北京!H59+広州!H59+成都!H59+財務!H59+物流!H59+ＩＴ!H59+経企!H59+法務!H59+Ｇ経営!H59+人総!H59+業務!H59+深圳ＳＣ!H59+品証!H59</f>
        <v>0</v>
      </c>
      <c r="I59" s="46">
        <f>調達!I59+総経理!I59+北京!I59+広州!I59+成都!I59+財務!I59+物流!I59+ＩＴ!I59+経企!I59+法務!I59+Ｇ経営!I59+人総!I59+業務!I59+深圳ＳＣ!I59+品証!I59</f>
        <v>0</v>
      </c>
      <c r="J59" s="47">
        <f t="shared" ref="J59:J67" si="50">(G59+H59+I59)/3</f>
        <v>2.478803333333333</v>
      </c>
      <c r="K59" s="46">
        <f>調達!K59+総経理!K59+北京!K59+広州!K59+成都!K59+財務!K59+物流!K59+ＩＴ!K59+経企!K59+法務!K59+Ｇ経営!K59+人総!K59+業務!K59+深圳ＳＣ!K59+品証!K59</f>
        <v>0</v>
      </c>
      <c r="L59" s="46">
        <f>調達!L59+総経理!L59+北京!L59+広州!L59+成都!L59+財務!L59+物流!L59+ＩＴ!L59+経企!L59+法務!L59+Ｇ経営!L59+人総!L59+業務!L59+深圳ＳＣ!L59+品証!L59</f>
        <v>0</v>
      </c>
      <c r="M59" s="46">
        <f>調達!M59+総経理!M59+北京!M59+広州!M59+成都!M59+財務!M59+物流!M59+ＩＴ!M59+経企!M59+法務!M59+Ｇ経営!M59+人総!M59+業務!M59+深圳ＳＣ!M59+品証!M59</f>
        <v>0</v>
      </c>
      <c r="N59" s="47">
        <f>(K59+L59+M59)/3</f>
        <v>0</v>
      </c>
      <c r="O59" s="47">
        <f t="shared" ref="O59:O66" si="51">(J59+N59)/2</f>
        <v>1.2394016666666665</v>
      </c>
      <c r="Q59" s="46">
        <f>調達!Q59+総経理!Q59+北京!Q59+広州!Q59+成都!Q59+財務!Q59+物流!Q59+ＩＴ!Q59+経企!Q59+法務!Q59+Ｇ経営!Q59+人総!Q59+業務!Q59+深圳ＳＣ!Q59+品証!Q59</f>
        <v>0</v>
      </c>
      <c r="R59" s="46">
        <f>調達!R59+総経理!R59+北京!R59+広州!R59+成都!R59+財務!R59+物流!R59+ＩＴ!R59+経企!R59+法務!R59+Ｇ経営!R59+人総!R59+業務!R59+深圳ＳＣ!R59+品証!R59</f>
        <v>0</v>
      </c>
      <c r="S59" s="46">
        <f>調達!S59+総経理!S59+北京!S59+広州!S59+成都!S59+財務!S59+物流!S59+ＩＴ!S59+経企!S59+法務!S59+Ｇ経営!S59+人総!S59+業務!S59+深圳ＳＣ!S59+品証!S59</f>
        <v>0</v>
      </c>
      <c r="T59" s="47">
        <f t="shared" ref="T59:T67" si="52">(Q59+R59+S59)/3</f>
        <v>0</v>
      </c>
      <c r="U59" s="46">
        <f>調達!U59+総経理!U59+北京!U59+広州!U59+成都!U59+財務!U59+物流!U59+ＩＴ!U59+経企!U59+法務!U59+Ｇ経営!U59+人総!U59+業務!U59+深圳ＳＣ!U59+品証!U59</f>
        <v>0</v>
      </c>
      <c r="V59" s="46">
        <f>調達!V59+総経理!V59+北京!V59+広州!V59+成都!V59+財務!V59+物流!V59+ＩＴ!V59+経企!V59+法務!V59+Ｇ経営!V59+人総!V59+業務!V59+深圳ＳＣ!V59+品証!V59</f>
        <v>0</v>
      </c>
      <c r="W59" s="46">
        <f>調達!W59+総経理!W59+北京!W59+広州!W59+成都!W59+財務!W59+物流!W59+ＩＴ!W59+経企!W59+法務!W59+Ｇ経営!W59+人総!W59+業務!W59+深圳ＳＣ!W59+品証!W59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0.61970083333333326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調達!G60+総経理!G60+北京!G60+広州!G60+成都!G60+財務!G60+物流!G60+ＩＴ!G60+経企!G60+法務!G60+Ｇ経営!G60+人総!G60+業務!G60+深圳ＳＣ!G60+品証!G60</f>
        <v>0</v>
      </c>
      <c r="H60" s="46">
        <f>調達!H60+総経理!H60+北京!H60+広州!H60+成都!H60+財務!H60+物流!H60+ＩＴ!H60+経企!H60+法務!H60+Ｇ経営!H60+人総!H60+業務!H60+深圳ＳＣ!H60+品証!H60</f>
        <v>0</v>
      </c>
      <c r="I60" s="46">
        <f>調達!I60+総経理!I60+北京!I60+広州!I60+成都!I60+財務!I60+物流!I60+ＩＴ!I60+経企!I60+法務!I60+Ｇ経営!I60+人総!I60+業務!I60+深圳ＳＣ!I60+品証!I60</f>
        <v>0</v>
      </c>
      <c r="J60" s="47">
        <f t="shared" si="50"/>
        <v>0</v>
      </c>
      <c r="K60" s="46">
        <f>調達!K60+総経理!K60+北京!K60+広州!K60+成都!K60+財務!K60+物流!K60+ＩＴ!K60+経企!K60+法務!K60+Ｇ経営!K60+人総!K60+業務!K60+深圳ＳＣ!K60+品証!K60</f>
        <v>0</v>
      </c>
      <c r="L60" s="46">
        <f>調達!L60+総経理!L60+北京!L60+広州!L60+成都!L60+財務!L60+物流!L60+ＩＴ!L60+経企!L60+法務!L60+Ｇ経営!L60+人総!L60+業務!L60+深圳ＳＣ!L60+品証!L60</f>
        <v>0</v>
      </c>
      <c r="M60" s="46">
        <f>調達!M60+総経理!M60+北京!M60+広州!M60+成都!M60+財務!M60+物流!M60+ＩＴ!M60+経企!M60+法務!M60+Ｇ経営!M60+人総!M60+業務!M60+深圳ＳＣ!M60+品証!M60</f>
        <v>0</v>
      </c>
      <c r="N60" s="47">
        <f>(K60+L60+M60)/3</f>
        <v>0</v>
      </c>
      <c r="O60" s="47">
        <f t="shared" si="51"/>
        <v>0</v>
      </c>
      <c r="Q60" s="46">
        <f>調達!Q60+総経理!Q60+北京!Q60+広州!Q60+成都!Q60+財務!Q60+物流!Q60+ＩＴ!Q60+経企!Q60+法務!Q60+Ｇ経営!Q60+人総!Q60+業務!Q60+深圳ＳＣ!Q60+品証!Q60</f>
        <v>0</v>
      </c>
      <c r="R60" s="46">
        <f>調達!R60+総経理!R60+北京!R60+広州!R60+成都!R60+財務!R60+物流!R60+ＩＴ!R60+経企!R60+法務!R60+Ｇ経営!R60+人総!R60+業務!R60+深圳ＳＣ!R60+品証!R60</f>
        <v>0</v>
      </c>
      <c r="S60" s="46">
        <f>調達!S60+総経理!S60+北京!S60+広州!S60+成都!S60+財務!S60+物流!S60+ＩＴ!S60+経企!S60+法務!S60+Ｇ経営!S60+人総!S60+業務!S60+深圳ＳＣ!S60+品証!S60</f>
        <v>0</v>
      </c>
      <c r="T60" s="47">
        <f t="shared" si="52"/>
        <v>0</v>
      </c>
      <c r="U60" s="46">
        <f>調達!U60+総経理!U60+北京!U60+広州!U60+成都!U60+財務!U60+物流!U60+ＩＴ!U60+経企!U60+法務!U60+Ｇ経営!U60+人総!U60+業務!U60+深圳ＳＣ!U60+品証!U60</f>
        <v>0</v>
      </c>
      <c r="V60" s="46">
        <f>調達!V60+総経理!V60+北京!V60+広州!V60+成都!V60+財務!V60+物流!V60+ＩＴ!V60+経企!V60+法務!V60+Ｇ経営!V60+人総!V60+業務!V60+深圳ＳＣ!V60+品証!V60</f>
        <v>0</v>
      </c>
      <c r="W60" s="46">
        <f>調達!W60+総経理!W60+北京!W60+広州!W60+成都!W60+財務!W60+物流!W60+ＩＴ!W60+経企!W60+法務!W60+Ｇ経営!W60+人総!W60+業務!W60+深圳ＳＣ!W60+品証!W60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調達!G61+総経理!G61+北京!G61+広州!G61+成都!G61+財務!G61+物流!G61+ＩＴ!G61+経企!G61+法務!G61+Ｇ経営!G61+人総!G61+業務!G61+深圳ＳＣ!G61+品証!G61</f>
        <v>748</v>
      </c>
      <c r="H61" s="46">
        <f>調達!H61+総経理!H61+北京!H61+広州!H61+成都!H61+財務!H61+物流!H61+ＩＴ!H61+経企!H61+法務!H61+Ｇ経営!H61+人総!H61+業務!H61+深圳ＳＣ!H61+品証!H61</f>
        <v>139.94874999999999</v>
      </c>
      <c r="I61" s="46">
        <f>調達!I61+総経理!I61+北京!I61+広州!I61+成都!I61+財務!I61+物流!I61+ＩＴ!I61+経企!I61+法務!I61+Ｇ経営!I61+人総!I61+業務!I61+深圳ＳＣ!I61+品証!I61</f>
        <v>0</v>
      </c>
      <c r="J61" s="47">
        <f t="shared" si="50"/>
        <v>295.98291666666665</v>
      </c>
      <c r="K61" s="46">
        <f>調達!K61+総経理!K61+北京!K61+広州!K61+成都!K61+財務!K61+物流!K61+ＩＴ!K61+経企!K61+法務!K61+Ｇ経営!K61+人総!K61+業務!K61+深圳ＳＣ!K61+品証!K61</f>
        <v>0</v>
      </c>
      <c r="L61" s="46">
        <f>調達!L61+総経理!L61+北京!L61+広州!L61+成都!L61+財務!L61+物流!L61+ＩＴ!L61+経企!L61+法務!L61+Ｇ経営!L61+人総!L61+業務!L61+深圳ＳＣ!L61+品証!L61</f>
        <v>0</v>
      </c>
      <c r="M61" s="46">
        <f>調達!M61+総経理!M61+北京!M61+広州!M61+成都!M61+財務!M61+物流!M61+ＩＴ!M61+経企!M61+法務!M61+Ｇ経営!M61+人総!M61+業務!M61+深圳ＳＣ!M61+品証!M61</f>
        <v>0</v>
      </c>
      <c r="N61" s="47">
        <f>(K61+L61+M61)/3</f>
        <v>0</v>
      </c>
      <c r="O61" s="47">
        <f t="shared" si="51"/>
        <v>147.99145833333333</v>
      </c>
      <c r="Q61" s="46">
        <f>調達!Q61+総経理!Q61+北京!Q61+広州!Q61+成都!Q61+財務!Q61+物流!Q61+ＩＴ!Q61+経企!Q61+法務!Q61+Ｇ経営!Q61+人総!Q61+業務!Q61+深圳ＳＣ!Q61+品証!Q61</f>
        <v>0</v>
      </c>
      <c r="R61" s="46">
        <f>調達!R61+総経理!R61+北京!R61+広州!R61+成都!R61+財務!R61+物流!R61+ＩＴ!R61+経企!R61+法務!R61+Ｇ経営!R61+人総!R61+業務!R61+深圳ＳＣ!R61+品証!R61</f>
        <v>0</v>
      </c>
      <c r="S61" s="46">
        <f>調達!S61+総経理!S61+北京!S61+広州!S61+成都!S61+財務!S61+物流!S61+ＩＴ!S61+経企!S61+法務!S61+Ｇ経営!S61+人総!S61+業務!S61+深圳ＳＣ!S61+品証!S61</f>
        <v>0</v>
      </c>
      <c r="T61" s="47">
        <f t="shared" si="52"/>
        <v>0</v>
      </c>
      <c r="U61" s="46">
        <f>調達!U61+総経理!U61+北京!U61+広州!U61+成都!U61+財務!U61+物流!U61+ＩＴ!U61+経企!U61+法務!U61+Ｇ経営!U61+人総!U61+業務!U61+深圳ＳＣ!U61+品証!U61</f>
        <v>0</v>
      </c>
      <c r="V61" s="46">
        <f>調達!V61+総経理!V61+北京!V61+広州!V61+成都!V61+財務!V61+物流!V61+ＩＴ!V61+経企!V61+法務!V61+Ｇ経営!V61+人総!V61+業務!V61+深圳ＳＣ!V61+品証!V61</f>
        <v>0</v>
      </c>
      <c r="W61" s="46">
        <f>調達!W61+総経理!W61+北京!W61+広州!W61+成都!W61+財務!W61+物流!W61+ＩＴ!W61+経企!W61+法務!W61+Ｇ経営!W61+人総!W61+業務!W61+深圳ＳＣ!W61+品証!W61</f>
        <v>0</v>
      </c>
      <c r="X61" s="47">
        <f>(U61+V61+W61)/3</f>
        <v>0</v>
      </c>
      <c r="Y61" s="47">
        <f t="shared" si="53"/>
        <v>0</v>
      </c>
      <c r="Z61" s="47">
        <f t="shared" si="54"/>
        <v>73.995729166666663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調達!G62+総経理!G62+北京!G62+広州!G62+成都!G62+財務!G62+物流!G62+ＩＴ!G62+経企!G62+法務!G62+Ｇ経営!G62+人総!G62+業務!G62+深圳ＳＣ!G62+品証!G62</f>
        <v>204.06241</v>
      </c>
      <c r="H62" s="46">
        <f>調達!H62+総経理!H62+北京!H62+広州!H62+成都!H62+財務!H62+物流!H62+ＩＴ!H62+経企!H62+法務!H62+Ｇ経営!H62+人総!H62+業務!H62+深圳ＳＣ!H62+品証!H62</f>
        <v>220.72107</v>
      </c>
      <c r="I62" s="46">
        <f>調達!I62+総経理!I62+北京!I62+広州!I62+成都!I62+財務!I62+物流!I62+ＩＴ!I62+経企!I62+法務!I62+Ｇ経営!I62+人総!I62+業務!I62+深圳ＳＣ!I62+品証!I62</f>
        <v>0</v>
      </c>
      <c r="J62" s="47">
        <f t="shared" si="50"/>
        <v>141.59449333333333</v>
      </c>
      <c r="K62" s="46">
        <f>調達!K62+総経理!K62+北京!K62+広州!K62+成都!K62+財務!K62+物流!K62+ＩＴ!K62+経企!K62+法務!K62+Ｇ経営!K62+人総!K62+業務!K62+深圳ＳＣ!K62+品証!K62</f>
        <v>0</v>
      </c>
      <c r="L62" s="46">
        <f>調達!L62+総経理!L62+北京!L62+広州!L62+成都!L62+財務!L62+物流!L62+ＩＴ!L62+経企!L62+法務!L62+Ｇ経営!L62+人総!L62+業務!L62+深圳ＳＣ!L62+品証!L62</f>
        <v>0</v>
      </c>
      <c r="M62" s="46">
        <f>調達!M62+総経理!M62+北京!M62+広州!M62+成都!M62+財務!M62+物流!M62+ＩＴ!M62+経企!M62+法務!M62+Ｇ経営!M62+人総!M62+業務!M62+深圳ＳＣ!M62+品証!M62</f>
        <v>0</v>
      </c>
      <c r="N62" s="47">
        <f>(K62+L62+M62)/3</f>
        <v>0</v>
      </c>
      <c r="O62" s="47">
        <f t="shared" si="51"/>
        <v>70.797246666666666</v>
      </c>
      <c r="Q62" s="46">
        <f>調達!Q62+総経理!Q62+北京!Q62+広州!Q62+成都!Q62+財務!Q62+物流!Q62+ＩＴ!Q62+経企!Q62+法務!Q62+Ｇ経営!Q62+人総!Q62+業務!Q62+深圳ＳＣ!Q62+品証!Q62</f>
        <v>0</v>
      </c>
      <c r="R62" s="46">
        <f>調達!R62+総経理!R62+北京!R62+広州!R62+成都!R62+財務!R62+物流!R62+ＩＴ!R62+経企!R62+法務!R62+Ｇ経営!R62+人総!R62+業務!R62+深圳ＳＣ!R62+品証!R62</f>
        <v>0</v>
      </c>
      <c r="S62" s="46">
        <f>調達!S62+総経理!S62+北京!S62+広州!S62+成都!S62+財務!S62+物流!S62+ＩＴ!S62+経企!S62+法務!S62+Ｇ経営!S62+人総!S62+業務!S62+深圳ＳＣ!S62+品証!S62</f>
        <v>0</v>
      </c>
      <c r="T62" s="47">
        <f t="shared" si="52"/>
        <v>0</v>
      </c>
      <c r="U62" s="46">
        <f>調達!U62+総経理!U62+北京!U62+広州!U62+成都!U62+財務!U62+物流!U62+ＩＴ!U62+経企!U62+法務!U62+Ｇ経営!U62+人総!U62+業務!U62+深圳ＳＣ!U62+品証!U62</f>
        <v>0</v>
      </c>
      <c r="V62" s="46">
        <f>調達!V62+総経理!V62+北京!V62+広州!V62+成都!V62+財務!V62+物流!V62+ＩＴ!V62+経企!V62+法務!V62+Ｇ経営!V62+人総!V62+業務!V62+深圳ＳＣ!V62+品証!V62</f>
        <v>0</v>
      </c>
      <c r="W62" s="46">
        <f>調達!W62+総経理!W62+北京!W62+広州!W62+成都!W62+財務!W62+物流!W62+ＩＴ!W62+経企!W62+法務!W62+Ｇ経営!W62+人総!W62+業務!W62+深圳ＳＣ!W62+品証!W62</f>
        <v>0</v>
      </c>
      <c r="X62" s="47">
        <f>(U62+V62+W62)/3</f>
        <v>0</v>
      </c>
      <c r="Y62" s="47">
        <f t="shared" si="53"/>
        <v>0</v>
      </c>
      <c r="Z62" s="47">
        <f t="shared" si="54"/>
        <v>35.398623333333333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調達!G63+総経理!G63+北京!G63+広州!G63+成都!G63+財務!G63+物流!G63+ＩＴ!G63+経企!G63+法務!G63+Ｇ経営!G63+人総!G63+業務!G63+深圳ＳＣ!G63+品証!G63</f>
        <v>0</v>
      </c>
      <c r="H63" s="46">
        <f>調達!H63+総経理!H63+北京!H63+広州!H63+成都!H63+財務!H63+物流!H63+ＩＴ!H63+経企!H63+法務!H63+Ｇ経営!H63+人総!H63+業務!H63+深圳ＳＣ!H63+品証!H63</f>
        <v>0</v>
      </c>
      <c r="I63" s="46">
        <f>調達!I63+総経理!I63+北京!I63+広州!I63+成都!I63+財務!I63+物流!I63+ＩＴ!I63+経企!I63+法務!I63+Ｇ経営!I63+人総!I63+業務!I63+深圳ＳＣ!I63+品証!I63</f>
        <v>0</v>
      </c>
      <c r="J63" s="47">
        <f t="shared" si="50"/>
        <v>0</v>
      </c>
      <c r="K63" s="46">
        <f>調達!K63+総経理!K63+北京!K63+広州!K63+成都!K63+財務!K63+物流!K63+ＩＴ!K63+経企!K63+法務!K63+Ｇ経営!K63+人総!K63+業務!K63+深圳ＳＣ!K63+品証!K63</f>
        <v>0</v>
      </c>
      <c r="L63" s="46">
        <f>調達!L63+総経理!L63+北京!L63+広州!L63+成都!L63+財務!L63+物流!L63+ＩＴ!L63+経企!L63+法務!L63+Ｇ経営!L63+人総!L63+業務!L63+深圳ＳＣ!L63+品証!L63</f>
        <v>0</v>
      </c>
      <c r="M63" s="46">
        <f>調達!M63+総経理!M63+北京!M63+広州!M63+成都!M63+財務!M63+物流!M63+ＩＴ!M63+経企!M63+法務!M63+Ｇ経営!M63+人総!M63+業務!M63+深圳ＳＣ!M63+品証!M63</f>
        <v>0</v>
      </c>
      <c r="N63" s="47">
        <f t="shared" ref="N63:N66" si="55">(K63+L63+M63)/3</f>
        <v>0</v>
      </c>
      <c r="O63" s="47">
        <f t="shared" si="51"/>
        <v>0</v>
      </c>
      <c r="Q63" s="46">
        <f>調達!Q63+総経理!Q63+北京!Q63+広州!Q63+成都!Q63+財務!Q63+物流!Q63+ＩＴ!Q63+経企!Q63+法務!Q63+Ｇ経営!Q63+人総!Q63+業務!Q63+深圳ＳＣ!Q63+品証!Q63</f>
        <v>0</v>
      </c>
      <c r="R63" s="46">
        <f>調達!R63+総経理!R63+北京!R63+広州!R63+成都!R63+財務!R63+物流!R63+ＩＴ!R63+経企!R63+法務!R63+Ｇ経営!R63+人総!R63+業務!R63+深圳ＳＣ!R63+品証!R63</f>
        <v>0</v>
      </c>
      <c r="S63" s="46">
        <f>調達!S63+総経理!S63+北京!S63+広州!S63+成都!S63+財務!S63+物流!S63+ＩＴ!S63+経企!S63+法務!S63+Ｇ経営!S63+人総!S63+業務!S63+深圳ＳＣ!S63+品証!S63</f>
        <v>0</v>
      </c>
      <c r="T63" s="47">
        <f t="shared" si="52"/>
        <v>0</v>
      </c>
      <c r="U63" s="46">
        <f>調達!U63+総経理!U63+北京!U63+広州!U63+成都!U63+財務!U63+物流!U63+ＩＴ!U63+経企!U63+法務!U63+Ｇ経営!U63+人総!U63+業務!U63+深圳ＳＣ!U63+品証!U63</f>
        <v>0</v>
      </c>
      <c r="V63" s="46">
        <f>調達!V63+総経理!V63+北京!V63+広州!V63+成都!V63+財務!V63+物流!V63+ＩＴ!V63+経企!V63+法務!V63+Ｇ経営!V63+人総!V63+業務!V63+深圳ＳＣ!V63+品証!V63</f>
        <v>0</v>
      </c>
      <c r="W63" s="46">
        <f>調達!W63+総経理!W63+北京!W63+広州!W63+成都!W63+財務!W63+物流!W63+ＩＴ!W63+経企!W63+法務!W63+Ｇ経営!W63+人総!W63+業務!W63+深圳ＳＣ!W63+品証!W63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調達!G64+総経理!G64+北京!G64+広州!G64+成都!G64+財務!G64+物流!G64+ＩＴ!G64+経企!G64+法務!G64+Ｇ経営!G64+人総!G64+業務!G64+深圳ＳＣ!G64+品証!G64</f>
        <v>0</v>
      </c>
      <c r="H64" s="46">
        <f>調達!H64+総経理!H64+北京!H64+広州!H64+成都!H64+財務!H64+物流!H64+ＩＴ!H64+経企!H64+法務!H64+Ｇ経営!H64+人総!H64+業務!H64+深圳ＳＣ!H64+品証!H64</f>
        <v>0</v>
      </c>
      <c r="I64" s="46">
        <f>調達!I64+総経理!I64+北京!I64+広州!I64+成都!I64+財務!I64+物流!I64+ＩＴ!I64+経企!I64+法務!I64+Ｇ経営!I64+人総!I64+業務!I64+深圳ＳＣ!I64+品証!I64</f>
        <v>0</v>
      </c>
      <c r="J64" s="47">
        <f t="shared" si="50"/>
        <v>0</v>
      </c>
      <c r="K64" s="46">
        <f>調達!K64+総経理!K64+北京!K64+広州!K64+成都!K64+財務!K64+物流!K64+ＩＴ!K64+経企!K64+法務!K64+Ｇ経営!K64+人総!K64+業務!K64+深圳ＳＣ!K64+品証!K64</f>
        <v>0</v>
      </c>
      <c r="L64" s="46">
        <f>調達!L64+総経理!L64+北京!L64+広州!L64+成都!L64+財務!L64+物流!L64+ＩＴ!L64+経企!L64+法務!L64+Ｇ経営!L64+人総!L64+業務!L64+深圳ＳＣ!L64+品証!L64</f>
        <v>0</v>
      </c>
      <c r="M64" s="46">
        <f>調達!M64+総経理!M64+北京!M64+広州!M64+成都!M64+財務!M64+物流!M64+ＩＴ!M64+経企!M64+法務!M64+Ｇ経営!M64+人総!M64+業務!M64+深圳ＳＣ!M64+品証!M64</f>
        <v>0</v>
      </c>
      <c r="N64" s="47">
        <f t="shared" si="55"/>
        <v>0</v>
      </c>
      <c r="O64" s="47">
        <f t="shared" si="51"/>
        <v>0</v>
      </c>
      <c r="Q64" s="46">
        <f>調達!Q64+総経理!Q64+北京!Q64+広州!Q64+成都!Q64+財務!Q64+物流!Q64+ＩＴ!Q64+経企!Q64+法務!Q64+Ｇ経営!Q64+人総!Q64+業務!Q64+深圳ＳＣ!Q64+品証!Q64</f>
        <v>0</v>
      </c>
      <c r="R64" s="46">
        <f>調達!R64+総経理!R64+北京!R64+広州!R64+成都!R64+財務!R64+物流!R64+ＩＴ!R64+経企!R64+法務!R64+Ｇ経営!R64+人総!R64+業務!R64+深圳ＳＣ!R64+品証!R64</f>
        <v>0</v>
      </c>
      <c r="S64" s="46">
        <f>調達!S64+総経理!S64+北京!S64+広州!S64+成都!S64+財務!S64+物流!S64+ＩＴ!S64+経企!S64+法務!S64+Ｇ経営!S64+人総!S64+業務!S64+深圳ＳＣ!S64+品証!S64</f>
        <v>0</v>
      </c>
      <c r="T64" s="47">
        <f t="shared" si="52"/>
        <v>0</v>
      </c>
      <c r="U64" s="46">
        <f>調達!U64+総経理!U64+北京!U64+広州!U64+成都!U64+財務!U64+物流!U64+ＩＴ!U64+経企!U64+法務!U64+Ｇ経営!U64+人総!U64+業務!U64+深圳ＳＣ!U64+品証!U64</f>
        <v>0</v>
      </c>
      <c r="V64" s="46">
        <f>調達!V64+総経理!V64+北京!V64+広州!V64+成都!V64+財務!V64+物流!V64+ＩＴ!V64+経企!V64+法務!V64+Ｇ経営!V64+人総!V64+業務!V64+深圳ＳＣ!V64+品証!V64</f>
        <v>0</v>
      </c>
      <c r="W64" s="46">
        <f>調達!W64+総経理!W64+北京!W64+広州!W64+成都!W64+財務!W64+物流!W64+ＩＴ!W64+経企!W64+法務!W64+Ｇ経営!W64+人総!W64+業務!W64+深圳ＳＣ!W64+品証!W64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調達!G65+総経理!G65+北京!G65+広州!G65+成都!G65+財務!G65+物流!G65+ＩＴ!G65+経企!G65+法務!G65+Ｇ経営!G65+人総!G65+業務!G65+深圳ＳＣ!G65+品証!G65</f>
        <v>0</v>
      </c>
      <c r="H65" s="46">
        <f>調達!H65+総経理!H65+北京!H65+広州!H65+成都!H65+財務!H65+物流!H65+ＩＴ!H65+経企!H65+法務!H65+Ｇ経営!H65+人総!H65+業務!H65+深圳ＳＣ!H65+品証!H65</f>
        <v>0</v>
      </c>
      <c r="I65" s="46">
        <f>調達!I65+総経理!I65+北京!I65+広州!I65+成都!I65+財務!I65+物流!I65+ＩＴ!I65+経企!I65+法務!I65+Ｇ経営!I65+人総!I65+業務!I65+深圳ＳＣ!I65+品証!I65</f>
        <v>0</v>
      </c>
      <c r="J65" s="47">
        <f t="shared" si="50"/>
        <v>0</v>
      </c>
      <c r="K65" s="46">
        <f>調達!K65+総経理!K65+北京!K65+広州!K65+成都!K65+財務!K65+物流!K65+ＩＴ!K65+経企!K65+法務!K65+Ｇ経営!K65+人総!K65+業務!K65+深圳ＳＣ!K65+品証!K65</f>
        <v>0</v>
      </c>
      <c r="L65" s="46">
        <f>調達!L65+総経理!L65+北京!L65+広州!L65+成都!L65+財務!L65+物流!L65+ＩＴ!L65+経企!L65+法務!L65+Ｇ経営!L65+人総!L65+業務!L65+深圳ＳＣ!L65+品証!L65</f>
        <v>0</v>
      </c>
      <c r="M65" s="46">
        <f>調達!M65+総経理!M65+北京!M65+広州!M65+成都!M65+財務!M65+物流!M65+ＩＴ!M65+経企!M65+法務!M65+Ｇ経営!M65+人総!M65+業務!M65+深圳ＳＣ!M65+品証!M65</f>
        <v>0</v>
      </c>
      <c r="N65" s="47">
        <f t="shared" si="55"/>
        <v>0</v>
      </c>
      <c r="O65" s="47">
        <f t="shared" si="51"/>
        <v>0</v>
      </c>
      <c r="Q65" s="46">
        <f>調達!Q65+総経理!Q65+北京!Q65+広州!Q65+成都!Q65+財務!Q65+物流!Q65+ＩＴ!Q65+経企!Q65+法務!Q65+Ｇ経営!Q65+人総!Q65+業務!Q65+深圳ＳＣ!Q65+品証!Q65</f>
        <v>0</v>
      </c>
      <c r="R65" s="46">
        <f>調達!R65+総経理!R65+北京!R65+広州!R65+成都!R65+財務!R65+物流!R65+ＩＴ!R65+経企!R65+法務!R65+Ｇ経営!R65+人総!R65+業務!R65+深圳ＳＣ!R65+品証!R65</f>
        <v>0</v>
      </c>
      <c r="S65" s="46">
        <f>調達!S65+総経理!S65+北京!S65+広州!S65+成都!S65+財務!S65+物流!S65+ＩＴ!S65+経企!S65+法務!S65+Ｇ経営!S65+人総!S65+業務!S65+深圳ＳＣ!S65+品証!S65</f>
        <v>0</v>
      </c>
      <c r="T65" s="47">
        <f t="shared" si="52"/>
        <v>0</v>
      </c>
      <c r="U65" s="46">
        <f>調達!U65+総経理!U65+北京!U65+広州!U65+成都!U65+財務!U65+物流!U65+ＩＴ!U65+経企!U65+法務!U65+Ｇ経営!U65+人総!U65+業務!U65+深圳ＳＣ!U65+品証!U65</f>
        <v>0</v>
      </c>
      <c r="V65" s="46">
        <f>調達!V65+総経理!V65+北京!V65+広州!V65+成都!V65+財務!V65+物流!V65+ＩＴ!V65+経企!V65+法務!V65+Ｇ経営!V65+人総!V65+業務!V65+深圳ＳＣ!V65+品証!V65</f>
        <v>0</v>
      </c>
      <c r="W65" s="46">
        <f>調達!W65+総経理!W65+北京!W65+広州!W65+成都!W65+財務!W65+物流!W65+ＩＴ!W65+経企!W65+法務!W65+Ｇ経営!W65+人総!W65+業務!W65+深圳ＳＣ!W65+品証!W65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調達!G66+総経理!G66+北京!G66+広州!G66+成都!G66+財務!G66+物流!G66+ＩＴ!G66+経企!G66+法務!G66+Ｇ経営!G66+人総!G66+業務!G66+深圳ＳＣ!G66+品証!G66</f>
        <v>0</v>
      </c>
      <c r="H66" s="46">
        <f>調達!H66+総経理!H66+北京!H66+広州!H66+成都!H66+財務!H66+物流!H66+ＩＴ!H66+経企!H66+法務!H66+Ｇ経営!H66+人総!H66+業務!H66+深圳ＳＣ!H66+品証!H66</f>
        <v>0</v>
      </c>
      <c r="I66" s="46">
        <f>調達!I66+総経理!I66+北京!I66+広州!I66+成都!I66+財務!I66+物流!I66+ＩＴ!I66+経企!I66+法務!I66+Ｇ経営!I66+人総!I66+業務!I66+深圳ＳＣ!I66+品証!I66</f>
        <v>0</v>
      </c>
      <c r="J66" s="47">
        <f t="shared" si="50"/>
        <v>0</v>
      </c>
      <c r="K66" s="46">
        <f>調達!K66+総経理!K66+北京!K66+広州!K66+成都!K66+財務!K66+物流!K66+ＩＴ!K66+経企!K66+法務!K66+Ｇ経営!K66+人総!K66+業務!K66+深圳ＳＣ!K66+品証!K66</f>
        <v>0</v>
      </c>
      <c r="L66" s="46">
        <f>調達!L66+総経理!L66+北京!L66+広州!L66+成都!L66+財務!L66+物流!L66+ＩＴ!L66+経企!L66+法務!L66+Ｇ経営!L66+人総!L66+業務!L66+深圳ＳＣ!L66+品証!L66</f>
        <v>0</v>
      </c>
      <c r="M66" s="46">
        <f>調達!M66+総経理!M66+北京!M66+広州!M66+成都!M66+財務!M66+物流!M66+ＩＴ!M66+経企!M66+法務!M66+Ｇ経営!M66+人総!M66+業務!M66+深圳ＳＣ!M66+品証!M66</f>
        <v>0</v>
      </c>
      <c r="N66" s="47">
        <f t="shared" si="55"/>
        <v>0</v>
      </c>
      <c r="O66" s="47">
        <f t="shared" si="51"/>
        <v>0</v>
      </c>
      <c r="Q66" s="46">
        <f>調達!Q66+総経理!Q66+北京!Q66+広州!Q66+成都!Q66+財務!Q66+物流!Q66+ＩＴ!Q66+経企!Q66+法務!Q66+Ｇ経営!Q66+人総!Q66+業務!Q66+深圳ＳＣ!Q66+品証!Q66</f>
        <v>0</v>
      </c>
      <c r="R66" s="46">
        <f>調達!R66+総経理!R66+北京!R66+広州!R66+成都!R66+財務!R66+物流!R66+ＩＴ!R66+経企!R66+法務!R66+Ｇ経営!R66+人総!R66+業務!R66+深圳ＳＣ!R66+品証!R66</f>
        <v>0</v>
      </c>
      <c r="S66" s="46">
        <f>調達!S66+総経理!S66+北京!S66+広州!S66+成都!S66+財務!S66+物流!S66+ＩＴ!S66+経企!S66+法務!S66+Ｇ経営!S66+人総!S66+業務!S66+深圳ＳＣ!S66+品証!S66</f>
        <v>0</v>
      </c>
      <c r="T66" s="47">
        <f t="shared" si="52"/>
        <v>0</v>
      </c>
      <c r="U66" s="46">
        <f>調達!U66+総経理!U66+北京!U66+広州!U66+成都!U66+財務!U66+物流!U66+ＩＴ!U66+経企!U66+法務!U66+Ｇ経営!U66+人総!U66+業務!U66+深圳ＳＣ!U66+品証!U66</f>
        <v>0</v>
      </c>
      <c r="V66" s="46">
        <f>調達!V66+総経理!V66+北京!V66+広州!V66+成都!V66+財務!V66+物流!V66+ＩＴ!V66+経企!V66+法務!V66+Ｇ経営!V66+人総!V66+業務!V66+深圳ＳＣ!V66+品証!V66</f>
        <v>0</v>
      </c>
      <c r="W66" s="46">
        <f>調達!W66+総経理!W66+北京!W66+広州!W66+成都!W66+財務!W66+物流!W66+ＩＴ!W66+経企!W66+法務!W66+Ｇ経営!W66+人総!W66+業務!W66+深圳ＳＣ!W66+品証!W66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調達!G67+総経理!G67+北京!G67+広州!G67+成都!G67+財務!G67+物流!G67+ＩＴ!G67+経企!G67+法務!G67+Ｇ経営!G67+人総!G67+業務!G67+深圳ＳＣ!G67+品証!G67</f>
        <v>82.604160000000007</v>
      </c>
      <c r="H67" s="46">
        <f>調達!H67+総経理!H67+北京!H67+広州!H67+成都!H67+財務!H67+物流!H67+ＩＴ!H67+経企!H67+法務!H67+Ｇ経営!H67+人総!H67+業務!H67+深圳ＳＣ!H67+品証!H67</f>
        <v>193.89046000000002</v>
      </c>
      <c r="I67" s="46">
        <f>調達!I67+総経理!I67+北京!I67+広州!I67+成都!I67+財務!I67+物流!I67+ＩＴ!I67+経企!I67+法務!I67+Ｇ経営!I67+人総!I67+業務!I67+深圳ＳＣ!I67+品証!I67</f>
        <v>0</v>
      </c>
      <c r="J67" s="47">
        <f t="shared" si="50"/>
        <v>92.164873333333347</v>
      </c>
      <c r="K67" s="46">
        <f>調達!K67+総経理!K67+北京!K67+広州!K67+成都!K67+財務!K67+物流!K67+ＩＴ!K67+経企!K67+法務!K67+Ｇ経営!K67+人総!K67+業務!K67+深圳ＳＣ!K67+品証!K67</f>
        <v>0</v>
      </c>
      <c r="L67" s="46">
        <f>調達!L67+総経理!L67+北京!L67+広州!L67+成都!L67+財務!L67+物流!L67+ＩＴ!L67+経企!L67+法務!L67+Ｇ経営!L67+人総!L67+業務!L67+深圳ＳＣ!L67+品証!L67</f>
        <v>0</v>
      </c>
      <c r="M67" s="46">
        <f>調達!M67+総経理!M67+北京!M67+広州!M67+成都!M67+財務!M67+物流!M67+ＩＴ!M67+経企!M67+法務!M67+Ｇ経営!M67+人総!M67+業務!M67+深圳ＳＣ!M67+品証!M67</f>
        <v>0</v>
      </c>
      <c r="N67" s="47">
        <f>(K67+L67+M67)/3</f>
        <v>0</v>
      </c>
      <c r="O67" s="47">
        <f>(J67+N67)/2</f>
        <v>46.082436666666673</v>
      </c>
      <c r="Q67" s="46">
        <f>調達!Q67+総経理!Q67+北京!Q67+広州!Q67+成都!Q67+財務!Q67+物流!Q67+ＩＴ!Q67+経企!Q67+法務!Q67+Ｇ経営!Q67+人総!Q67+業務!Q67+深圳ＳＣ!Q67+品証!Q67</f>
        <v>0</v>
      </c>
      <c r="R67" s="46">
        <f>調達!R67+総経理!R67+北京!R67+広州!R67+成都!R67+財務!R67+物流!R67+ＩＴ!R67+経企!R67+法務!R67+Ｇ経営!R67+人総!R67+業務!R67+深圳ＳＣ!R67+品証!R67</f>
        <v>0</v>
      </c>
      <c r="S67" s="46">
        <f>調達!S67+総経理!S67+北京!S67+広州!S67+成都!S67+財務!S67+物流!S67+ＩＴ!S67+経企!S67+法務!S67+Ｇ経営!S67+人総!S67+業務!S67+深圳ＳＣ!S67+品証!S67</f>
        <v>0</v>
      </c>
      <c r="T67" s="47">
        <f t="shared" si="52"/>
        <v>0</v>
      </c>
      <c r="U67" s="46">
        <f>調達!U67+総経理!U67+北京!U67+広州!U67+成都!U67+財務!U67+物流!U67+ＩＴ!U67+経企!U67+法務!U67+Ｇ経営!U67+人総!U67+業務!U67+深圳ＳＣ!U67+品証!U67</f>
        <v>0</v>
      </c>
      <c r="V67" s="46">
        <f>調達!V67+総経理!V67+北京!V67+広州!V67+成都!V67+財務!V67+物流!V67+ＩＴ!V67+経企!V67+法務!V67+Ｇ経営!V67+人総!V67+業務!V67+深圳ＳＣ!V67+品証!V67</f>
        <v>0</v>
      </c>
      <c r="W67" s="46">
        <f>調達!W67+総経理!W67+北京!W67+広州!W67+成都!W67+財務!W67+物流!W67+ＩＴ!W67+経企!W67+法務!W67+Ｇ経営!W67+人総!W67+業務!W67+深圳ＳＣ!W67+品証!W67</f>
        <v>0</v>
      </c>
      <c r="X67" s="47">
        <f>(U67+V67+W67)/3</f>
        <v>0</v>
      </c>
      <c r="Y67" s="47">
        <f>(T67+X67)/2</f>
        <v>0</v>
      </c>
      <c r="Z67" s="47">
        <f t="shared" si="54"/>
        <v>23.041218333333337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1042.1029800000001</v>
      </c>
      <c r="H68" s="46">
        <f t="shared" ref="H68:O68" si="57">H59+H60+H61+H62+H63+H64+H65+H66+H67</f>
        <v>554.56027999999992</v>
      </c>
      <c r="I68" s="46">
        <f t="shared" si="57"/>
        <v>0</v>
      </c>
      <c r="J68" s="47">
        <f t="shared" si="57"/>
        <v>532.22108666666668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266.11054333333334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133.05527166666667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8310.1329399999995</v>
      </c>
      <c r="H69" s="57">
        <f t="shared" ref="H69:Z69" si="59">H15+H32+H46+H53+H58+H68</f>
        <v>8586.7838400000001</v>
      </c>
      <c r="I69" s="58">
        <f t="shared" si="59"/>
        <v>0</v>
      </c>
      <c r="J69" s="59">
        <f t="shared" si="59"/>
        <v>5632.3055933333335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2816.1527966666667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1408.0763983333334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4" workbookViewId="0">
      <selection activeCell="H69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197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'1903间接费'!R7</f>
        <v>0</v>
      </c>
      <c r="H7" s="46">
        <f>'1904间接费'!R7</f>
        <v>0</v>
      </c>
      <c r="I7" s="46">
        <f>'1905间接费'!R7</f>
        <v>0</v>
      </c>
      <c r="J7" s="47">
        <f>(G7+H7+I7)/3</f>
        <v>0</v>
      </c>
      <c r="K7" s="46">
        <f>'1906间接费'!R7</f>
        <v>0</v>
      </c>
      <c r="L7" s="46">
        <f>'1907间接费'!R7</f>
        <v>0</v>
      </c>
      <c r="M7" s="46">
        <f>'1908间接费'!R7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'1903间接费'!R9</f>
        <v>0</v>
      </c>
      <c r="H9" s="46">
        <f>'1904间接费'!R9</f>
        <v>0</v>
      </c>
      <c r="I9" s="46">
        <f>'1905间接费'!R9</f>
        <v>0</v>
      </c>
      <c r="J9" s="47">
        <f>(G9+H9+I9)/3</f>
        <v>0</v>
      </c>
      <c r="K9" s="46">
        <f>'1906间接费'!R9</f>
        <v>0</v>
      </c>
      <c r="L9" s="46">
        <f>'1907间接费'!R9</f>
        <v>0</v>
      </c>
      <c r="M9" s="46">
        <f>'1908间接费'!R9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'1903间接费'!R11</f>
        <v>0</v>
      </c>
      <c r="H11" s="46">
        <f>'1904间接费'!R11</f>
        <v>0</v>
      </c>
      <c r="I11" s="46">
        <f>'1905间接费'!R11</f>
        <v>0</v>
      </c>
      <c r="J11" s="47">
        <f>(G11+H11+I11)/3</f>
        <v>0</v>
      </c>
      <c r="K11" s="46">
        <f>'1906间接费'!R11</f>
        <v>0</v>
      </c>
      <c r="L11" s="46">
        <f>'1907间接费'!R11</f>
        <v>0</v>
      </c>
      <c r="M11" s="46">
        <f>'1908间接费'!R11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'1903间接费'!R13</f>
        <v>0</v>
      </c>
      <c r="H13" s="46">
        <f>'1904间接费'!R13</f>
        <v>0</v>
      </c>
      <c r="I13" s="46">
        <f>'1905间接费'!R13</f>
        <v>0</v>
      </c>
      <c r="J13" s="47">
        <f>(G13+H13+I13)/3</f>
        <v>0</v>
      </c>
      <c r="K13" s="46">
        <f>'1906间接费'!R13</f>
        <v>0</v>
      </c>
      <c r="L13" s="46">
        <f>'1907间接费'!R13</f>
        <v>0</v>
      </c>
      <c r="M13" s="46">
        <f>'1908间接费'!R13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'1903间接费'!R16</f>
        <v>2</v>
      </c>
      <c r="H16" s="50">
        <f>'1904间接费'!R16</f>
        <v>2</v>
      </c>
      <c r="I16" s="50">
        <f>'1905间接费'!R16</f>
        <v>0</v>
      </c>
      <c r="J16" s="51">
        <f>(G16+H16+I16)/3</f>
        <v>1.3333333333333333</v>
      </c>
      <c r="K16" s="50">
        <f>'1906间接费'!R16</f>
        <v>0</v>
      </c>
      <c r="L16" s="50">
        <f>'1907间接费'!R16</f>
        <v>0</v>
      </c>
      <c r="M16" s="50">
        <f>'1908间接费'!R16</f>
        <v>0</v>
      </c>
      <c r="N16" s="51">
        <f>(K16+L16+M16)/3</f>
        <v>0</v>
      </c>
      <c r="O16" s="51">
        <f>(J16+N16)/2</f>
        <v>0.66666666666666663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0.33333333333333331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'1903间接费'!R17</f>
        <v>2</v>
      </c>
      <c r="H17" s="46">
        <f>'1904间接费'!R17</f>
        <v>2</v>
      </c>
      <c r="I17" s="46">
        <f>'1905间接费'!R17</f>
        <v>0</v>
      </c>
      <c r="J17" s="52">
        <f t="shared" ref="J17" si="13">(G17+H17+I17)/3</f>
        <v>1.3333333333333333</v>
      </c>
      <c r="K17" s="46">
        <f>'1906间接费'!R17</f>
        <v>0</v>
      </c>
      <c r="L17" s="46">
        <f>'1907间接费'!R17</f>
        <v>0</v>
      </c>
      <c r="M17" s="46">
        <f>'1908间接费'!R17</f>
        <v>0</v>
      </c>
      <c r="N17" s="52">
        <f>(K17+L17+M17)/3</f>
        <v>0</v>
      </c>
      <c r="O17" s="52">
        <f>(J17+N17)/2</f>
        <v>0.66666666666666663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0.33333333333333331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4</v>
      </c>
      <c r="H18" s="53">
        <f t="shared" si="15"/>
        <v>4</v>
      </c>
      <c r="I18" s="53">
        <f t="shared" si="15"/>
        <v>0</v>
      </c>
      <c r="J18" s="54">
        <f t="shared" si="15"/>
        <v>2.6666666666666665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1.3333333333333333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0.66666666666666663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'1903间接费'!R19</f>
        <v>103.90742999999999</v>
      </c>
      <c r="H19" s="50">
        <f>'1904间接费'!R19</f>
        <v>102.52828</v>
      </c>
      <c r="I19" s="50">
        <f>'1905间接费'!R19</f>
        <v>0</v>
      </c>
      <c r="J19" s="55">
        <f t="shared" ref="J19:J20" si="16">(G19+H19+I19)/3</f>
        <v>68.811903333333319</v>
      </c>
      <c r="K19" s="50">
        <f>'1906间接费'!R19</f>
        <v>0</v>
      </c>
      <c r="L19" s="50">
        <f>'1907间接费'!R19</f>
        <v>0</v>
      </c>
      <c r="M19" s="50">
        <f>'1908间接费'!R19</f>
        <v>0</v>
      </c>
      <c r="N19" s="55">
        <f>(K19+L19+M19)/3</f>
        <v>0</v>
      </c>
      <c r="O19" s="55">
        <f>(J19+N19)/2</f>
        <v>34.40595166666666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17.20297583333333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'1903间接费'!R20</f>
        <v>19.094000000000001</v>
      </c>
      <c r="H20" s="46">
        <f>'1904间接费'!R20</f>
        <v>19.329000000000001</v>
      </c>
      <c r="I20" s="46">
        <f>'1905间接费'!R20</f>
        <v>0</v>
      </c>
      <c r="J20" s="56">
        <f t="shared" si="16"/>
        <v>12.807666666666668</v>
      </c>
      <c r="K20" s="46">
        <f>'1906间接费'!R20</f>
        <v>0</v>
      </c>
      <c r="L20" s="46">
        <f>'1907间接费'!R20</f>
        <v>0</v>
      </c>
      <c r="M20" s="46">
        <f>'1908间接费'!R20</f>
        <v>0</v>
      </c>
      <c r="N20" s="56">
        <f>(K20+L20+M20)/3</f>
        <v>0</v>
      </c>
      <c r="O20" s="56">
        <f>(J20+N20)/2</f>
        <v>6.4038333333333339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3.201916666666667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123.00143</v>
      </c>
      <c r="H21" s="46">
        <f t="shared" si="18"/>
        <v>121.85728</v>
      </c>
      <c r="I21" s="46">
        <f t="shared" si="18"/>
        <v>0</v>
      </c>
      <c r="J21" s="47">
        <f t="shared" si="18"/>
        <v>81.619569999999982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40.809784999999991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20.404892499999995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'1903间接费'!R22</f>
        <v>0</v>
      </c>
      <c r="H22" s="46">
        <f>'1904间接费'!R22</f>
        <v>10.901879999999998</v>
      </c>
      <c r="I22" s="46">
        <f>'1905间接费'!R22</f>
        <v>0</v>
      </c>
      <c r="J22" s="47">
        <f t="shared" ref="J22:J27" si="19">(G22+H22+I22)/3</f>
        <v>3.6339599999999996</v>
      </c>
      <c r="K22" s="46">
        <f>'1906间接费'!R22</f>
        <v>0</v>
      </c>
      <c r="L22" s="46">
        <f>'1907间接费'!R22</f>
        <v>0</v>
      </c>
      <c r="M22" s="46">
        <f>'1908间接费'!R22</f>
        <v>0</v>
      </c>
      <c r="N22" s="47">
        <f t="shared" ref="N22:N27" si="20">(K22+L22+M22)/3</f>
        <v>0</v>
      </c>
      <c r="O22" s="47">
        <f t="shared" ref="O22:O27" si="21">(J22+N22)/2</f>
        <v>1.8169799999999998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0.90848999999999991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'1903间接费'!R23</f>
        <v>15.957660000000001</v>
      </c>
      <c r="H23" s="50">
        <f>'1904间接费'!R23</f>
        <v>10.81085</v>
      </c>
      <c r="I23" s="50">
        <f>'1905间接费'!R23</f>
        <v>0</v>
      </c>
      <c r="J23" s="55">
        <f t="shared" si="19"/>
        <v>8.922836666666667</v>
      </c>
      <c r="K23" s="50">
        <f>'1906间接费'!R23</f>
        <v>0</v>
      </c>
      <c r="L23" s="50">
        <f>'1907间接费'!R23</f>
        <v>0</v>
      </c>
      <c r="M23" s="50">
        <f>'1908间接费'!R23</f>
        <v>0</v>
      </c>
      <c r="N23" s="55">
        <f t="shared" si="20"/>
        <v>0</v>
      </c>
      <c r="O23" s="55">
        <f t="shared" si="21"/>
        <v>4.4614183333333335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2.2307091666666667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'1903间接费'!R24</f>
        <v>26.50629</v>
      </c>
      <c r="H24" s="46">
        <f>'1904间接费'!R24</f>
        <v>27.24025</v>
      </c>
      <c r="I24" s="46">
        <f>'1905间接费'!R24</f>
        <v>0</v>
      </c>
      <c r="J24" s="47">
        <f t="shared" si="19"/>
        <v>17.915513333333333</v>
      </c>
      <c r="K24" s="46">
        <f>'1906间接费'!R24</f>
        <v>0</v>
      </c>
      <c r="L24" s="46">
        <f>'1907间接费'!R24</f>
        <v>0</v>
      </c>
      <c r="M24" s="46">
        <f>'1908间接费'!R24</f>
        <v>0</v>
      </c>
      <c r="N24" s="47">
        <f t="shared" si="20"/>
        <v>0</v>
      </c>
      <c r="O24" s="47">
        <f t="shared" si="21"/>
        <v>8.9577566666666666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4.4788783333333333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'1903间接费'!R25</f>
        <v>0</v>
      </c>
      <c r="H25" s="46">
        <f>'1904间接费'!R25</f>
        <v>0</v>
      </c>
      <c r="I25" s="46">
        <f>'1905间接费'!R25</f>
        <v>0</v>
      </c>
      <c r="J25" s="47">
        <f t="shared" si="19"/>
        <v>0</v>
      </c>
      <c r="K25" s="46">
        <f>'1906间接费'!R25</f>
        <v>0</v>
      </c>
      <c r="L25" s="46">
        <f>'1907间接费'!R25</f>
        <v>0</v>
      </c>
      <c r="M25" s="46">
        <f>'1908间接费'!R25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'1903间接费'!R26</f>
        <v>60</v>
      </c>
      <c r="H26" s="50">
        <f>'1904间接费'!R26</f>
        <v>60</v>
      </c>
      <c r="I26" s="50">
        <f>'1905间接费'!R26</f>
        <v>0</v>
      </c>
      <c r="J26" s="55">
        <f t="shared" si="19"/>
        <v>40</v>
      </c>
      <c r="K26" s="50">
        <f>'1906间接费'!R26</f>
        <v>0</v>
      </c>
      <c r="L26" s="50">
        <f>'1907间接费'!R26</f>
        <v>0</v>
      </c>
      <c r="M26" s="50">
        <f>'1908间接费'!R26</f>
        <v>0</v>
      </c>
      <c r="N26" s="55">
        <f t="shared" si="20"/>
        <v>0</v>
      </c>
      <c r="O26" s="55">
        <f t="shared" si="21"/>
        <v>20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'1903间接费'!R27</f>
        <v>-6.7586300000000001</v>
      </c>
      <c r="H27" s="46">
        <f>'1904间接费'!R27</f>
        <v>15</v>
      </c>
      <c r="I27" s="46">
        <f>'1905间接费'!R27</f>
        <v>0</v>
      </c>
      <c r="J27" s="56">
        <f t="shared" si="19"/>
        <v>2.7471233333333331</v>
      </c>
      <c r="K27" s="46">
        <f>'1906间接费'!R27</f>
        <v>0</v>
      </c>
      <c r="L27" s="46">
        <f>'1907间接费'!R27</f>
        <v>0</v>
      </c>
      <c r="M27" s="46">
        <f>'1908间接费'!R27</f>
        <v>0</v>
      </c>
      <c r="N27" s="56">
        <f t="shared" si="20"/>
        <v>0</v>
      </c>
      <c r="O27" s="56">
        <f t="shared" si="21"/>
        <v>1.3735616666666666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0.68678083333333328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53.241370000000003</v>
      </c>
      <c r="H28" s="46">
        <f t="shared" ref="H28:Z28" si="26">H26+H27</f>
        <v>75</v>
      </c>
      <c r="I28" s="46">
        <f t="shared" si="26"/>
        <v>0</v>
      </c>
      <c r="J28" s="54">
        <f t="shared" si="26"/>
        <v>42.747123333333334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21.373561666666667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10.686780833333334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'1903间接费'!R29</f>
        <v>55</v>
      </c>
      <c r="H29" s="50">
        <f>'1904间接费'!R29</f>
        <v>55</v>
      </c>
      <c r="I29" s="50">
        <f>'1905间接费'!R29</f>
        <v>0</v>
      </c>
      <c r="J29" s="55">
        <f t="shared" ref="J29:J30" si="27">(G29+H29+I29)/3</f>
        <v>36.666666666666664</v>
      </c>
      <c r="K29" s="50">
        <f>'1906间接费'!R29</f>
        <v>0</v>
      </c>
      <c r="L29" s="50">
        <f>'1907间接费'!R29</f>
        <v>0</v>
      </c>
      <c r="M29" s="50">
        <f>'1908间接费'!R29</f>
        <v>0</v>
      </c>
      <c r="N29" s="55">
        <f>(K29+L29+M29)/3</f>
        <v>0</v>
      </c>
      <c r="O29" s="55">
        <f>(J29+N29)/2</f>
        <v>18.333333333333332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9.1666666666666661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'1903间接费'!R30</f>
        <v>-6.3842799999999995</v>
      </c>
      <c r="H30" s="46">
        <f>'1904间接费'!R30</f>
        <v>1</v>
      </c>
      <c r="I30" s="46">
        <f>'1905间接费'!R30</f>
        <v>0</v>
      </c>
      <c r="J30" s="47">
        <f t="shared" si="27"/>
        <v>-1.7947599999999999</v>
      </c>
      <c r="K30" s="46">
        <f>'1906间接费'!R30</f>
        <v>0</v>
      </c>
      <c r="L30" s="46">
        <f>'1907间接费'!R30</f>
        <v>0</v>
      </c>
      <c r="M30" s="46">
        <f>'1908间接费'!R30</f>
        <v>0</v>
      </c>
      <c r="N30" s="47">
        <f>(K30+L30+M30)/3</f>
        <v>0</v>
      </c>
      <c r="O30" s="47">
        <f>(J30+N30)/2</f>
        <v>-0.89737999999999996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-0.44868999999999998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48.615720000000003</v>
      </c>
      <c r="H31" s="53">
        <f t="shared" ref="H31:Z31" si="30">H29+H30</f>
        <v>56</v>
      </c>
      <c r="I31" s="53">
        <f t="shared" si="30"/>
        <v>0</v>
      </c>
      <c r="J31" s="68">
        <f t="shared" si="30"/>
        <v>34.871906666666668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17.435953333333334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8.7179766666666669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267.32247000000001</v>
      </c>
      <c r="H32" s="46">
        <f t="shared" ref="H32:Z32" si="31">+H21+H22+H23+H24+H25+H28+H31</f>
        <v>301.81025999999997</v>
      </c>
      <c r="I32" s="46">
        <f t="shared" si="31"/>
        <v>0</v>
      </c>
      <c r="J32" s="47">
        <f t="shared" si="31"/>
        <v>189.71090999999998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94.855454999999992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47.427727499999996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'1903间接费'!R33</f>
        <v>0</v>
      </c>
      <c r="H33" s="46">
        <f>'1904间接费'!R33</f>
        <v>0</v>
      </c>
      <c r="I33" s="46">
        <f>'1905间接费'!R33</f>
        <v>0</v>
      </c>
      <c r="J33" s="47">
        <f t="shared" ref="J33:J45" si="32">(G33+H33+I33)/3</f>
        <v>0</v>
      </c>
      <c r="K33" s="46">
        <f>'1906间接费'!R33</f>
        <v>0</v>
      </c>
      <c r="L33" s="46">
        <f>'1907间接费'!R33</f>
        <v>0</v>
      </c>
      <c r="M33" s="46">
        <f>'1908间接费'!R33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'1903间接费'!R34</f>
        <v>0</v>
      </c>
      <c r="H34" s="46">
        <f>'1904间接费'!R34</f>
        <v>0</v>
      </c>
      <c r="I34" s="46">
        <f>'1905间接费'!R34</f>
        <v>0</v>
      </c>
      <c r="J34" s="47">
        <f t="shared" si="32"/>
        <v>0</v>
      </c>
      <c r="K34" s="46">
        <f>'1906间接费'!R34</f>
        <v>0</v>
      </c>
      <c r="L34" s="46">
        <f>'1907间接费'!R34</f>
        <v>0</v>
      </c>
      <c r="M34" s="46">
        <f>'1908间接费'!R34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'1903间接费'!R35</f>
        <v>0</v>
      </c>
      <c r="H35" s="46">
        <f>'1904间接费'!R35</f>
        <v>0</v>
      </c>
      <c r="I35" s="46">
        <f>'1905间接费'!R35</f>
        <v>0</v>
      </c>
      <c r="J35" s="47">
        <f t="shared" si="32"/>
        <v>0</v>
      </c>
      <c r="K35" s="46">
        <f>'1906间接费'!R35</f>
        <v>0</v>
      </c>
      <c r="L35" s="46">
        <f>'1907间接费'!R35</f>
        <v>0</v>
      </c>
      <c r="M35" s="46">
        <f>'1908间接费'!R35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'1903间接费'!R36</f>
        <v>0</v>
      </c>
      <c r="H36" s="46">
        <f>'1904间接费'!R36</f>
        <v>0</v>
      </c>
      <c r="I36" s="46">
        <f>'1905间接费'!R36</f>
        <v>0</v>
      </c>
      <c r="J36" s="47">
        <f t="shared" si="32"/>
        <v>0</v>
      </c>
      <c r="K36" s="46">
        <f>'1906间接费'!R36</f>
        <v>0</v>
      </c>
      <c r="L36" s="46">
        <f>'1907间接费'!R36</f>
        <v>0</v>
      </c>
      <c r="M36" s="46">
        <f>'1908间接费'!R36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'1903间接费'!R37</f>
        <v>7.4816700000000003</v>
      </c>
      <c r="H37" s="46">
        <f>'1904间接费'!R37</f>
        <v>21.333629999999996</v>
      </c>
      <c r="I37" s="46">
        <f>'1905间接费'!R37</f>
        <v>0</v>
      </c>
      <c r="J37" s="47">
        <f t="shared" si="32"/>
        <v>9.6050999999999984</v>
      </c>
      <c r="K37" s="46">
        <f>'1906间接费'!R37</f>
        <v>0</v>
      </c>
      <c r="L37" s="46">
        <f>'1907间接费'!R37</f>
        <v>0</v>
      </c>
      <c r="M37" s="46">
        <f>'1908间接费'!R37</f>
        <v>0</v>
      </c>
      <c r="N37" s="47">
        <f t="shared" si="33"/>
        <v>0</v>
      </c>
      <c r="O37" s="47">
        <f t="shared" si="34"/>
        <v>4.8025499999999992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2.4012749999999996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'1903间接费'!R38</f>
        <v>1.4711099999999999</v>
      </c>
      <c r="H38" s="46">
        <f>'1904间接费'!R38</f>
        <v>23.170060000000003</v>
      </c>
      <c r="I38" s="46">
        <f>'1905间接费'!R38</f>
        <v>0</v>
      </c>
      <c r="J38" s="47">
        <f t="shared" si="32"/>
        <v>8.2137233333333342</v>
      </c>
      <c r="K38" s="46">
        <f>'1906间接费'!R38</f>
        <v>0</v>
      </c>
      <c r="L38" s="46">
        <f>'1907间接费'!R38</f>
        <v>0</v>
      </c>
      <c r="M38" s="46">
        <f>'1908间接费'!R38</f>
        <v>0</v>
      </c>
      <c r="N38" s="47">
        <f t="shared" si="33"/>
        <v>0</v>
      </c>
      <c r="O38" s="47">
        <f t="shared" si="34"/>
        <v>4.1068616666666671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2.0534308333333335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'1903间接费'!R39</f>
        <v>6.5190000000000001</v>
      </c>
      <c r="H39" s="46">
        <f>'1904间接费'!R39</f>
        <v>0</v>
      </c>
      <c r="I39" s="46">
        <f>'1905间接费'!R39</f>
        <v>0</v>
      </c>
      <c r="J39" s="47">
        <f t="shared" si="32"/>
        <v>2.173</v>
      </c>
      <c r="K39" s="46">
        <f>'1906间接费'!R39</f>
        <v>0</v>
      </c>
      <c r="L39" s="46">
        <f>'1907间接费'!R39</f>
        <v>0</v>
      </c>
      <c r="M39" s="46">
        <f>'1908间接费'!R39</f>
        <v>0</v>
      </c>
      <c r="N39" s="47">
        <f t="shared" si="33"/>
        <v>0</v>
      </c>
      <c r="O39" s="47">
        <f t="shared" si="34"/>
        <v>1.0865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0.54325000000000001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'1903间接费'!R40</f>
        <v>0</v>
      </c>
      <c r="H40" s="46">
        <f>'1904间接费'!R40</f>
        <v>0</v>
      </c>
      <c r="I40" s="46">
        <f>'1905间接费'!R40</f>
        <v>0</v>
      </c>
      <c r="J40" s="47">
        <f t="shared" si="32"/>
        <v>0</v>
      </c>
      <c r="K40" s="46">
        <f>'1906间接费'!R40</f>
        <v>0</v>
      </c>
      <c r="L40" s="46">
        <f>'1907间接费'!R40</f>
        <v>0</v>
      </c>
      <c r="M40" s="46">
        <f>'1908间接费'!R40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'1903间接费'!R41</f>
        <v>0</v>
      </c>
      <c r="H41" s="46">
        <f>'1904间接费'!R41</f>
        <v>0</v>
      </c>
      <c r="I41" s="46">
        <f>'1905间接费'!R41</f>
        <v>0</v>
      </c>
      <c r="J41" s="47">
        <f t="shared" si="32"/>
        <v>0</v>
      </c>
      <c r="K41" s="46">
        <f>'1906间接费'!R41</f>
        <v>0</v>
      </c>
      <c r="L41" s="46">
        <f>'1907间接费'!R41</f>
        <v>0</v>
      </c>
      <c r="M41" s="46">
        <f>'1908间接费'!R41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'1903间接费'!R42</f>
        <v>0</v>
      </c>
      <c r="H42" s="46">
        <f>'1904间接费'!R42</f>
        <v>0</v>
      </c>
      <c r="I42" s="46">
        <f>'1905间接费'!R42</f>
        <v>0</v>
      </c>
      <c r="J42" s="47">
        <f t="shared" si="32"/>
        <v>0</v>
      </c>
      <c r="K42" s="46">
        <f>'1906间接费'!R42</f>
        <v>0</v>
      </c>
      <c r="L42" s="46">
        <f>'1907间接费'!R42</f>
        <v>0</v>
      </c>
      <c r="M42" s="46">
        <f>'1908间接费'!R42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'1903间接费'!R43</f>
        <v>0</v>
      </c>
      <c r="H43" s="46">
        <f>'1904间接费'!R43</f>
        <v>-25.839869999999998</v>
      </c>
      <c r="I43" s="46">
        <f>'1905间接费'!R43</f>
        <v>0</v>
      </c>
      <c r="J43" s="47">
        <f t="shared" si="32"/>
        <v>-8.6132899999999992</v>
      </c>
      <c r="K43" s="46">
        <f>'1906间接费'!R43</f>
        <v>0</v>
      </c>
      <c r="L43" s="46">
        <f>'1907间接费'!R43</f>
        <v>0</v>
      </c>
      <c r="M43" s="46">
        <f>'1908间接费'!R43</f>
        <v>0</v>
      </c>
      <c r="N43" s="47">
        <f t="shared" si="33"/>
        <v>0</v>
      </c>
      <c r="O43" s="47">
        <f t="shared" si="34"/>
        <v>-4.3066449999999996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-2.1533224999999998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'1903间接费'!R44</f>
        <v>0</v>
      </c>
      <c r="H44" s="46">
        <f>'1904间接费'!R44</f>
        <v>0</v>
      </c>
      <c r="I44" s="46">
        <f>'1905间接费'!R44</f>
        <v>0</v>
      </c>
      <c r="J44" s="47">
        <f t="shared" si="32"/>
        <v>0</v>
      </c>
      <c r="K44" s="46">
        <f>'1906间接费'!R44</f>
        <v>0</v>
      </c>
      <c r="L44" s="46">
        <f>'1907间接费'!R44</f>
        <v>0</v>
      </c>
      <c r="M44" s="46">
        <f>'1908间接费'!R44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'1903间接费'!R45</f>
        <v>0</v>
      </c>
      <c r="H45" s="46">
        <f>'1904间接费'!R45</f>
        <v>0</v>
      </c>
      <c r="I45" s="46">
        <f>'1905间接费'!R45</f>
        <v>0</v>
      </c>
      <c r="J45" s="47">
        <f t="shared" si="32"/>
        <v>0</v>
      </c>
      <c r="K45" s="46">
        <f>'1906间接费'!R45</f>
        <v>0</v>
      </c>
      <c r="L45" s="46">
        <f>'1907间接费'!R45</f>
        <v>0</v>
      </c>
      <c r="M45" s="46">
        <f>'1908间接费'!R45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15.471780000000001</v>
      </c>
      <c r="H46" s="46">
        <f t="shared" si="39"/>
        <v>18.663820000000001</v>
      </c>
      <c r="I46" s="46">
        <f t="shared" si="39"/>
        <v>0</v>
      </c>
      <c r="J46" s="47">
        <f t="shared" si="39"/>
        <v>11.378533333333337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5.6892666666666685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2.8446333333333342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'1903间接费'!R47</f>
        <v>0</v>
      </c>
      <c r="H47" s="46">
        <f>'1904间接费'!R47</f>
        <v>0</v>
      </c>
      <c r="I47" s="46">
        <f>'1905间接费'!R47</f>
        <v>0</v>
      </c>
      <c r="J47" s="47">
        <f t="shared" ref="J47:J52" si="40">(G47+H47+I47)/3</f>
        <v>0</v>
      </c>
      <c r="K47" s="46">
        <f>'1906间接费'!R47</f>
        <v>0</v>
      </c>
      <c r="L47" s="46">
        <f>'1907间接费'!R47</f>
        <v>0</v>
      </c>
      <c r="M47" s="46">
        <f>'1908间接费'!R47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'1903间接费'!R48</f>
        <v>0</v>
      </c>
      <c r="H48" s="46">
        <f>'1904间接费'!R48</f>
        <v>0</v>
      </c>
      <c r="I48" s="46">
        <f>'1905间接费'!R48</f>
        <v>0</v>
      </c>
      <c r="J48" s="47">
        <f t="shared" si="40"/>
        <v>0</v>
      </c>
      <c r="K48" s="46">
        <f>'1906间接费'!R48</f>
        <v>0</v>
      </c>
      <c r="L48" s="46">
        <f>'1907间接费'!R48</f>
        <v>0</v>
      </c>
      <c r="M48" s="46">
        <f>'1908间接费'!R48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'1903间接费'!R49</f>
        <v>0</v>
      </c>
      <c r="H49" s="46">
        <f>'1904间接费'!R49</f>
        <v>0</v>
      </c>
      <c r="I49" s="46">
        <f>'1905间接费'!R49</f>
        <v>0</v>
      </c>
      <c r="J49" s="47">
        <f t="shared" si="40"/>
        <v>0</v>
      </c>
      <c r="K49" s="46">
        <f>'1906间接费'!R49</f>
        <v>0</v>
      </c>
      <c r="L49" s="46">
        <f>'1907间接费'!R49</f>
        <v>0</v>
      </c>
      <c r="M49" s="46">
        <f>'1908间接费'!R49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'1903间接费'!R50</f>
        <v>0</v>
      </c>
      <c r="H50" s="46">
        <f>'1904间接费'!R50</f>
        <v>0</v>
      </c>
      <c r="I50" s="46">
        <f>'1905间接费'!R50</f>
        <v>0</v>
      </c>
      <c r="J50" s="47">
        <f t="shared" si="40"/>
        <v>0</v>
      </c>
      <c r="K50" s="46">
        <f>'1906间接费'!R50</f>
        <v>0</v>
      </c>
      <c r="L50" s="46">
        <f>'1907间接费'!R50</f>
        <v>0</v>
      </c>
      <c r="M50" s="46">
        <f>'1908间接费'!R50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'1903间接费'!R51</f>
        <v>0</v>
      </c>
      <c r="H51" s="46">
        <f>'1904间接费'!R51</f>
        <v>0</v>
      </c>
      <c r="I51" s="46">
        <f>'1905间接费'!R51</f>
        <v>0</v>
      </c>
      <c r="J51" s="47">
        <f t="shared" si="40"/>
        <v>0</v>
      </c>
      <c r="K51" s="46">
        <f>'1906间接费'!R51</f>
        <v>0</v>
      </c>
      <c r="L51" s="46">
        <f>'1907间接费'!R51</f>
        <v>0</v>
      </c>
      <c r="M51" s="46">
        <f>'1908间接费'!R51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'1903间接费'!R52</f>
        <v>0</v>
      </c>
      <c r="H52" s="46">
        <f>'1904间接费'!R52</f>
        <v>0</v>
      </c>
      <c r="I52" s="46">
        <f>'1905间接费'!R52</f>
        <v>0</v>
      </c>
      <c r="J52" s="47">
        <f t="shared" si="40"/>
        <v>0</v>
      </c>
      <c r="K52" s="46">
        <f>'1906间接费'!R52</f>
        <v>0</v>
      </c>
      <c r="L52" s="46">
        <f>'1907间接费'!R52</f>
        <v>0</v>
      </c>
      <c r="M52" s="46">
        <f>'1908间接费'!R52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'1903间接费'!R54</f>
        <v>0.42325000000000002</v>
      </c>
      <c r="H54" s="46">
        <f>'1904间接费'!R54</f>
        <v>0.42327999999999999</v>
      </c>
      <c r="I54" s="46">
        <f>'1905间接费'!R54</f>
        <v>0</v>
      </c>
      <c r="J54" s="47">
        <f t="shared" ref="J54:J57" si="46">(G54+H54+I54)/3</f>
        <v>0.28217666666666669</v>
      </c>
      <c r="K54" s="46">
        <f>'1906间接费'!R54</f>
        <v>0</v>
      </c>
      <c r="L54" s="46">
        <f>'1907间接费'!R54</f>
        <v>0</v>
      </c>
      <c r="M54" s="46">
        <f>'1908间接费'!R54</f>
        <v>0</v>
      </c>
      <c r="N54" s="47">
        <f>(K54+L54+M54)/3</f>
        <v>0</v>
      </c>
      <c r="O54" s="47">
        <f>(J54+N54)/2</f>
        <v>0.14108833333333334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7.0544166666666672E-2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'1903间接费'!R55</f>
        <v>25.3</v>
      </c>
      <c r="H55" s="46">
        <f>'1904间接费'!R55</f>
        <v>24.632080000000002</v>
      </c>
      <c r="I55" s="46">
        <f>'1905间接费'!R55</f>
        <v>0</v>
      </c>
      <c r="J55" s="47">
        <f t="shared" si="46"/>
        <v>16.644026666666665</v>
      </c>
      <c r="K55" s="46">
        <f>'1906间接费'!R55</f>
        <v>0</v>
      </c>
      <c r="L55" s="46">
        <f>'1907间接费'!R55</f>
        <v>0</v>
      </c>
      <c r="M55" s="46">
        <f>'1908间接费'!R55</f>
        <v>0</v>
      </c>
      <c r="N55" s="47">
        <f>(K55+L55+M55)/3</f>
        <v>0</v>
      </c>
      <c r="O55" s="47">
        <f>(J55+N55)/2</f>
        <v>8.3220133333333326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4.1610066666666663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'1903间接费'!R56</f>
        <v>0</v>
      </c>
      <c r="H56" s="46">
        <f>'1904间接费'!R56</f>
        <v>0</v>
      </c>
      <c r="I56" s="46">
        <f>'1905间接费'!R56</f>
        <v>0</v>
      </c>
      <c r="J56" s="47">
        <f t="shared" si="46"/>
        <v>0</v>
      </c>
      <c r="K56" s="46">
        <f>'1906间接费'!R56</f>
        <v>0</v>
      </c>
      <c r="L56" s="46">
        <f>'1907间接费'!R56</f>
        <v>0</v>
      </c>
      <c r="M56" s="46">
        <f>'1908间接费'!R56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'1903间接费'!R57</f>
        <v>0</v>
      </c>
      <c r="H57" s="46">
        <f>'1904间接费'!R57</f>
        <v>0</v>
      </c>
      <c r="I57" s="46">
        <f>'1905间接费'!R57</f>
        <v>0</v>
      </c>
      <c r="J57" s="47">
        <f t="shared" si="46"/>
        <v>0</v>
      </c>
      <c r="K57" s="46">
        <f>'1906间接费'!R57</f>
        <v>0</v>
      </c>
      <c r="L57" s="46">
        <f>'1907间接费'!R57</f>
        <v>0</v>
      </c>
      <c r="M57" s="46">
        <f>'1908间接费'!R57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25.72325</v>
      </c>
      <c r="H58" s="46">
        <f t="shared" si="49"/>
        <v>25.05536</v>
      </c>
      <c r="I58" s="46">
        <f t="shared" si="49"/>
        <v>0</v>
      </c>
      <c r="J58" s="47">
        <f t="shared" si="49"/>
        <v>16.926203333333333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8.4631016666666667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4.2315508333333334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'1903间接费'!R59</f>
        <v>0</v>
      </c>
      <c r="H59" s="46">
        <f>'1904间接费'!R59</f>
        <v>0</v>
      </c>
      <c r="I59" s="46">
        <f>'1905间接费'!R59</f>
        <v>0</v>
      </c>
      <c r="J59" s="47">
        <f t="shared" ref="J59:J67" si="50">(G59+H59+I59)/3</f>
        <v>0</v>
      </c>
      <c r="K59" s="46">
        <f>'1906间接费'!R59</f>
        <v>0</v>
      </c>
      <c r="L59" s="46">
        <f>'1907间接费'!R59</f>
        <v>0</v>
      </c>
      <c r="M59" s="46">
        <f>'1908间接费'!R59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'1903间接费'!R60</f>
        <v>0</v>
      </c>
      <c r="H60" s="46">
        <f>'1904间接费'!R60</f>
        <v>0</v>
      </c>
      <c r="I60" s="46">
        <f>'1905间接费'!R60</f>
        <v>0</v>
      </c>
      <c r="J60" s="47">
        <f t="shared" si="50"/>
        <v>0</v>
      </c>
      <c r="K60" s="46">
        <f>'1906间接费'!R60</f>
        <v>0</v>
      </c>
      <c r="L60" s="46">
        <f>'1907间接费'!R60</f>
        <v>0</v>
      </c>
      <c r="M60" s="46">
        <f>'1908间接费'!R60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'1903间接费'!R61</f>
        <v>0</v>
      </c>
      <c r="H61" s="46">
        <f>'1904间接费'!R61</f>
        <v>0</v>
      </c>
      <c r="I61" s="46">
        <f>'1905间接费'!R61</f>
        <v>0</v>
      </c>
      <c r="J61" s="47">
        <f t="shared" si="50"/>
        <v>0</v>
      </c>
      <c r="K61" s="46">
        <f>'1906间接费'!R61</f>
        <v>0</v>
      </c>
      <c r="L61" s="46">
        <f>'1907间接费'!R61</f>
        <v>0</v>
      </c>
      <c r="M61" s="46">
        <f>'1908间接费'!R61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'1903间接费'!R62</f>
        <v>0</v>
      </c>
      <c r="H62" s="46">
        <f>'1904间接费'!R62</f>
        <v>0</v>
      </c>
      <c r="I62" s="46">
        <f>'1905间接费'!R62</f>
        <v>0</v>
      </c>
      <c r="J62" s="47">
        <f t="shared" si="50"/>
        <v>0</v>
      </c>
      <c r="K62" s="46">
        <f>'1906间接费'!R62</f>
        <v>0</v>
      </c>
      <c r="L62" s="46">
        <f>'1907间接费'!R62</f>
        <v>0</v>
      </c>
      <c r="M62" s="46">
        <f>'1908间接费'!R62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'1903间接费'!R63</f>
        <v>0</v>
      </c>
      <c r="H63" s="46">
        <f>'1904间接费'!R63</f>
        <v>0</v>
      </c>
      <c r="I63" s="46">
        <f>'1905间接费'!R63</f>
        <v>0</v>
      </c>
      <c r="J63" s="47">
        <f t="shared" si="50"/>
        <v>0</v>
      </c>
      <c r="K63" s="46">
        <f>'1906间接费'!R63</f>
        <v>0</v>
      </c>
      <c r="L63" s="46">
        <f>'1907间接费'!R63</f>
        <v>0</v>
      </c>
      <c r="M63" s="46">
        <f>'1908间接费'!R63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'1903间接费'!R64</f>
        <v>0</v>
      </c>
      <c r="H64" s="46">
        <f>'1904间接费'!R64</f>
        <v>0</v>
      </c>
      <c r="I64" s="46">
        <f>'1905间接费'!R64</f>
        <v>0</v>
      </c>
      <c r="J64" s="47">
        <f t="shared" si="50"/>
        <v>0</v>
      </c>
      <c r="K64" s="46">
        <f>'1906间接费'!R64</f>
        <v>0</v>
      </c>
      <c r="L64" s="46">
        <f>'1907间接费'!R64</f>
        <v>0</v>
      </c>
      <c r="M64" s="46">
        <f>'1908间接费'!R64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'1903间接费'!R65</f>
        <v>0</v>
      </c>
      <c r="H65" s="46">
        <f>'1904间接费'!R65</f>
        <v>0</v>
      </c>
      <c r="I65" s="46">
        <f>'1905间接费'!R65</f>
        <v>0</v>
      </c>
      <c r="J65" s="47">
        <f t="shared" si="50"/>
        <v>0</v>
      </c>
      <c r="K65" s="46">
        <f>'1906间接费'!R65</f>
        <v>0</v>
      </c>
      <c r="L65" s="46">
        <f>'1907间接费'!R65</f>
        <v>0</v>
      </c>
      <c r="M65" s="46">
        <f>'1908间接费'!R65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'1903间接费'!R66</f>
        <v>0</v>
      </c>
      <c r="H66" s="46">
        <f>'1904间接费'!R66</f>
        <v>0</v>
      </c>
      <c r="I66" s="46">
        <f>'1905间接费'!R66</f>
        <v>0</v>
      </c>
      <c r="J66" s="47">
        <f t="shared" si="50"/>
        <v>0</v>
      </c>
      <c r="K66" s="46">
        <f>'1906间接费'!R66</f>
        <v>0</v>
      </c>
      <c r="L66" s="46">
        <f>'1907间接费'!R66</f>
        <v>0</v>
      </c>
      <c r="M66" s="46">
        <f>'1908间接费'!R66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'1903间接费'!R67</f>
        <v>0</v>
      </c>
      <c r="H67" s="46">
        <f>'1904间接费'!R67</f>
        <v>0</v>
      </c>
      <c r="I67" s="46">
        <f>'1905间接费'!R67</f>
        <v>0</v>
      </c>
      <c r="J67" s="47">
        <f t="shared" si="50"/>
        <v>0</v>
      </c>
      <c r="K67" s="46">
        <f>'1906间接费'!R67</f>
        <v>0</v>
      </c>
      <c r="L67" s="46">
        <f>'1907间接费'!R67</f>
        <v>0</v>
      </c>
      <c r="M67" s="46">
        <f>'1908间接费'!R67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308.51750000000004</v>
      </c>
      <c r="H69" s="57">
        <f t="shared" ref="H69:Z69" si="59">H15+H32+H46+H53+H58+H68</f>
        <v>345.52943999999997</v>
      </c>
      <c r="I69" s="58">
        <f t="shared" si="59"/>
        <v>0</v>
      </c>
      <c r="J69" s="59">
        <f t="shared" si="59"/>
        <v>218.01564666666667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109.00782333333333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54.503911666666667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14" workbookViewId="0">
      <selection activeCell="G6" sqref="G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'1903间接费'!S7</f>
        <v>0</v>
      </c>
      <c r="H7" s="46">
        <f>'1904间接费'!S7</f>
        <v>0</v>
      </c>
      <c r="I7" s="46">
        <f>'1905间接费'!S7</f>
        <v>0</v>
      </c>
      <c r="J7" s="47">
        <f>(G7+H7+I7)/3</f>
        <v>0</v>
      </c>
      <c r="K7" s="46">
        <f>'1906间接费'!S7</f>
        <v>0</v>
      </c>
      <c r="L7" s="46">
        <f>'1907间接费'!S7</f>
        <v>0</v>
      </c>
      <c r="M7" s="46">
        <f>'1908间接费'!S7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'1903间接费'!S9</f>
        <v>0</v>
      </c>
      <c r="H9" s="46">
        <f>'1904间接费'!S9</f>
        <v>0</v>
      </c>
      <c r="I9" s="46">
        <f>'1905间接费'!S9</f>
        <v>0</v>
      </c>
      <c r="J9" s="47">
        <f>(G9+H9+I9)/3</f>
        <v>0</v>
      </c>
      <c r="K9" s="46">
        <f>'1906间接费'!S9</f>
        <v>0</v>
      </c>
      <c r="L9" s="46">
        <f>'1907间接费'!S9</f>
        <v>0</v>
      </c>
      <c r="M9" s="46">
        <f>'1908间接费'!S9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'1903间接费'!S11</f>
        <v>0</v>
      </c>
      <c r="H11" s="46">
        <f>'1904间接费'!S11</f>
        <v>0</v>
      </c>
      <c r="I11" s="46">
        <f>'1905间接费'!S11</f>
        <v>0</v>
      </c>
      <c r="J11" s="47">
        <f>(G11+H11+I11)/3</f>
        <v>0</v>
      </c>
      <c r="K11" s="46">
        <f>'1906间接费'!S11</f>
        <v>0</v>
      </c>
      <c r="L11" s="46">
        <f>'1907间接费'!S11</f>
        <v>0</v>
      </c>
      <c r="M11" s="46">
        <f>'1908间接费'!S11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'1903间接费'!S13</f>
        <v>0</v>
      </c>
      <c r="H13" s="46">
        <f>'1904间接费'!S13</f>
        <v>0</v>
      </c>
      <c r="I13" s="46">
        <f>'1905间接费'!S13</f>
        <v>0</v>
      </c>
      <c r="J13" s="47">
        <f>(G13+H13+I13)/3</f>
        <v>0</v>
      </c>
      <c r="K13" s="46">
        <f>'1906间接费'!S13</f>
        <v>0</v>
      </c>
      <c r="L13" s="46">
        <f>'1907间接费'!S13</f>
        <v>0</v>
      </c>
      <c r="M13" s="46">
        <f>'1908间接费'!S13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'1903间接费'!S16</f>
        <v>1</v>
      </c>
      <c r="H16" s="50">
        <f>'1904间接费'!S16</f>
        <v>1</v>
      </c>
      <c r="I16" s="50">
        <f>'1905间接费'!S16</f>
        <v>0</v>
      </c>
      <c r="J16" s="51">
        <f>(G16+H16+I16)/3</f>
        <v>0.66666666666666663</v>
      </c>
      <c r="K16" s="50">
        <f>'1906间接费'!S16</f>
        <v>0</v>
      </c>
      <c r="L16" s="50">
        <f>'1907间接费'!S16</f>
        <v>0</v>
      </c>
      <c r="M16" s="50">
        <f>'1908间接费'!S16</f>
        <v>0</v>
      </c>
      <c r="N16" s="51">
        <f>(K16+L16+M16)/3</f>
        <v>0</v>
      </c>
      <c r="O16" s="51">
        <f>(J16+N16)/2</f>
        <v>0.33333333333333331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0.16666666666666666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'1903间接费'!S17</f>
        <v>0</v>
      </c>
      <c r="H17" s="46">
        <f>'1904间接费'!S17</f>
        <v>0</v>
      </c>
      <c r="I17" s="46">
        <f>'1905间接费'!S17</f>
        <v>0</v>
      </c>
      <c r="J17" s="52">
        <f t="shared" ref="J17" si="13">(G17+H17+I17)/3</f>
        <v>0</v>
      </c>
      <c r="K17" s="46">
        <f>'1906间接费'!S17</f>
        <v>0</v>
      </c>
      <c r="L17" s="46">
        <f>'1907间接费'!S17</f>
        <v>0</v>
      </c>
      <c r="M17" s="46">
        <f>'1908间接费'!S17</f>
        <v>0</v>
      </c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</v>
      </c>
      <c r="H18" s="53">
        <f t="shared" si="15"/>
        <v>1</v>
      </c>
      <c r="I18" s="53">
        <f t="shared" si="15"/>
        <v>0</v>
      </c>
      <c r="J18" s="54">
        <f t="shared" si="15"/>
        <v>0.66666666666666663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0.33333333333333331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0.16666666666666666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'1903间接费'!S19</f>
        <v>0</v>
      </c>
      <c r="H19" s="50">
        <f>'1904间接费'!S19</f>
        <v>71.431380000000004</v>
      </c>
      <c r="I19" s="50">
        <f>'1905间接费'!S19</f>
        <v>0</v>
      </c>
      <c r="J19" s="55">
        <f t="shared" ref="J19:J20" si="16">(G19+H19+I19)/3</f>
        <v>23.810460000000003</v>
      </c>
      <c r="K19" s="50">
        <f>'1906间接费'!S19</f>
        <v>0</v>
      </c>
      <c r="L19" s="50">
        <f>'1907间接费'!S19</f>
        <v>0</v>
      </c>
      <c r="M19" s="50">
        <f>'1908间接费'!S19</f>
        <v>0</v>
      </c>
      <c r="N19" s="55">
        <f>(K19+L19+M19)/3</f>
        <v>0</v>
      </c>
      <c r="O19" s="55">
        <f>(J19+N19)/2</f>
        <v>11.905230000000001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5.9526150000000007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'1903间接费'!S20</f>
        <v>0</v>
      </c>
      <c r="H20" s="46">
        <f>'1904间接费'!S20</f>
        <v>0</v>
      </c>
      <c r="I20" s="46">
        <f>'1905间接费'!S20</f>
        <v>0</v>
      </c>
      <c r="J20" s="56">
        <f t="shared" si="16"/>
        <v>0</v>
      </c>
      <c r="K20" s="46">
        <f>'1906间接费'!S20</f>
        <v>0</v>
      </c>
      <c r="L20" s="46">
        <f>'1907间接费'!S20</f>
        <v>0</v>
      </c>
      <c r="M20" s="46">
        <f>'1908间接费'!S20</f>
        <v>0</v>
      </c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71.431380000000004</v>
      </c>
      <c r="I21" s="46">
        <f t="shared" si="18"/>
        <v>0</v>
      </c>
      <c r="J21" s="47">
        <f t="shared" si="18"/>
        <v>23.810460000000003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11.905230000000001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5.9526150000000007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'1903间接费'!S22</f>
        <v>0</v>
      </c>
      <c r="H22" s="46">
        <f>'1904间接费'!S22</f>
        <v>0</v>
      </c>
      <c r="I22" s="46">
        <f>'1905间接费'!S22</f>
        <v>0</v>
      </c>
      <c r="J22" s="47">
        <f t="shared" ref="J22:J27" si="19">(G22+H22+I22)/3</f>
        <v>0</v>
      </c>
      <c r="K22" s="46">
        <f>'1906间接费'!S22</f>
        <v>0</v>
      </c>
      <c r="L22" s="46">
        <f>'1907间接费'!S22</f>
        <v>0</v>
      </c>
      <c r="M22" s="46">
        <f>'1908间接费'!S22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'1903间接费'!S23</f>
        <v>0</v>
      </c>
      <c r="H23" s="50">
        <f>'1904间接费'!S23</f>
        <v>5.7756300000000005</v>
      </c>
      <c r="I23" s="50">
        <f>'1905间接费'!S23</f>
        <v>0</v>
      </c>
      <c r="J23" s="55">
        <f t="shared" si="19"/>
        <v>1.9252100000000001</v>
      </c>
      <c r="K23" s="50">
        <f>'1906间接费'!S23</f>
        <v>0</v>
      </c>
      <c r="L23" s="50">
        <f>'1907间接费'!S23</f>
        <v>0</v>
      </c>
      <c r="M23" s="50">
        <f>'1908间接费'!S23</f>
        <v>0</v>
      </c>
      <c r="N23" s="55">
        <f t="shared" si="20"/>
        <v>0</v>
      </c>
      <c r="O23" s="55">
        <f t="shared" si="21"/>
        <v>0.96260500000000004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0.48130250000000002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'1903间接费'!S24</f>
        <v>0</v>
      </c>
      <c r="H24" s="46">
        <f>'1904间接费'!S24</f>
        <v>0</v>
      </c>
      <c r="I24" s="46">
        <f>'1905间接费'!S24</f>
        <v>0</v>
      </c>
      <c r="J24" s="47">
        <f t="shared" si="19"/>
        <v>0</v>
      </c>
      <c r="K24" s="46">
        <f>'1906间接费'!S24</f>
        <v>0</v>
      </c>
      <c r="L24" s="46">
        <f>'1907间接费'!S24</f>
        <v>0</v>
      </c>
      <c r="M24" s="46">
        <f>'1908间接费'!S24</f>
        <v>0</v>
      </c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'1903间接费'!S25</f>
        <v>0</v>
      </c>
      <c r="H25" s="46">
        <f>'1904间接费'!S25</f>
        <v>0</v>
      </c>
      <c r="I25" s="46">
        <f>'1905间接费'!S25</f>
        <v>0</v>
      </c>
      <c r="J25" s="47">
        <f t="shared" si="19"/>
        <v>0</v>
      </c>
      <c r="K25" s="46">
        <f>'1906间接费'!S25</f>
        <v>0</v>
      </c>
      <c r="L25" s="46">
        <f>'1907间接费'!S25</f>
        <v>0</v>
      </c>
      <c r="M25" s="46">
        <f>'1908间接费'!S25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'1903间接费'!S26</f>
        <v>0</v>
      </c>
      <c r="H26" s="50">
        <f>'1904间接费'!S26</f>
        <v>0</v>
      </c>
      <c r="I26" s="50">
        <f>'1905间接费'!S26</f>
        <v>0</v>
      </c>
      <c r="J26" s="55">
        <f t="shared" si="19"/>
        <v>0</v>
      </c>
      <c r="K26" s="50">
        <f>'1906间接费'!S26</f>
        <v>0</v>
      </c>
      <c r="L26" s="50">
        <f>'1907间接费'!S26</f>
        <v>0</v>
      </c>
      <c r="M26" s="50">
        <f>'1908间接费'!S26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'1903间接费'!S27</f>
        <v>0</v>
      </c>
      <c r="H27" s="46">
        <f>'1904间接费'!S27</f>
        <v>0</v>
      </c>
      <c r="I27" s="46">
        <f>'1905间接费'!S27</f>
        <v>0</v>
      </c>
      <c r="J27" s="56">
        <f t="shared" si="19"/>
        <v>0</v>
      </c>
      <c r="K27" s="46">
        <f>'1906间接费'!S27</f>
        <v>0</v>
      </c>
      <c r="L27" s="46">
        <f>'1907间接费'!S27</f>
        <v>0</v>
      </c>
      <c r="M27" s="46">
        <f>'1908间接费'!S27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'1903间接费'!S29</f>
        <v>0</v>
      </c>
      <c r="H29" s="50">
        <f>'1904间接费'!S29</f>
        <v>0</v>
      </c>
      <c r="I29" s="50">
        <f>'1905间接费'!S29</f>
        <v>0</v>
      </c>
      <c r="J29" s="55">
        <f t="shared" ref="J29:J30" si="27">(G29+H29+I29)/3</f>
        <v>0</v>
      </c>
      <c r="K29" s="50">
        <f>'1906间接费'!S29</f>
        <v>0</v>
      </c>
      <c r="L29" s="50">
        <f>'1907间接费'!S29</f>
        <v>0</v>
      </c>
      <c r="M29" s="50">
        <f>'1908间接费'!S29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'1903间接费'!S30</f>
        <v>0</v>
      </c>
      <c r="H30" s="46">
        <f>'1904间接费'!S30</f>
        <v>0</v>
      </c>
      <c r="I30" s="46">
        <f>'1905间接费'!S30</f>
        <v>0</v>
      </c>
      <c r="J30" s="47">
        <f t="shared" si="27"/>
        <v>0</v>
      </c>
      <c r="K30" s="46">
        <f>'1906间接费'!S30</f>
        <v>0</v>
      </c>
      <c r="L30" s="46">
        <f>'1907间接费'!S30</f>
        <v>0</v>
      </c>
      <c r="M30" s="46">
        <f>'1908间接费'!S30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77.207010000000011</v>
      </c>
      <c r="I32" s="46">
        <f t="shared" si="31"/>
        <v>0</v>
      </c>
      <c r="J32" s="47">
        <f t="shared" si="31"/>
        <v>25.735670000000002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12.867835000000001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6.4339175000000006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'1903间接费'!S33</f>
        <v>0</v>
      </c>
      <c r="H33" s="46">
        <f>'1904间接费'!S33</f>
        <v>0</v>
      </c>
      <c r="I33" s="46">
        <f>'1905间接费'!S33</f>
        <v>0</v>
      </c>
      <c r="J33" s="47">
        <f t="shared" ref="J33:J45" si="32">(G33+H33+I33)/3</f>
        <v>0</v>
      </c>
      <c r="K33" s="46">
        <f>'1906间接费'!S33</f>
        <v>0</v>
      </c>
      <c r="L33" s="46">
        <f>'1907间接费'!S33</f>
        <v>0</v>
      </c>
      <c r="M33" s="46">
        <f>'1908间接费'!S33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'1903间接费'!S34</f>
        <v>0</v>
      </c>
      <c r="H34" s="46">
        <f>'1904间接费'!S34</f>
        <v>0</v>
      </c>
      <c r="I34" s="46">
        <f>'1905间接费'!S34</f>
        <v>0</v>
      </c>
      <c r="J34" s="47">
        <f t="shared" si="32"/>
        <v>0</v>
      </c>
      <c r="K34" s="46">
        <f>'1906间接费'!S34</f>
        <v>0</v>
      </c>
      <c r="L34" s="46">
        <f>'1907间接费'!S34</f>
        <v>0</v>
      </c>
      <c r="M34" s="46">
        <f>'1908间接费'!S34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'1903间接费'!S35</f>
        <v>0</v>
      </c>
      <c r="H35" s="46">
        <f>'1904间接费'!S35</f>
        <v>0</v>
      </c>
      <c r="I35" s="46">
        <f>'1905间接费'!S35</f>
        <v>0</v>
      </c>
      <c r="J35" s="47">
        <f t="shared" si="32"/>
        <v>0</v>
      </c>
      <c r="K35" s="46">
        <f>'1906间接费'!S35</f>
        <v>0</v>
      </c>
      <c r="L35" s="46">
        <f>'1907间接费'!S35</f>
        <v>0</v>
      </c>
      <c r="M35" s="46">
        <f>'1908间接费'!S35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'1903间接费'!S36</f>
        <v>0</v>
      </c>
      <c r="H36" s="46">
        <f>'1904间接费'!S36</f>
        <v>0</v>
      </c>
      <c r="I36" s="46">
        <f>'1905间接费'!S36</f>
        <v>0</v>
      </c>
      <c r="J36" s="47">
        <f t="shared" si="32"/>
        <v>0</v>
      </c>
      <c r="K36" s="46">
        <f>'1906间接费'!S36</f>
        <v>0</v>
      </c>
      <c r="L36" s="46">
        <f>'1907间接费'!S36</f>
        <v>0</v>
      </c>
      <c r="M36" s="46">
        <f>'1908间接费'!S36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'1903间接费'!S37</f>
        <v>0</v>
      </c>
      <c r="H37" s="46">
        <f>'1904间接费'!S37</f>
        <v>4.6795200000000001</v>
      </c>
      <c r="I37" s="46">
        <f>'1905间接费'!S37</f>
        <v>0</v>
      </c>
      <c r="J37" s="47">
        <f t="shared" si="32"/>
        <v>1.5598400000000001</v>
      </c>
      <c r="K37" s="46">
        <f>'1906间接费'!S37</f>
        <v>0</v>
      </c>
      <c r="L37" s="46">
        <f>'1907间接费'!S37</f>
        <v>0</v>
      </c>
      <c r="M37" s="46">
        <f>'1908间接费'!S37</f>
        <v>0</v>
      </c>
      <c r="N37" s="47">
        <f t="shared" si="33"/>
        <v>0</v>
      </c>
      <c r="O37" s="47">
        <f t="shared" si="34"/>
        <v>0.77992000000000006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0.38996000000000003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'1903间接费'!S38</f>
        <v>0</v>
      </c>
      <c r="H38" s="46">
        <f>'1904间接费'!S38</f>
        <v>0</v>
      </c>
      <c r="I38" s="46">
        <f>'1905间接费'!S38</f>
        <v>0</v>
      </c>
      <c r="J38" s="47">
        <f t="shared" si="32"/>
        <v>0</v>
      </c>
      <c r="K38" s="46">
        <f>'1906间接费'!S38</f>
        <v>0</v>
      </c>
      <c r="L38" s="46">
        <f>'1907间接费'!S38</f>
        <v>0</v>
      </c>
      <c r="M38" s="46">
        <f>'1908间接费'!S38</f>
        <v>0</v>
      </c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'1903间接费'!S39</f>
        <v>0</v>
      </c>
      <c r="H39" s="46">
        <f>'1904间接费'!S39</f>
        <v>0.26400000000000001</v>
      </c>
      <c r="I39" s="46">
        <f>'1905间接费'!S39</f>
        <v>0</v>
      </c>
      <c r="J39" s="47">
        <f t="shared" si="32"/>
        <v>8.8000000000000009E-2</v>
      </c>
      <c r="K39" s="46">
        <f>'1906间接费'!S39</f>
        <v>0</v>
      </c>
      <c r="L39" s="46">
        <f>'1907间接费'!S39</f>
        <v>0</v>
      </c>
      <c r="M39" s="46">
        <f>'1908间接费'!S39</f>
        <v>0</v>
      </c>
      <c r="N39" s="47">
        <f t="shared" si="33"/>
        <v>0</v>
      </c>
      <c r="O39" s="47">
        <f t="shared" si="34"/>
        <v>4.4000000000000004E-2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2.2000000000000002E-2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'1903间接费'!S40</f>
        <v>0</v>
      </c>
      <c r="H40" s="46">
        <f>'1904间接费'!S40</f>
        <v>0</v>
      </c>
      <c r="I40" s="46">
        <f>'1905间接费'!S40</f>
        <v>0</v>
      </c>
      <c r="J40" s="47">
        <f t="shared" si="32"/>
        <v>0</v>
      </c>
      <c r="K40" s="46">
        <f>'1906间接费'!S40</f>
        <v>0</v>
      </c>
      <c r="L40" s="46">
        <f>'1907间接费'!S40</f>
        <v>0</v>
      </c>
      <c r="M40" s="46">
        <f>'1908间接费'!S40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'1903间接费'!S41</f>
        <v>0</v>
      </c>
      <c r="H41" s="46">
        <f>'1904间接费'!S41</f>
        <v>0</v>
      </c>
      <c r="I41" s="46">
        <f>'1905间接费'!S41</f>
        <v>0</v>
      </c>
      <c r="J41" s="47">
        <f t="shared" si="32"/>
        <v>0</v>
      </c>
      <c r="K41" s="46">
        <f>'1906间接费'!S41</f>
        <v>0</v>
      </c>
      <c r="L41" s="46">
        <f>'1907间接费'!S41</f>
        <v>0</v>
      </c>
      <c r="M41" s="46">
        <f>'1908间接费'!S41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'1903间接费'!S42</f>
        <v>0</v>
      </c>
      <c r="H42" s="46">
        <f>'1904间接费'!S42</f>
        <v>9.0247799999999998</v>
      </c>
      <c r="I42" s="46">
        <f>'1905间接费'!S42</f>
        <v>0</v>
      </c>
      <c r="J42" s="47">
        <f t="shared" si="32"/>
        <v>3.0082599999999999</v>
      </c>
      <c r="K42" s="46">
        <f>'1906间接费'!S42</f>
        <v>0</v>
      </c>
      <c r="L42" s="46">
        <f>'1907间接费'!S42</f>
        <v>0</v>
      </c>
      <c r="M42" s="46">
        <f>'1908间接费'!S42</f>
        <v>0</v>
      </c>
      <c r="N42" s="47">
        <f t="shared" si="33"/>
        <v>0</v>
      </c>
      <c r="O42" s="47">
        <f t="shared" si="34"/>
        <v>1.50413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0.75206499999999998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'1903间接费'!S43</f>
        <v>0</v>
      </c>
      <c r="H43" s="46">
        <f>'1904间接费'!S43</f>
        <v>0</v>
      </c>
      <c r="I43" s="46">
        <f>'1905间接费'!S43</f>
        <v>0</v>
      </c>
      <c r="J43" s="47">
        <f t="shared" si="32"/>
        <v>0</v>
      </c>
      <c r="K43" s="46">
        <f>'1906间接费'!S43</f>
        <v>0</v>
      </c>
      <c r="L43" s="46">
        <f>'1907间接费'!S43</f>
        <v>0</v>
      </c>
      <c r="M43" s="46">
        <f>'1908间接费'!S43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'1903间接费'!S44</f>
        <v>0</v>
      </c>
      <c r="H44" s="46">
        <f>'1904间接费'!S44</f>
        <v>0</v>
      </c>
      <c r="I44" s="46">
        <f>'1905间接费'!S44</f>
        <v>0</v>
      </c>
      <c r="J44" s="47">
        <f t="shared" si="32"/>
        <v>0</v>
      </c>
      <c r="K44" s="46">
        <f>'1906间接费'!S44</f>
        <v>0</v>
      </c>
      <c r="L44" s="46">
        <f>'1907间接费'!S44</f>
        <v>0</v>
      </c>
      <c r="M44" s="46">
        <f>'1908间接费'!S44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'1903间接费'!S45</f>
        <v>0</v>
      </c>
      <c r="H45" s="46">
        <f>'1904间接费'!S45</f>
        <v>0</v>
      </c>
      <c r="I45" s="46">
        <f>'1905间接费'!S45</f>
        <v>0</v>
      </c>
      <c r="J45" s="47">
        <f t="shared" si="32"/>
        <v>0</v>
      </c>
      <c r="K45" s="46">
        <f>'1906间接费'!S45</f>
        <v>0</v>
      </c>
      <c r="L45" s="46">
        <f>'1907间接费'!S45</f>
        <v>0</v>
      </c>
      <c r="M45" s="46">
        <f>'1908间接费'!S45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13.968299999999999</v>
      </c>
      <c r="I46" s="46">
        <f t="shared" si="39"/>
        <v>0</v>
      </c>
      <c r="J46" s="47">
        <f t="shared" si="39"/>
        <v>4.6561000000000003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2.3280500000000002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1.1640250000000001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'1903间接费'!S47</f>
        <v>0</v>
      </c>
      <c r="H47" s="46">
        <f>'1904间接费'!S47</f>
        <v>0</v>
      </c>
      <c r="I47" s="46">
        <f>'1905间接费'!S47</f>
        <v>0</v>
      </c>
      <c r="J47" s="47">
        <f t="shared" ref="J47:J52" si="40">(G47+H47+I47)/3</f>
        <v>0</v>
      </c>
      <c r="K47" s="46">
        <f>'1906间接费'!S47</f>
        <v>0</v>
      </c>
      <c r="L47" s="46">
        <f>'1907间接费'!S47</f>
        <v>0</v>
      </c>
      <c r="M47" s="46">
        <f>'1908间接费'!S47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'1903间接费'!S48</f>
        <v>0</v>
      </c>
      <c r="H48" s="46">
        <f>'1904间接费'!S48</f>
        <v>0</v>
      </c>
      <c r="I48" s="46">
        <f>'1905间接费'!S48</f>
        <v>0</v>
      </c>
      <c r="J48" s="47">
        <f t="shared" si="40"/>
        <v>0</v>
      </c>
      <c r="K48" s="46">
        <f>'1906间接费'!S48</f>
        <v>0</v>
      </c>
      <c r="L48" s="46">
        <f>'1907间接费'!S48</f>
        <v>0</v>
      </c>
      <c r="M48" s="46">
        <f>'1908间接费'!S48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'1903间接费'!S49</f>
        <v>0</v>
      </c>
      <c r="H49" s="46">
        <f>'1904间接费'!S49</f>
        <v>0</v>
      </c>
      <c r="I49" s="46">
        <f>'1905间接费'!S49</f>
        <v>0</v>
      </c>
      <c r="J49" s="47">
        <f t="shared" si="40"/>
        <v>0</v>
      </c>
      <c r="K49" s="46">
        <f>'1906间接费'!S49</f>
        <v>0</v>
      </c>
      <c r="L49" s="46">
        <f>'1907间接费'!S49</f>
        <v>0</v>
      </c>
      <c r="M49" s="46">
        <f>'1908间接费'!S49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'1903间接费'!S50</f>
        <v>0</v>
      </c>
      <c r="H50" s="46">
        <f>'1904间接费'!S50</f>
        <v>0</v>
      </c>
      <c r="I50" s="46">
        <f>'1905间接费'!S50</f>
        <v>0</v>
      </c>
      <c r="J50" s="47">
        <f t="shared" si="40"/>
        <v>0</v>
      </c>
      <c r="K50" s="46">
        <f>'1906间接费'!S50</f>
        <v>0</v>
      </c>
      <c r="L50" s="46">
        <f>'1907间接费'!S50</f>
        <v>0</v>
      </c>
      <c r="M50" s="46">
        <f>'1908间接费'!S50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'1903间接费'!S51</f>
        <v>0</v>
      </c>
      <c r="H51" s="46">
        <f>'1904间接费'!S51</f>
        <v>0</v>
      </c>
      <c r="I51" s="46">
        <f>'1905间接费'!S51</f>
        <v>0</v>
      </c>
      <c r="J51" s="47">
        <f t="shared" si="40"/>
        <v>0</v>
      </c>
      <c r="K51" s="46">
        <f>'1906间接费'!S51</f>
        <v>0</v>
      </c>
      <c r="L51" s="46">
        <f>'1907间接费'!S51</f>
        <v>0</v>
      </c>
      <c r="M51" s="46">
        <f>'1908间接费'!S51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'1903间接费'!S52</f>
        <v>0</v>
      </c>
      <c r="H52" s="46">
        <f>'1904间接费'!S52</f>
        <v>0</v>
      </c>
      <c r="I52" s="46">
        <f>'1905间接费'!S52</f>
        <v>0</v>
      </c>
      <c r="J52" s="47">
        <f t="shared" si="40"/>
        <v>0</v>
      </c>
      <c r="K52" s="46">
        <f>'1906间接费'!S52</f>
        <v>0</v>
      </c>
      <c r="L52" s="46">
        <f>'1907间接费'!S52</f>
        <v>0</v>
      </c>
      <c r="M52" s="46">
        <f>'1908间接费'!S52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'1903间接费'!S54</f>
        <v>0</v>
      </c>
      <c r="H54" s="46">
        <f>'1904间接费'!S54</f>
        <v>0</v>
      </c>
      <c r="I54" s="46">
        <f>'1905间接费'!S54</f>
        <v>0</v>
      </c>
      <c r="J54" s="47">
        <f t="shared" ref="J54:J57" si="46">(G54+H54+I54)/3</f>
        <v>0</v>
      </c>
      <c r="K54" s="46">
        <f>'1906间接费'!S54</f>
        <v>0</v>
      </c>
      <c r="L54" s="46">
        <f>'1907间接费'!S54</f>
        <v>0</v>
      </c>
      <c r="M54" s="46">
        <f>'1908间接费'!S54</f>
        <v>0</v>
      </c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'1903间接费'!S55</f>
        <v>0</v>
      </c>
      <c r="H55" s="46">
        <f>'1904间接费'!S55</f>
        <v>24</v>
      </c>
      <c r="I55" s="46">
        <f>'1905间接费'!S55</f>
        <v>0</v>
      </c>
      <c r="J55" s="47">
        <f t="shared" si="46"/>
        <v>8</v>
      </c>
      <c r="K55" s="46">
        <f>'1906间接费'!S55</f>
        <v>0</v>
      </c>
      <c r="L55" s="46">
        <f>'1907间接费'!S55</f>
        <v>0</v>
      </c>
      <c r="M55" s="46">
        <f>'1908间接费'!S55</f>
        <v>0</v>
      </c>
      <c r="N55" s="47">
        <f>(K55+L55+M55)/3</f>
        <v>0</v>
      </c>
      <c r="O55" s="47">
        <f>(J55+N55)/2</f>
        <v>4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2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'1903间接费'!S56</f>
        <v>0</v>
      </c>
      <c r="H56" s="46">
        <f>'1904间接费'!S56</f>
        <v>0</v>
      </c>
      <c r="I56" s="46">
        <f>'1905间接费'!S56</f>
        <v>0</v>
      </c>
      <c r="J56" s="47">
        <f t="shared" si="46"/>
        <v>0</v>
      </c>
      <c r="K56" s="46">
        <f>'1906间接费'!S56</f>
        <v>0</v>
      </c>
      <c r="L56" s="46">
        <f>'1907间接费'!S56</f>
        <v>0</v>
      </c>
      <c r="M56" s="46">
        <f>'1908间接费'!S56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'1903间接费'!S57</f>
        <v>0</v>
      </c>
      <c r="H57" s="46">
        <f>'1904间接费'!S57</f>
        <v>0</v>
      </c>
      <c r="I57" s="46">
        <f>'1905间接费'!S57</f>
        <v>0</v>
      </c>
      <c r="J57" s="47">
        <f t="shared" si="46"/>
        <v>0</v>
      </c>
      <c r="K57" s="46">
        <f>'1906间接费'!S57</f>
        <v>0</v>
      </c>
      <c r="L57" s="46">
        <f>'1907间接费'!S57</f>
        <v>0</v>
      </c>
      <c r="M57" s="46">
        <f>'1908间接费'!S57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24</v>
      </c>
      <c r="I58" s="46">
        <f t="shared" si="49"/>
        <v>0</v>
      </c>
      <c r="J58" s="47">
        <f t="shared" si="49"/>
        <v>8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4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2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'1903间接费'!S59</f>
        <v>0</v>
      </c>
      <c r="H59" s="46">
        <f>'1904间接费'!S59</f>
        <v>0</v>
      </c>
      <c r="I59" s="46">
        <f>'1905间接费'!S59</f>
        <v>0</v>
      </c>
      <c r="J59" s="47">
        <f t="shared" ref="J59:J67" si="50">(G59+H59+I59)/3</f>
        <v>0</v>
      </c>
      <c r="K59" s="46">
        <f>'1906间接费'!S59</f>
        <v>0</v>
      </c>
      <c r="L59" s="46">
        <f>'1907间接费'!S59</f>
        <v>0</v>
      </c>
      <c r="M59" s="46">
        <f>'1908间接费'!S59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'1903间接费'!S60</f>
        <v>0</v>
      </c>
      <c r="H60" s="46">
        <f>'1904间接费'!S60</f>
        <v>0</v>
      </c>
      <c r="I60" s="46">
        <f>'1905间接费'!S60</f>
        <v>0</v>
      </c>
      <c r="J60" s="47">
        <f t="shared" si="50"/>
        <v>0</v>
      </c>
      <c r="K60" s="46">
        <f>'1906间接费'!S60</f>
        <v>0</v>
      </c>
      <c r="L60" s="46">
        <f>'1907间接费'!S60</f>
        <v>0</v>
      </c>
      <c r="M60" s="46">
        <f>'1908间接费'!S60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'1903间接费'!S61</f>
        <v>0</v>
      </c>
      <c r="H61" s="46">
        <f>'1904间接费'!S61</f>
        <v>0</v>
      </c>
      <c r="I61" s="46">
        <f>'1905间接费'!S61</f>
        <v>0</v>
      </c>
      <c r="J61" s="47">
        <f t="shared" si="50"/>
        <v>0</v>
      </c>
      <c r="K61" s="46">
        <f>'1906间接费'!S61</f>
        <v>0</v>
      </c>
      <c r="L61" s="46">
        <f>'1907间接费'!S61</f>
        <v>0</v>
      </c>
      <c r="M61" s="46">
        <f>'1908间接费'!S61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'1903间接费'!S62</f>
        <v>0</v>
      </c>
      <c r="H62" s="46">
        <f>'1904间接费'!S62</f>
        <v>0</v>
      </c>
      <c r="I62" s="46">
        <f>'1905间接费'!S62</f>
        <v>0</v>
      </c>
      <c r="J62" s="47">
        <f t="shared" si="50"/>
        <v>0</v>
      </c>
      <c r="K62" s="46">
        <f>'1906间接费'!S62</f>
        <v>0</v>
      </c>
      <c r="L62" s="46">
        <f>'1907间接费'!S62</f>
        <v>0</v>
      </c>
      <c r="M62" s="46">
        <f>'1908间接费'!S62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'1903间接费'!S63</f>
        <v>0</v>
      </c>
      <c r="H63" s="46">
        <f>'1904间接费'!S63</f>
        <v>0</v>
      </c>
      <c r="I63" s="46">
        <f>'1905间接费'!S63</f>
        <v>0</v>
      </c>
      <c r="J63" s="47">
        <f t="shared" si="50"/>
        <v>0</v>
      </c>
      <c r="K63" s="46">
        <f>'1906间接费'!S63</f>
        <v>0</v>
      </c>
      <c r="L63" s="46">
        <f>'1907间接费'!S63</f>
        <v>0</v>
      </c>
      <c r="M63" s="46">
        <f>'1908间接费'!S63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'1903间接费'!S64</f>
        <v>0</v>
      </c>
      <c r="H64" s="46">
        <f>'1904间接费'!S64</f>
        <v>0</v>
      </c>
      <c r="I64" s="46">
        <f>'1905间接费'!S64</f>
        <v>0</v>
      </c>
      <c r="J64" s="47">
        <f t="shared" si="50"/>
        <v>0</v>
      </c>
      <c r="K64" s="46">
        <f>'1906间接费'!S64</f>
        <v>0</v>
      </c>
      <c r="L64" s="46">
        <f>'1907间接费'!S64</f>
        <v>0</v>
      </c>
      <c r="M64" s="46">
        <f>'1908间接费'!S64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'1903间接费'!S65</f>
        <v>0</v>
      </c>
      <c r="H65" s="46">
        <f>'1904间接费'!S65</f>
        <v>0</v>
      </c>
      <c r="I65" s="46">
        <f>'1905间接费'!S65</f>
        <v>0</v>
      </c>
      <c r="J65" s="47">
        <f t="shared" si="50"/>
        <v>0</v>
      </c>
      <c r="K65" s="46">
        <f>'1906间接费'!S65</f>
        <v>0</v>
      </c>
      <c r="L65" s="46">
        <f>'1907间接费'!S65</f>
        <v>0</v>
      </c>
      <c r="M65" s="46">
        <f>'1908间接费'!S65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'1903间接费'!S66</f>
        <v>0</v>
      </c>
      <c r="H66" s="46">
        <f>'1904间接费'!S66</f>
        <v>0</v>
      </c>
      <c r="I66" s="46">
        <f>'1905间接费'!S66</f>
        <v>0</v>
      </c>
      <c r="J66" s="47">
        <f t="shared" si="50"/>
        <v>0</v>
      </c>
      <c r="K66" s="46">
        <f>'1906间接费'!S66</f>
        <v>0</v>
      </c>
      <c r="L66" s="46">
        <f>'1907间接费'!S66</f>
        <v>0</v>
      </c>
      <c r="M66" s="46">
        <f>'1908间接费'!S66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'1903间接费'!S67</f>
        <v>0</v>
      </c>
      <c r="H67" s="46">
        <f>'1904间接费'!S67</f>
        <v>0</v>
      </c>
      <c r="I67" s="46">
        <f>'1905间接费'!S67</f>
        <v>0</v>
      </c>
      <c r="J67" s="47">
        <f t="shared" si="50"/>
        <v>0</v>
      </c>
      <c r="K67" s="46">
        <f>'1906间接费'!S67</f>
        <v>0</v>
      </c>
      <c r="L67" s="46">
        <f>'1907间接费'!S67</f>
        <v>0</v>
      </c>
      <c r="M67" s="46">
        <f>'1908间接费'!S67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115.17531000000001</v>
      </c>
      <c r="I69" s="58">
        <f t="shared" si="59"/>
        <v>0</v>
      </c>
      <c r="J69" s="59">
        <f t="shared" si="59"/>
        <v>38.391770000000001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19.195885000000001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9.5979425000000003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0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88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'1903间接费'!T7</f>
        <v>0</v>
      </c>
      <c r="H7" s="46">
        <f>'1904间接费'!T7</f>
        <v>0</v>
      </c>
      <c r="I7" s="46">
        <f>'1905间接费'!T7</f>
        <v>0</v>
      </c>
      <c r="J7" s="47">
        <f>(G7+H7+I7)/3</f>
        <v>0</v>
      </c>
      <c r="K7" s="46">
        <f>'1906间接费'!T7</f>
        <v>0</v>
      </c>
      <c r="L7" s="46">
        <f>'1907间接费'!T7</f>
        <v>0</v>
      </c>
      <c r="M7" s="46">
        <f>'1908间接费'!T7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'1903间接费'!T9</f>
        <v>0</v>
      </c>
      <c r="H9" s="46">
        <f>'1904间接费'!T9</f>
        <v>0</v>
      </c>
      <c r="I9" s="46">
        <f>'1905间接费'!T9</f>
        <v>0</v>
      </c>
      <c r="J9" s="47">
        <f>(G9+H9+I9)/3</f>
        <v>0</v>
      </c>
      <c r="K9" s="46">
        <f>'1906间接费'!T9</f>
        <v>0</v>
      </c>
      <c r="L9" s="46">
        <f>'1907间接费'!T9</f>
        <v>0</v>
      </c>
      <c r="M9" s="46">
        <f>'1908间接费'!T9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'1903间接费'!T11</f>
        <v>0</v>
      </c>
      <c r="H11" s="46">
        <f>'1904间接费'!T11</f>
        <v>0</v>
      </c>
      <c r="I11" s="46">
        <f>'1905间接费'!T11</f>
        <v>0</v>
      </c>
      <c r="J11" s="47">
        <f>(G11+H11+I11)/3</f>
        <v>0</v>
      </c>
      <c r="K11" s="46">
        <f>'1906间接费'!T11</f>
        <v>0</v>
      </c>
      <c r="L11" s="46">
        <f>'1907间接费'!T11</f>
        <v>0</v>
      </c>
      <c r="M11" s="46">
        <f>'1908间接费'!T11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'1903间接费'!T13</f>
        <v>0</v>
      </c>
      <c r="H13" s="46">
        <f>'1904间接费'!T13</f>
        <v>0</v>
      </c>
      <c r="I13" s="46">
        <f>'1905间接费'!T13</f>
        <v>0</v>
      </c>
      <c r="J13" s="47">
        <f>(G13+H13+I13)/3</f>
        <v>0</v>
      </c>
      <c r="K13" s="46">
        <f>'1906间接费'!T13</f>
        <v>0</v>
      </c>
      <c r="L13" s="46">
        <f>'1907间接费'!T13</f>
        <v>0</v>
      </c>
      <c r="M13" s="46">
        <f>'1908间接费'!T13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'1903间接费'!T16</f>
        <v>0</v>
      </c>
      <c r="H16" s="50">
        <f>'1904间接费'!T16</f>
        <v>0</v>
      </c>
      <c r="I16" s="50">
        <f>'1905间接费'!T16</f>
        <v>0</v>
      </c>
      <c r="J16" s="51">
        <f>(G16+H16+I16)/3</f>
        <v>0</v>
      </c>
      <c r="K16" s="50">
        <f>'1906间接费'!T16</f>
        <v>0</v>
      </c>
      <c r="L16" s="50">
        <f>'1907间接费'!T16</f>
        <v>0</v>
      </c>
      <c r="M16" s="50">
        <f>'1908间接费'!T16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v>10</v>
      </c>
      <c r="H17" s="46">
        <f>'1904间接费'!T17</f>
        <v>11</v>
      </c>
      <c r="I17" s="46">
        <f>'1905间接费'!T17</f>
        <v>0</v>
      </c>
      <c r="J17" s="52">
        <f t="shared" ref="J17" si="13">(G17+H17+I17)/3</f>
        <v>7</v>
      </c>
      <c r="K17" s="46">
        <f>'1906间接费'!T17</f>
        <v>0</v>
      </c>
      <c r="L17" s="46">
        <f>'1907间接费'!T17</f>
        <v>0</v>
      </c>
      <c r="M17" s="46">
        <f>'1908间接费'!T17</f>
        <v>0</v>
      </c>
      <c r="N17" s="52">
        <f>(K17+L17+M17)/3</f>
        <v>0</v>
      </c>
      <c r="O17" s="52">
        <f>(J17+N17)/2</f>
        <v>3.5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1.75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10</v>
      </c>
      <c r="H18" s="53">
        <f t="shared" si="15"/>
        <v>11</v>
      </c>
      <c r="I18" s="53">
        <f t="shared" si="15"/>
        <v>0</v>
      </c>
      <c r="J18" s="54">
        <f t="shared" si="15"/>
        <v>7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3.5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1.75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'1903间接费'!T19</f>
        <v>0</v>
      </c>
      <c r="H19" s="50">
        <f>'1904间接费'!T19</f>
        <v>0</v>
      </c>
      <c r="I19" s="50">
        <f>'1905间接费'!T19</f>
        <v>0</v>
      </c>
      <c r="J19" s="55">
        <f t="shared" ref="J19:J20" si="16">(G19+H19+I19)/3</f>
        <v>0</v>
      </c>
      <c r="K19" s="50">
        <f>'1906间接费'!T19</f>
        <v>0</v>
      </c>
      <c r="L19" s="50">
        <f>'1907间接费'!T19</f>
        <v>0</v>
      </c>
      <c r="M19" s="50">
        <f>'1908间接费'!T19</f>
        <v>0</v>
      </c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'1903间接费'!T20</f>
        <v>128.976</v>
      </c>
      <c r="H20" s="46">
        <f>'1904间接费'!T20</f>
        <v>128.976</v>
      </c>
      <c r="I20" s="46">
        <f>'1905间接费'!T20</f>
        <v>0</v>
      </c>
      <c r="J20" s="56">
        <f t="shared" si="16"/>
        <v>85.983999999999995</v>
      </c>
      <c r="K20" s="46">
        <f>'1906间接费'!T20</f>
        <v>0</v>
      </c>
      <c r="L20" s="46">
        <f>'1907间接费'!T20</f>
        <v>0</v>
      </c>
      <c r="M20" s="46">
        <f>'1908间接费'!T20</f>
        <v>0</v>
      </c>
      <c r="N20" s="56">
        <f>(K20+L20+M20)/3</f>
        <v>0</v>
      </c>
      <c r="O20" s="56">
        <f>(J20+N20)/2</f>
        <v>42.991999999999997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21.495999999999999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128.976</v>
      </c>
      <c r="H21" s="46">
        <f t="shared" si="18"/>
        <v>128.976</v>
      </c>
      <c r="I21" s="46">
        <f t="shared" si="18"/>
        <v>0</v>
      </c>
      <c r="J21" s="47">
        <f t="shared" si="18"/>
        <v>85.983999999999995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42.991999999999997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21.495999999999999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'1903间接费'!T22</f>
        <v>1.3558399999999999</v>
      </c>
      <c r="H22" s="46">
        <f>'1904间接费'!T22</f>
        <v>1.9635899999999999</v>
      </c>
      <c r="I22" s="46">
        <f>'1905间接费'!T22</f>
        <v>0</v>
      </c>
      <c r="J22" s="47">
        <f t="shared" ref="J22:J27" si="19">(G22+H22+I22)/3</f>
        <v>1.1064766666666666</v>
      </c>
      <c r="K22" s="46">
        <f>'1906间接费'!T22</f>
        <v>0</v>
      </c>
      <c r="L22" s="46">
        <f>'1907间接费'!T22</f>
        <v>0</v>
      </c>
      <c r="M22" s="46">
        <f>'1908间接费'!T22</f>
        <v>0</v>
      </c>
      <c r="N22" s="47">
        <f t="shared" ref="N22:N27" si="20">(K22+L22+M22)/3</f>
        <v>0</v>
      </c>
      <c r="O22" s="47">
        <f t="shared" ref="O22:O27" si="21">(J22+N22)/2</f>
        <v>0.55323833333333328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0.27661916666666664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'1903间接费'!T23</f>
        <v>0</v>
      </c>
      <c r="H23" s="50">
        <f>'1904间接费'!T23</f>
        <v>0</v>
      </c>
      <c r="I23" s="50">
        <f>'1905间接费'!T23</f>
        <v>0</v>
      </c>
      <c r="J23" s="55">
        <f t="shared" si="19"/>
        <v>0</v>
      </c>
      <c r="K23" s="50">
        <f>'1906间接费'!T23</f>
        <v>0</v>
      </c>
      <c r="L23" s="50">
        <f>'1907间接费'!T23</f>
        <v>0</v>
      </c>
      <c r="M23" s="50">
        <f>'1908间接费'!T23</f>
        <v>0</v>
      </c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'1903间接费'!T24</f>
        <v>117.86251</v>
      </c>
      <c r="H24" s="46">
        <f>'1904间接费'!T24</f>
        <v>121.26936000000001</v>
      </c>
      <c r="I24" s="46">
        <f>'1905间接费'!T24</f>
        <v>0</v>
      </c>
      <c r="J24" s="47">
        <f t="shared" si="19"/>
        <v>79.710623333333331</v>
      </c>
      <c r="K24" s="46">
        <f>'1906间接费'!T24</f>
        <v>0</v>
      </c>
      <c r="L24" s="46">
        <f>'1907间接费'!T24</f>
        <v>0</v>
      </c>
      <c r="M24" s="46">
        <f>'1908间接费'!T24</f>
        <v>0</v>
      </c>
      <c r="N24" s="47">
        <f t="shared" si="20"/>
        <v>0</v>
      </c>
      <c r="O24" s="47">
        <f t="shared" si="21"/>
        <v>39.855311666666665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19.927655833333333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'1903间接费'!T25</f>
        <v>0</v>
      </c>
      <c r="H25" s="46">
        <f>'1904间接费'!T25</f>
        <v>0</v>
      </c>
      <c r="I25" s="46">
        <f>'1905间接费'!T25</f>
        <v>0</v>
      </c>
      <c r="J25" s="47">
        <f t="shared" si="19"/>
        <v>0</v>
      </c>
      <c r="K25" s="46">
        <f>'1906间接费'!T25</f>
        <v>0</v>
      </c>
      <c r="L25" s="46">
        <f>'1907间接费'!T25</f>
        <v>0</v>
      </c>
      <c r="M25" s="46">
        <f>'1908间接费'!T25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'1903间接费'!T26</f>
        <v>0</v>
      </c>
      <c r="H26" s="50">
        <f>'1904间接费'!T26</f>
        <v>0</v>
      </c>
      <c r="I26" s="50">
        <f>'1905间接费'!T26</f>
        <v>0</v>
      </c>
      <c r="J26" s="55">
        <f t="shared" si="19"/>
        <v>0</v>
      </c>
      <c r="K26" s="50">
        <f>'1906间接费'!T26</f>
        <v>0</v>
      </c>
      <c r="L26" s="50">
        <f>'1907间接费'!T26</f>
        <v>0</v>
      </c>
      <c r="M26" s="50">
        <f>'1908间接费'!T26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'1903间接费'!T27</f>
        <v>19.546779999999998</v>
      </c>
      <c r="H27" s="46">
        <f>'1904间接费'!T27</f>
        <v>56</v>
      </c>
      <c r="I27" s="46">
        <f>'1905间接费'!T27</f>
        <v>0</v>
      </c>
      <c r="J27" s="56">
        <f t="shared" si="19"/>
        <v>25.182259999999999</v>
      </c>
      <c r="K27" s="46">
        <f>'1906间接费'!T27</f>
        <v>0</v>
      </c>
      <c r="L27" s="46">
        <f>'1907间接费'!T27</f>
        <v>0</v>
      </c>
      <c r="M27" s="46">
        <f>'1908间接费'!T27</f>
        <v>0</v>
      </c>
      <c r="N27" s="56">
        <f t="shared" si="20"/>
        <v>0</v>
      </c>
      <c r="O27" s="56">
        <f t="shared" si="21"/>
        <v>12.59113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6.2955649999999999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19.546779999999998</v>
      </c>
      <c r="H28" s="46">
        <f t="shared" ref="H28:Z28" si="26">H26+H27</f>
        <v>56</v>
      </c>
      <c r="I28" s="46">
        <f t="shared" si="26"/>
        <v>0</v>
      </c>
      <c r="J28" s="54">
        <f t="shared" si="26"/>
        <v>25.182259999999999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12.59113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6.2955649999999999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'1903间接费'!T29</f>
        <v>0</v>
      </c>
      <c r="H29" s="50">
        <f>'1904间接费'!T29</f>
        <v>0</v>
      </c>
      <c r="I29" s="50">
        <f>'1905间接费'!T29</f>
        <v>0</v>
      </c>
      <c r="J29" s="55">
        <f t="shared" ref="J29:J30" si="27">(G29+H29+I29)/3</f>
        <v>0</v>
      </c>
      <c r="K29" s="50">
        <f>'1906间接费'!T29</f>
        <v>0</v>
      </c>
      <c r="L29" s="50">
        <f>'1907间接费'!T29</f>
        <v>0</v>
      </c>
      <c r="M29" s="50">
        <f>'1908间接费'!T29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'1903间接费'!T30</f>
        <v>-30</v>
      </c>
      <c r="H30" s="46">
        <f>'1904间接费'!T30</f>
        <v>5</v>
      </c>
      <c r="I30" s="46">
        <f>'1905间接费'!T30</f>
        <v>0</v>
      </c>
      <c r="J30" s="47">
        <f t="shared" si="27"/>
        <v>-8.3333333333333339</v>
      </c>
      <c r="K30" s="46">
        <f>'1906间接费'!T30</f>
        <v>0</v>
      </c>
      <c r="L30" s="46">
        <f>'1907间接费'!T30</f>
        <v>0</v>
      </c>
      <c r="M30" s="46">
        <f>'1908间接费'!T30</f>
        <v>0</v>
      </c>
      <c r="N30" s="47">
        <f>(K30+L30+M30)/3</f>
        <v>0</v>
      </c>
      <c r="O30" s="47">
        <f>(J30+N30)/2</f>
        <v>-4.166666666666667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-2.0833333333333335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-30</v>
      </c>
      <c r="H31" s="53">
        <f t="shared" ref="H31:Z31" si="30">H29+H30</f>
        <v>5</v>
      </c>
      <c r="I31" s="53">
        <f t="shared" si="30"/>
        <v>0</v>
      </c>
      <c r="J31" s="68">
        <f t="shared" si="30"/>
        <v>-8.3333333333333339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-4.166666666666667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-2.0833333333333335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237.74113</v>
      </c>
      <c r="H32" s="46">
        <f t="shared" ref="H32:Z32" si="31">+H21+H22+H23+H24+H25+H28+H31</f>
        <v>313.20895000000002</v>
      </c>
      <c r="I32" s="46">
        <f t="shared" si="31"/>
        <v>0</v>
      </c>
      <c r="J32" s="47">
        <f t="shared" si="31"/>
        <v>183.65002666666666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91.825013333333331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45.912506666666665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'1903间接费'!T33</f>
        <v>0</v>
      </c>
      <c r="H33" s="46">
        <f>'1904间接费'!T33</f>
        <v>0</v>
      </c>
      <c r="I33" s="46">
        <f>'1905间接费'!T33</f>
        <v>0</v>
      </c>
      <c r="J33" s="47">
        <f t="shared" ref="J33:J45" si="32">(G33+H33+I33)/3</f>
        <v>0</v>
      </c>
      <c r="K33" s="46">
        <f>'1906间接费'!T33</f>
        <v>0</v>
      </c>
      <c r="L33" s="46">
        <f>'1907间接费'!T33</f>
        <v>0</v>
      </c>
      <c r="M33" s="46">
        <f>'1908间接费'!T33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'1903间接费'!T34</f>
        <v>1.61198</v>
      </c>
      <c r="H34" s="46">
        <f>'1904间接费'!T34</f>
        <v>3.15</v>
      </c>
      <c r="I34" s="46">
        <f>'1905间接费'!T34</f>
        <v>0</v>
      </c>
      <c r="J34" s="47">
        <f t="shared" si="32"/>
        <v>1.5873266666666666</v>
      </c>
      <c r="K34" s="46">
        <f>'1906间接费'!T34</f>
        <v>0</v>
      </c>
      <c r="L34" s="46">
        <f>'1907间接费'!T34</f>
        <v>0</v>
      </c>
      <c r="M34" s="46">
        <f>'1908间接费'!T34</f>
        <v>0</v>
      </c>
      <c r="N34" s="47">
        <f t="shared" si="33"/>
        <v>0</v>
      </c>
      <c r="O34" s="47">
        <f t="shared" si="34"/>
        <v>0.79366333333333328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0.39683166666666664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'1903间接费'!T35</f>
        <v>1.0383499999999999</v>
      </c>
      <c r="H35" s="46">
        <f>'1904间接费'!T35</f>
        <v>0.93338999999999994</v>
      </c>
      <c r="I35" s="46">
        <f>'1905间接费'!T35</f>
        <v>0</v>
      </c>
      <c r="J35" s="47">
        <f t="shared" si="32"/>
        <v>0.65724666666666665</v>
      </c>
      <c r="K35" s="46">
        <f>'1906间接费'!T35</f>
        <v>0</v>
      </c>
      <c r="L35" s="46">
        <f>'1907间接费'!T35</f>
        <v>0</v>
      </c>
      <c r="M35" s="46">
        <f>'1908间接费'!T35</f>
        <v>0</v>
      </c>
      <c r="N35" s="47">
        <f t="shared" si="33"/>
        <v>0</v>
      </c>
      <c r="O35" s="47">
        <f t="shared" si="34"/>
        <v>0.32862333333333332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0.16431166666666666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'1903间接费'!T36</f>
        <v>0</v>
      </c>
      <c r="H36" s="46">
        <f>'1904间接费'!T36</f>
        <v>0</v>
      </c>
      <c r="I36" s="46">
        <f>'1905间接费'!T36</f>
        <v>0</v>
      </c>
      <c r="J36" s="47">
        <f t="shared" si="32"/>
        <v>0</v>
      </c>
      <c r="K36" s="46">
        <f>'1906间接费'!T36</f>
        <v>0</v>
      </c>
      <c r="L36" s="46">
        <f>'1907间接费'!T36</f>
        <v>0</v>
      </c>
      <c r="M36" s="46">
        <f>'1908间接费'!T36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'1903间接费'!T37</f>
        <v>39.714510000000004</v>
      </c>
      <c r="H37" s="46">
        <f>'1904间接费'!T37</f>
        <v>26.708650000000002</v>
      </c>
      <c r="I37" s="46">
        <f>'1905间接费'!T37</f>
        <v>0</v>
      </c>
      <c r="J37" s="47">
        <f t="shared" si="32"/>
        <v>22.141053333333335</v>
      </c>
      <c r="K37" s="46">
        <f>'1906间接费'!T37</f>
        <v>0</v>
      </c>
      <c r="L37" s="46">
        <f>'1907间接费'!T37</f>
        <v>0</v>
      </c>
      <c r="M37" s="46">
        <f>'1908间接费'!T37</f>
        <v>0</v>
      </c>
      <c r="N37" s="47">
        <f t="shared" si="33"/>
        <v>0</v>
      </c>
      <c r="O37" s="47">
        <f t="shared" si="34"/>
        <v>11.070526666666668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5.5352633333333339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'1903间接费'!T38</f>
        <v>6.9664299999999999</v>
      </c>
      <c r="H38" s="46">
        <f>'1904间接费'!T38</f>
        <v>6.7995000000000001</v>
      </c>
      <c r="I38" s="46">
        <f>'1905间接费'!T38</f>
        <v>0</v>
      </c>
      <c r="J38" s="47">
        <f t="shared" si="32"/>
        <v>4.5886433333333336</v>
      </c>
      <c r="K38" s="46">
        <f>'1906间接费'!T38</f>
        <v>0</v>
      </c>
      <c r="L38" s="46">
        <f>'1907间接费'!T38</f>
        <v>0</v>
      </c>
      <c r="M38" s="46">
        <f>'1908间接费'!T38</f>
        <v>0</v>
      </c>
      <c r="N38" s="47">
        <f t="shared" si="33"/>
        <v>0</v>
      </c>
      <c r="O38" s="47">
        <f t="shared" si="34"/>
        <v>2.2943216666666668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1.1471608333333334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'1903间接费'!T39</f>
        <v>0.80300000000000005</v>
      </c>
      <c r="H39" s="46">
        <f>'1904间接费'!T39</f>
        <v>2.6030000000000002</v>
      </c>
      <c r="I39" s="46">
        <f>'1905间接费'!T39</f>
        <v>0</v>
      </c>
      <c r="J39" s="47">
        <f t="shared" si="32"/>
        <v>1.1353333333333333</v>
      </c>
      <c r="K39" s="46">
        <f>'1906间接费'!T39</f>
        <v>0</v>
      </c>
      <c r="L39" s="46">
        <f>'1907间接费'!T39</f>
        <v>0</v>
      </c>
      <c r="M39" s="46">
        <f>'1908间接费'!T39</f>
        <v>0</v>
      </c>
      <c r="N39" s="47">
        <f t="shared" si="33"/>
        <v>0</v>
      </c>
      <c r="O39" s="47">
        <f t="shared" si="34"/>
        <v>0.56766666666666665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0.28383333333333333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'1903间接费'!T40</f>
        <v>0</v>
      </c>
      <c r="H40" s="46">
        <f>'1904间接费'!T40</f>
        <v>0</v>
      </c>
      <c r="I40" s="46">
        <f>'1905间接费'!T40</f>
        <v>0</v>
      </c>
      <c r="J40" s="47">
        <f t="shared" si="32"/>
        <v>0</v>
      </c>
      <c r="K40" s="46">
        <f>'1906间接费'!T40</f>
        <v>0</v>
      </c>
      <c r="L40" s="46">
        <f>'1907间接费'!T40</f>
        <v>0</v>
      </c>
      <c r="M40" s="46">
        <f>'1908间接费'!T40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'1903间接费'!T41</f>
        <v>0</v>
      </c>
      <c r="H41" s="46">
        <f>'1904间接费'!T41</f>
        <v>0</v>
      </c>
      <c r="I41" s="46">
        <f>'1905间接费'!T41</f>
        <v>0</v>
      </c>
      <c r="J41" s="47">
        <f t="shared" si="32"/>
        <v>0</v>
      </c>
      <c r="K41" s="46">
        <f>'1906间接费'!T41</f>
        <v>0</v>
      </c>
      <c r="L41" s="46">
        <f>'1907间接费'!T41</f>
        <v>0</v>
      </c>
      <c r="M41" s="46">
        <f>'1908间接费'!T41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'1903间接费'!T42</f>
        <v>0.27137</v>
      </c>
      <c r="H42" s="46">
        <f>'1904间接费'!T42</f>
        <v>0.27137</v>
      </c>
      <c r="I42" s="46">
        <f>'1905间接费'!T42</f>
        <v>0</v>
      </c>
      <c r="J42" s="47">
        <f t="shared" si="32"/>
        <v>0.18091333333333334</v>
      </c>
      <c r="K42" s="46">
        <f>'1906间接费'!T42</f>
        <v>0</v>
      </c>
      <c r="L42" s="46">
        <f>'1907间接费'!T42</f>
        <v>0</v>
      </c>
      <c r="M42" s="46">
        <f>'1908间接费'!T42</f>
        <v>0</v>
      </c>
      <c r="N42" s="47">
        <f t="shared" si="33"/>
        <v>0</v>
      </c>
      <c r="O42" s="47">
        <f t="shared" si="34"/>
        <v>9.0456666666666671E-2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4.5228333333333336E-2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'1903间接费'!T43</f>
        <v>4</v>
      </c>
      <c r="H43" s="46">
        <f>'1904间接费'!T43</f>
        <v>0</v>
      </c>
      <c r="I43" s="46">
        <f>'1905间接费'!T43</f>
        <v>0</v>
      </c>
      <c r="J43" s="47">
        <f t="shared" si="32"/>
        <v>1.3333333333333333</v>
      </c>
      <c r="K43" s="46">
        <f>'1906间接费'!T43</f>
        <v>0</v>
      </c>
      <c r="L43" s="46">
        <f>'1907间接费'!T43</f>
        <v>0</v>
      </c>
      <c r="M43" s="46">
        <f>'1908间接费'!T43</f>
        <v>0</v>
      </c>
      <c r="N43" s="47">
        <f t="shared" si="33"/>
        <v>0</v>
      </c>
      <c r="O43" s="47">
        <f t="shared" si="34"/>
        <v>0.66666666666666663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0.33333333333333331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'1903间接费'!T44</f>
        <v>0</v>
      </c>
      <c r="H44" s="46">
        <f>'1904间接费'!T44</f>
        <v>0</v>
      </c>
      <c r="I44" s="46">
        <f>'1905间接费'!T44</f>
        <v>0</v>
      </c>
      <c r="J44" s="47">
        <f t="shared" si="32"/>
        <v>0</v>
      </c>
      <c r="K44" s="46">
        <f>'1906间接费'!T44</f>
        <v>0</v>
      </c>
      <c r="L44" s="46">
        <f>'1907间接费'!T44</f>
        <v>0</v>
      </c>
      <c r="M44" s="46">
        <f>'1908间接费'!T44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'1903间接费'!T45</f>
        <v>0</v>
      </c>
      <c r="H45" s="46">
        <f>'1904间接费'!T45</f>
        <v>0</v>
      </c>
      <c r="I45" s="46">
        <f>'1905间接费'!T45</f>
        <v>0</v>
      </c>
      <c r="J45" s="47">
        <f t="shared" si="32"/>
        <v>0</v>
      </c>
      <c r="K45" s="46">
        <f>'1906间接费'!T45</f>
        <v>0</v>
      </c>
      <c r="L45" s="46">
        <f>'1907间接费'!T45</f>
        <v>0</v>
      </c>
      <c r="M45" s="46">
        <f>'1908间接费'!T45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54.405639999999998</v>
      </c>
      <c r="H46" s="46">
        <f t="shared" si="39"/>
        <v>40.465910000000001</v>
      </c>
      <c r="I46" s="46">
        <f t="shared" si="39"/>
        <v>0</v>
      </c>
      <c r="J46" s="47">
        <f t="shared" si="39"/>
        <v>31.623849999999997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15.811924999999999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7.9059624999999993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'1903间接费'!T47</f>
        <v>0</v>
      </c>
      <c r="H47" s="46">
        <f>'1904间接费'!T47</f>
        <v>0</v>
      </c>
      <c r="I47" s="46">
        <f>'1905间接费'!T47</f>
        <v>0</v>
      </c>
      <c r="J47" s="47">
        <f t="shared" ref="J47:J52" si="40">(G47+H47+I47)/3</f>
        <v>0</v>
      </c>
      <c r="K47" s="46">
        <f>'1906间接费'!T47</f>
        <v>0</v>
      </c>
      <c r="L47" s="46">
        <f>'1907间接费'!T47</f>
        <v>0</v>
      </c>
      <c r="M47" s="46">
        <f>'1908间接费'!T47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'1903间接费'!T48</f>
        <v>0</v>
      </c>
      <c r="H48" s="46">
        <f>'1904间接费'!T48</f>
        <v>0</v>
      </c>
      <c r="I48" s="46">
        <f>'1905间接费'!T48</f>
        <v>0</v>
      </c>
      <c r="J48" s="47">
        <f t="shared" si="40"/>
        <v>0</v>
      </c>
      <c r="K48" s="46">
        <f>'1906间接费'!T48</f>
        <v>0</v>
      </c>
      <c r="L48" s="46">
        <f>'1907间接费'!T48</f>
        <v>0</v>
      </c>
      <c r="M48" s="46">
        <f>'1908间接费'!T48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'1903间接费'!T49</f>
        <v>0</v>
      </c>
      <c r="H49" s="46">
        <f>'1904间接费'!T49</f>
        <v>0</v>
      </c>
      <c r="I49" s="46">
        <f>'1905间接费'!T49</f>
        <v>0</v>
      </c>
      <c r="J49" s="47">
        <f t="shared" si="40"/>
        <v>0</v>
      </c>
      <c r="K49" s="46">
        <f>'1906间接费'!T49</f>
        <v>0</v>
      </c>
      <c r="L49" s="46">
        <f>'1907间接费'!T49</f>
        <v>0</v>
      </c>
      <c r="M49" s="46">
        <f>'1908间接费'!T49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'1903间接费'!T50</f>
        <v>0</v>
      </c>
      <c r="H50" s="46">
        <f>'1904间接费'!T50</f>
        <v>0</v>
      </c>
      <c r="I50" s="46">
        <f>'1905间接费'!T50</f>
        <v>0</v>
      </c>
      <c r="J50" s="47">
        <f t="shared" si="40"/>
        <v>0</v>
      </c>
      <c r="K50" s="46">
        <f>'1906间接费'!T50</f>
        <v>0</v>
      </c>
      <c r="L50" s="46">
        <f>'1907间接费'!T50</f>
        <v>0</v>
      </c>
      <c r="M50" s="46">
        <f>'1908间接费'!T50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'1903间接费'!T51</f>
        <v>0</v>
      </c>
      <c r="H51" s="46">
        <f>'1904间接费'!T51</f>
        <v>0</v>
      </c>
      <c r="I51" s="46">
        <f>'1905间接费'!T51</f>
        <v>0</v>
      </c>
      <c r="J51" s="47">
        <f t="shared" si="40"/>
        <v>0</v>
      </c>
      <c r="K51" s="46">
        <f>'1906间接费'!T51</f>
        <v>0</v>
      </c>
      <c r="L51" s="46">
        <f>'1907间接费'!T51</f>
        <v>0</v>
      </c>
      <c r="M51" s="46">
        <f>'1908间接费'!T51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'1903间接费'!T52</f>
        <v>0</v>
      </c>
      <c r="H52" s="46">
        <f>'1904间接费'!T52</f>
        <v>0</v>
      </c>
      <c r="I52" s="46">
        <f>'1905间接费'!T52</f>
        <v>0</v>
      </c>
      <c r="J52" s="47">
        <f t="shared" si="40"/>
        <v>0</v>
      </c>
      <c r="K52" s="46">
        <f>'1906间接费'!T52</f>
        <v>0</v>
      </c>
      <c r="L52" s="46">
        <f>'1907间接费'!T52</f>
        <v>0</v>
      </c>
      <c r="M52" s="46">
        <f>'1908间接费'!T52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'1903间接费'!T54</f>
        <v>1.5075999999999998</v>
      </c>
      <c r="H54" s="46">
        <f>'1904间接费'!T54</f>
        <v>1.5076500000000002</v>
      </c>
      <c r="I54" s="46">
        <f>'1905间接费'!T54</f>
        <v>0</v>
      </c>
      <c r="J54" s="47">
        <f t="shared" ref="J54:J57" si="46">(G54+H54+I54)/3</f>
        <v>1.0050833333333333</v>
      </c>
      <c r="K54" s="46">
        <f>'1906间接费'!T54</f>
        <v>0</v>
      </c>
      <c r="L54" s="46">
        <f>'1907间接费'!T54</f>
        <v>0</v>
      </c>
      <c r="M54" s="46">
        <f>'1908间接费'!T54</f>
        <v>0</v>
      </c>
      <c r="N54" s="47">
        <f>(K54+L54+M54)/3</f>
        <v>0</v>
      </c>
      <c r="O54" s="47">
        <f>(J54+N54)/2</f>
        <v>0.50254166666666666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0.25127083333333333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'1903间接费'!T55</f>
        <v>0</v>
      </c>
      <c r="H55" s="46">
        <f>'1904间接费'!T55</f>
        <v>0</v>
      </c>
      <c r="I55" s="46">
        <f>'1905间接费'!T55</f>
        <v>0</v>
      </c>
      <c r="J55" s="47">
        <f t="shared" si="46"/>
        <v>0</v>
      </c>
      <c r="K55" s="46">
        <f>'1906间接费'!T55</f>
        <v>0</v>
      </c>
      <c r="L55" s="46">
        <f>'1907间接费'!T55</f>
        <v>0</v>
      </c>
      <c r="M55" s="46">
        <f>'1908间接费'!T55</f>
        <v>0</v>
      </c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'1903间接费'!T56</f>
        <v>8.1896599999999999</v>
      </c>
      <c r="H56" s="46">
        <f>'1904间接费'!T56</f>
        <v>9.5</v>
      </c>
      <c r="I56" s="46">
        <f>'1905间接费'!T56</f>
        <v>0</v>
      </c>
      <c r="J56" s="47">
        <f t="shared" si="46"/>
        <v>5.8965533333333333</v>
      </c>
      <c r="K56" s="46">
        <f>'1906间接费'!T56</f>
        <v>0</v>
      </c>
      <c r="L56" s="46">
        <f>'1907间接费'!T56</f>
        <v>0</v>
      </c>
      <c r="M56" s="46">
        <f>'1908间接费'!T56</f>
        <v>0</v>
      </c>
      <c r="N56" s="47">
        <f>(K56+L56+M56)/3</f>
        <v>0</v>
      </c>
      <c r="O56" s="47">
        <f>(J56+N56)/2</f>
        <v>2.9482766666666667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1.4741383333333333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'1903间接费'!T57</f>
        <v>93.77928</v>
      </c>
      <c r="H57" s="46">
        <f>'1904间接费'!T57</f>
        <v>93.77928</v>
      </c>
      <c r="I57" s="46">
        <f>'1905间接费'!T57</f>
        <v>0</v>
      </c>
      <c r="J57" s="47">
        <f t="shared" si="46"/>
        <v>62.51952</v>
      </c>
      <c r="K57" s="46">
        <f>'1906间接费'!T57</f>
        <v>0</v>
      </c>
      <c r="L57" s="46">
        <f>'1907间接费'!T57</f>
        <v>0</v>
      </c>
      <c r="M57" s="46">
        <f>'1908间接费'!T57</f>
        <v>0</v>
      </c>
      <c r="N57" s="47">
        <f>(K57+L57+M57)/3</f>
        <v>0</v>
      </c>
      <c r="O57" s="47">
        <f>(J57+N57)/2</f>
        <v>31.25976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15.62988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103.47654</v>
      </c>
      <c r="H58" s="46">
        <f t="shared" si="49"/>
        <v>104.78693</v>
      </c>
      <c r="I58" s="46">
        <f t="shared" si="49"/>
        <v>0</v>
      </c>
      <c r="J58" s="47">
        <f t="shared" si="49"/>
        <v>69.421156666666661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34.710578333333331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17.355289166666665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'1903间接费'!T59</f>
        <v>0</v>
      </c>
      <c r="H59" s="46">
        <f>'1904间接费'!T59</f>
        <v>0</v>
      </c>
      <c r="I59" s="46">
        <f>'1905间接费'!T59</f>
        <v>0</v>
      </c>
      <c r="J59" s="47">
        <f t="shared" ref="J59:J67" si="50">(G59+H59+I59)/3</f>
        <v>0</v>
      </c>
      <c r="K59" s="46">
        <f>'1906间接费'!T59</f>
        <v>0</v>
      </c>
      <c r="L59" s="46">
        <f>'1907间接费'!T59</f>
        <v>0</v>
      </c>
      <c r="M59" s="46">
        <f>'1908间接费'!T59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'1903间接费'!T60</f>
        <v>0</v>
      </c>
      <c r="H60" s="46">
        <f>'1904间接费'!T60</f>
        <v>0</v>
      </c>
      <c r="I60" s="46">
        <f>'1905间接费'!T60</f>
        <v>0</v>
      </c>
      <c r="J60" s="47">
        <f t="shared" si="50"/>
        <v>0</v>
      </c>
      <c r="K60" s="46">
        <f>'1906间接费'!T60</f>
        <v>0</v>
      </c>
      <c r="L60" s="46">
        <f>'1907间接费'!T60</f>
        <v>0</v>
      </c>
      <c r="M60" s="46">
        <f>'1908间接费'!T60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'1903间接费'!T61</f>
        <v>0</v>
      </c>
      <c r="H61" s="46">
        <f>'1904间接费'!T61</f>
        <v>0</v>
      </c>
      <c r="I61" s="46">
        <f>'1905间接费'!T61</f>
        <v>0</v>
      </c>
      <c r="J61" s="47">
        <f t="shared" si="50"/>
        <v>0</v>
      </c>
      <c r="K61" s="46">
        <f>'1906间接费'!T61</f>
        <v>0</v>
      </c>
      <c r="L61" s="46">
        <f>'1907间接费'!T61</f>
        <v>0</v>
      </c>
      <c r="M61" s="46">
        <f>'1908间接费'!T61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'1903间接费'!T62</f>
        <v>0</v>
      </c>
      <c r="H62" s="46">
        <f>'1904间接费'!T62</f>
        <v>0</v>
      </c>
      <c r="I62" s="46">
        <f>'1905间接费'!T62</f>
        <v>0</v>
      </c>
      <c r="J62" s="47">
        <f t="shared" si="50"/>
        <v>0</v>
      </c>
      <c r="K62" s="46">
        <f>'1906间接费'!T62</f>
        <v>0</v>
      </c>
      <c r="L62" s="46">
        <f>'1907间接费'!T62</f>
        <v>0</v>
      </c>
      <c r="M62" s="46">
        <f>'1908间接费'!T62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'1903间接费'!T63</f>
        <v>0</v>
      </c>
      <c r="H63" s="46">
        <f>'1904间接费'!T63</f>
        <v>0</v>
      </c>
      <c r="I63" s="46">
        <f>'1905间接费'!T63</f>
        <v>0</v>
      </c>
      <c r="J63" s="47">
        <f t="shared" si="50"/>
        <v>0</v>
      </c>
      <c r="K63" s="46">
        <f>'1906间接费'!T63</f>
        <v>0</v>
      </c>
      <c r="L63" s="46">
        <f>'1907间接费'!T63</f>
        <v>0</v>
      </c>
      <c r="M63" s="46">
        <f>'1908间接费'!T63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'1903间接费'!T64</f>
        <v>0</v>
      </c>
      <c r="H64" s="46">
        <f>'1904间接费'!T64</f>
        <v>0</v>
      </c>
      <c r="I64" s="46">
        <f>'1905间接费'!T64</f>
        <v>0</v>
      </c>
      <c r="J64" s="47">
        <f t="shared" si="50"/>
        <v>0</v>
      </c>
      <c r="K64" s="46">
        <f>'1906间接费'!T64</f>
        <v>0</v>
      </c>
      <c r="L64" s="46">
        <f>'1907间接费'!T64</f>
        <v>0</v>
      </c>
      <c r="M64" s="46">
        <f>'1908间接费'!T64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'1903间接费'!T65</f>
        <v>0</v>
      </c>
      <c r="H65" s="46">
        <f>'1904间接费'!T65</f>
        <v>0</v>
      </c>
      <c r="I65" s="46">
        <f>'1905间接费'!T65</f>
        <v>0</v>
      </c>
      <c r="J65" s="47">
        <f t="shared" si="50"/>
        <v>0</v>
      </c>
      <c r="K65" s="46">
        <f>'1906间接费'!T65</f>
        <v>0</v>
      </c>
      <c r="L65" s="46">
        <f>'1907间接费'!T65</f>
        <v>0</v>
      </c>
      <c r="M65" s="46">
        <f>'1908间接费'!T65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'1903间接费'!T66</f>
        <v>0</v>
      </c>
      <c r="H66" s="46">
        <f>'1904间接费'!T66</f>
        <v>0</v>
      </c>
      <c r="I66" s="46">
        <f>'1905间接费'!T66</f>
        <v>0</v>
      </c>
      <c r="J66" s="47">
        <f t="shared" si="50"/>
        <v>0</v>
      </c>
      <c r="K66" s="46">
        <f>'1906间接费'!T66</f>
        <v>0</v>
      </c>
      <c r="L66" s="46">
        <f>'1907间接费'!T66</f>
        <v>0</v>
      </c>
      <c r="M66" s="46">
        <f>'1908间接费'!T66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'1903间接费'!T67</f>
        <v>0.16600000000000001</v>
      </c>
      <c r="H67" s="46">
        <f>'1904间接费'!T67</f>
        <v>0</v>
      </c>
      <c r="I67" s="46">
        <f>'1905间接费'!T67</f>
        <v>0</v>
      </c>
      <c r="J67" s="47">
        <f t="shared" si="50"/>
        <v>5.5333333333333339E-2</v>
      </c>
      <c r="K67" s="46">
        <f>'1906间接费'!T67</f>
        <v>0</v>
      </c>
      <c r="L67" s="46">
        <f>'1907间接费'!T67</f>
        <v>0</v>
      </c>
      <c r="M67" s="46">
        <f>'1908间接费'!T67</f>
        <v>0</v>
      </c>
      <c r="N67" s="47">
        <f>(K67+L67+M67)/3</f>
        <v>0</v>
      </c>
      <c r="O67" s="47">
        <f>(J67+N67)/2</f>
        <v>2.7666666666666669E-2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1.3833333333333335E-2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0.16600000000000001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5.5333333333333339E-2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2.7666666666666669E-2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1.3833333333333335E-2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395.78931</v>
      </c>
      <c r="H69" s="57">
        <f t="shared" ref="H69:Z69" si="59">H15+H32+H46+H53+H58+H68</f>
        <v>458.46179000000001</v>
      </c>
      <c r="I69" s="58">
        <f t="shared" si="59"/>
        <v>0</v>
      </c>
      <c r="J69" s="59">
        <f t="shared" si="59"/>
        <v>284.75036666666665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142.37518333333333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71.187591666666663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1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89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'1903间接费'!U7</f>
        <v>0</v>
      </c>
      <c r="H7" s="46">
        <f>'1904间接费'!U7</f>
        <v>0</v>
      </c>
      <c r="I7" s="46">
        <f>'1905间接费'!U7</f>
        <v>0</v>
      </c>
      <c r="J7" s="47">
        <f>(G7+H7+I7)/3</f>
        <v>0</v>
      </c>
      <c r="K7" s="46">
        <f>'1906间接费'!U7</f>
        <v>0</v>
      </c>
      <c r="L7" s="46">
        <f>'1907间接费'!U7</f>
        <v>0</v>
      </c>
      <c r="M7" s="46">
        <f>'1908间接费'!U7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'1903间接费'!U9</f>
        <v>0</v>
      </c>
      <c r="H9" s="46">
        <f>'1904间接费'!U9</f>
        <v>0</v>
      </c>
      <c r="I9" s="46">
        <f>'1905间接费'!U9</f>
        <v>0</v>
      </c>
      <c r="J9" s="47">
        <f>(G9+H9+I9)/3</f>
        <v>0</v>
      </c>
      <c r="K9" s="46">
        <f>'1906间接费'!U9</f>
        <v>0</v>
      </c>
      <c r="L9" s="46">
        <f>'1907间接费'!U9</f>
        <v>0</v>
      </c>
      <c r="M9" s="46">
        <f>'1908间接费'!U9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'1903间接费'!U11</f>
        <v>0</v>
      </c>
      <c r="H11" s="46">
        <f>'1904间接费'!U11</f>
        <v>0</v>
      </c>
      <c r="I11" s="46">
        <f>'1905间接费'!U11</f>
        <v>0</v>
      </c>
      <c r="J11" s="47">
        <f>(G11+H11+I11)/3</f>
        <v>0</v>
      </c>
      <c r="K11" s="46">
        <f>'1906间接费'!U11</f>
        <v>0</v>
      </c>
      <c r="L11" s="46">
        <f>'1907间接费'!U11</f>
        <v>0</v>
      </c>
      <c r="M11" s="46">
        <f>'1908间接费'!U11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'1903间接费'!U13</f>
        <v>0</v>
      </c>
      <c r="H13" s="46">
        <f>'1904间接费'!U13</f>
        <v>0</v>
      </c>
      <c r="I13" s="46">
        <f>'1905间接费'!U13</f>
        <v>0</v>
      </c>
      <c r="J13" s="47">
        <f>(G13+H13+I13)/3</f>
        <v>0</v>
      </c>
      <c r="K13" s="46">
        <f>'1906间接费'!U13</f>
        <v>0</v>
      </c>
      <c r="L13" s="46">
        <f>'1907间接费'!U13</f>
        <v>0</v>
      </c>
      <c r="M13" s="46">
        <f>'1908间接费'!U13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'1903间接费'!U16</f>
        <v>2</v>
      </c>
      <c r="H16" s="50">
        <f>'1904间接费'!U16</f>
        <v>2</v>
      </c>
      <c r="I16" s="50">
        <f>'1905间接费'!U16</f>
        <v>0</v>
      </c>
      <c r="J16" s="51">
        <f>(G16+H16+I16)/3</f>
        <v>1.3333333333333333</v>
      </c>
      <c r="K16" s="50">
        <f>'1906间接费'!U16</f>
        <v>0</v>
      </c>
      <c r="L16" s="50">
        <f>'1907间接费'!U16</f>
        <v>0</v>
      </c>
      <c r="M16" s="50">
        <f>'1908间接费'!U16</f>
        <v>0</v>
      </c>
      <c r="N16" s="51">
        <f>(K16+L16+M16)/3</f>
        <v>0</v>
      </c>
      <c r="O16" s="51">
        <f>(J16+N16)/2</f>
        <v>0.66666666666666663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0.33333333333333331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'1903间接费'!U17</f>
        <v>13</v>
      </c>
      <c r="H17" s="46">
        <f>'1904间接费'!U17</f>
        <v>13</v>
      </c>
      <c r="I17" s="46">
        <f>'1905间接费'!U17</f>
        <v>0</v>
      </c>
      <c r="J17" s="52">
        <f t="shared" ref="J17" si="13">(G17+H17+I17)/3</f>
        <v>8.6666666666666661</v>
      </c>
      <c r="K17" s="46">
        <f>'1906间接费'!U17</f>
        <v>0</v>
      </c>
      <c r="L17" s="46">
        <f>'1907间接费'!U17</f>
        <v>0</v>
      </c>
      <c r="M17" s="46">
        <f>'1908间接费'!U17</f>
        <v>0</v>
      </c>
      <c r="N17" s="52">
        <f>(K17+L17+M17)/3</f>
        <v>0</v>
      </c>
      <c r="O17" s="52">
        <f>(J17+N17)/2</f>
        <v>4.333333333333333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2.1666666666666665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15</v>
      </c>
      <c r="H18" s="53">
        <f t="shared" si="15"/>
        <v>15</v>
      </c>
      <c r="I18" s="53">
        <f t="shared" si="15"/>
        <v>0</v>
      </c>
      <c r="J18" s="54">
        <f t="shared" si="15"/>
        <v>10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5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2.5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'1903间接费'!U19</f>
        <v>101.12683</v>
      </c>
      <c r="H19" s="50">
        <f>'1904间接费'!U19</f>
        <v>101.64558</v>
      </c>
      <c r="I19" s="50">
        <f>'1905间接费'!U19</f>
        <v>0</v>
      </c>
      <c r="J19" s="55">
        <f t="shared" ref="J19:J20" si="16">(G19+H19+I19)/3</f>
        <v>67.590803333333326</v>
      </c>
      <c r="K19" s="50">
        <f>'1906间接费'!U19</f>
        <v>0</v>
      </c>
      <c r="L19" s="50">
        <f>'1907间接费'!U19</f>
        <v>0</v>
      </c>
      <c r="M19" s="50">
        <f>'1908间接费'!U19</f>
        <v>0</v>
      </c>
      <c r="N19" s="55">
        <f>(K19+L19+M19)/3</f>
        <v>0</v>
      </c>
      <c r="O19" s="55">
        <f>(J19+N19)/2</f>
        <v>33.795401666666663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16.897700833333332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'1903间接费'!U20</f>
        <v>101.985</v>
      </c>
      <c r="H20" s="46">
        <f>'1904间接费'!U20</f>
        <v>101.985</v>
      </c>
      <c r="I20" s="46">
        <f>'1905间接费'!U20</f>
        <v>0</v>
      </c>
      <c r="J20" s="56">
        <f t="shared" si="16"/>
        <v>67.989999999999995</v>
      </c>
      <c r="K20" s="46">
        <f>'1906间接费'!U20</f>
        <v>0</v>
      </c>
      <c r="L20" s="46">
        <f>'1907间接费'!U20</f>
        <v>0</v>
      </c>
      <c r="M20" s="46">
        <f>'1908间接费'!U20</f>
        <v>0</v>
      </c>
      <c r="N20" s="56">
        <f>(K20+L20+M20)/3</f>
        <v>0</v>
      </c>
      <c r="O20" s="56">
        <f>(J20+N20)/2</f>
        <v>33.994999999999997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16.997499999999999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203.11183</v>
      </c>
      <c r="H21" s="46">
        <f t="shared" si="18"/>
        <v>203.63058000000001</v>
      </c>
      <c r="I21" s="46">
        <f t="shared" si="18"/>
        <v>0</v>
      </c>
      <c r="J21" s="47">
        <f t="shared" si="18"/>
        <v>135.58080333333334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67.790401666666668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33.895200833333334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'1903间接费'!U22</f>
        <v>7.4702500000000001</v>
      </c>
      <c r="H22" s="46">
        <f>'1904间接费'!U22</f>
        <v>4.21</v>
      </c>
      <c r="I22" s="46">
        <f>'1905间接费'!U22</f>
        <v>0</v>
      </c>
      <c r="J22" s="47">
        <f t="shared" ref="J22:J27" si="19">(G22+H22+I22)/3</f>
        <v>3.893416666666667</v>
      </c>
      <c r="K22" s="46">
        <f>'1906间接费'!U22</f>
        <v>0</v>
      </c>
      <c r="L22" s="46">
        <f>'1907间接费'!U22</f>
        <v>0</v>
      </c>
      <c r="M22" s="46">
        <f>'1908间接费'!U22</f>
        <v>0</v>
      </c>
      <c r="N22" s="47">
        <f t="shared" ref="N22:N27" si="20">(K22+L22+M22)/3</f>
        <v>0</v>
      </c>
      <c r="O22" s="47">
        <f t="shared" ref="O22:O27" si="21">(J22+N22)/2</f>
        <v>1.9467083333333335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0.97335416666666674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'1903间接费'!U23</f>
        <v>10.550280000000001</v>
      </c>
      <c r="H23" s="50">
        <f>'1904间接费'!U23</f>
        <v>10.633149999999999</v>
      </c>
      <c r="I23" s="50">
        <f>'1905间接费'!U23</f>
        <v>0</v>
      </c>
      <c r="J23" s="55">
        <f t="shared" si="19"/>
        <v>7.0611433333333338</v>
      </c>
      <c r="K23" s="50">
        <f>'1906间接费'!U23</f>
        <v>0</v>
      </c>
      <c r="L23" s="50">
        <f>'1907间接费'!U23</f>
        <v>0</v>
      </c>
      <c r="M23" s="50">
        <f>'1908间接费'!U23</f>
        <v>0</v>
      </c>
      <c r="N23" s="55">
        <f t="shared" si="20"/>
        <v>0</v>
      </c>
      <c r="O23" s="55">
        <f t="shared" si="21"/>
        <v>3.5305716666666669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1.7652858333333334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'1903间接费'!U24</f>
        <v>102.54638</v>
      </c>
      <c r="H24" s="46">
        <f>'1904间接费'!U24</f>
        <v>102.54638</v>
      </c>
      <c r="I24" s="46">
        <f>'1905间接费'!U24</f>
        <v>0</v>
      </c>
      <c r="J24" s="47">
        <f t="shared" si="19"/>
        <v>68.364253333333338</v>
      </c>
      <c r="K24" s="46">
        <f>'1906间接费'!U24</f>
        <v>0</v>
      </c>
      <c r="L24" s="46">
        <f>'1907间接费'!U24</f>
        <v>0</v>
      </c>
      <c r="M24" s="46">
        <f>'1908间接费'!U24</f>
        <v>0</v>
      </c>
      <c r="N24" s="47">
        <f t="shared" si="20"/>
        <v>0</v>
      </c>
      <c r="O24" s="47">
        <f t="shared" si="21"/>
        <v>34.182126666666669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17.091063333333334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'1903间接费'!U25</f>
        <v>0</v>
      </c>
      <c r="H25" s="46">
        <f>'1904间接费'!U25</f>
        <v>0</v>
      </c>
      <c r="I25" s="46">
        <f>'1905间接费'!U25</f>
        <v>0</v>
      </c>
      <c r="J25" s="47">
        <f t="shared" si="19"/>
        <v>0</v>
      </c>
      <c r="K25" s="46">
        <f>'1906间接费'!U25</f>
        <v>0</v>
      </c>
      <c r="L25" s="46">
        <f>'1907间接费'!U25</f>
        <v>0</v>
      </c>
      <c r="M25" s="46">
        <f>'1908间接费'!U25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'1903间接费'!U26</f>
        <v>63</v>
      </c>
      <c r="H26" s="50">
        <f>'1904间接费'!U26</f>
        <v>63</v>
      </c>
      <c r="I26" s="50">
        <f>'1905间接费'!U26</f>
        <v>0</v>
      </c>
      <c r="J26" s="55">
        <f t="shared" si="19"/>
        <v>42</v>
      </c>
      <c r="K26" s="50">
        <f>'1906间接费'!U26</f>
        <v>0</v>
      </c>
      <c r="L26" s="50">
        <f>'1907间接费'!U26</f>
        <v>0</v>
      </c>
      <c r="M26" s="50">
        <f>'1908间接费'!U26</f>
        <v>0</v>
      </c>
      <c r="N26" s="55">
        <f t="shared" si="20"/>
        <v>0</v>
      </c>
      <c r="O26" s="55">
        <f t="shared" si="21"/>
        <v>21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10.5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'1903间接费'!U27</f>
        <v>18.404499999999999</v>
      </c>
      <c r="H27" s="46">
        <f>'1904间接费'!U27</f>
        <v>47</v>
      </c>
      <c r="I27" s="46">
        <f>'1905间接费'!U27</f>
        <v>0</v>
      </c>
      <c r="J27" s="56">
        <f t="shared" si="19"/>
        <v>21.801500000000001</v>
      </c>
      <c r="K27" s="46">
        <f>'1906间接费'!U27</f>
        <v>0</v>
      </c>
      <c r="L27" s="46">
        <f>'1907间接费'!U27</f>
        <v>0</v>
      </c>
      <c r="M27" s="46">
        <f>'1908间接费'!U27</f>
        <v>0</v>
      </c>
      <c r="N27" s="56">
        <f t="shared" si="20"/>
        <v>0</v>
      </c>
      <c r="O27" s="56">
        <f t="shared" si="21"/>
        <v>10.90075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5.4503750000000002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81.404499999999999</v>
      </c>
      <c r="H28" s="46">
        <f t="shared" ref="H28:Z28" si="26">H26+H27</f>
        <v>110</v>
      </c>
      <c r="I28" s="46">
        <f t="shared" si="26"/>
        <v>0</v>
      </c>
      <c r="J28" s="54">
        <f t="shared" si="26"/>
        <v>63.801500000000004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31.900750000000002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15.950375000000001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'1903间接费'!U29</f>
        <v>60</v>
      </c>
      <c r="H29" s="50">
        <f>'1904间接费'!U29</f>
        <v>60</v>
      </c>
      <c r="I29" s="50">
        <f>'1905间接费'!U29</f>
        <v>0</v>
      </c>
      <c r="J29" s="55">
        <f t="shared" ref="J29:J30" si="27">(G29+H29+I29)/3</f>
        <v>40</v>
      </c>
      <c r="K29" s="50">
        <f>'1906间接费'!U29</f>
        <v>0</v>
      </c>
      <c r="L29" s="50">
        <f>'1907间接费'!U29</f>
        <v>0</v>
      </c>
      <c r="M29" s="50">
        <f>'1908间接费'!U29</f>
        <v>0</v>
      </c>
      <c r="N29" s="55">
        <f>(K29+L29+M29)/3</f>
        <v>0</v>
      </c>
      <c r="O29" s="55">
        <f>(J29+N29)/2</f>
        <v>20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10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'1903间接费'!U30</f>
        <v>-11.568350000000001</v>
      </c>
      <c r="H30" s="46">
        <f>'1904间接费'!U30</f>
        <v>6</v>
      </c>
      <c r="I30" s="46">
        <f>'1905间接费'!U30</f>
        <v>0</v>
      </c>
      <c r="J30" s="47">
        <f t="shared" si="27"/>
        <v>-1.8561166666666669</v>
      </c>
      <c r="K30" s="46">
        <f>'1906间接费'!U30</f>
        <v>0</v>
      </c>
      <c r="L30" s="46">
        <f>'1907间接费'!U30</f>
        <v>0</v>
      </c>
      <c r="M30" s="46">
        <f>'1908间接费'!U30</f>
        <v>0</v>
      </c>
      <c r="N30" s="47">
        <f>(K30+L30+M30)/3</f>
        <v>0</v>
      </c>
      <c r="O30" s="47">
        <f>(J30+N30)/2</f>
        <v>-0.92805833333333343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-0.46402916666666671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48.431649999999998</v>
      </c>
      <c r="H31" s="53">
        <f t="shared" ref="H31:Z31" si="30">H29+H30</f>
        <v>66</v>
      </c>
      <c r="I31" s="53">
        <f t="shared" si="30"/>
        <v>0</v>
      </c>
      <c r="J31" s="68">
        <f t="shared" si="30"/>
        <v>38.143883333333335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19.071941666666667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9.5359708333333337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453.51488999999998</v>
      </c>
      <c r="H32" s="46">
        <f t="shared" ref="H32:Z32" si="31">+H21+H22+H23+H24+H25+H28+H31</f>
        <v>497.02011000000005</v>
      </c>
      <c r="I32" s="46">
        <f t="shared" si="31"/>
        <v>0</v>
      </c>
      <c r="J32" s="47">
        <f t="shared" si="31"/>
        <v>316.84500000000008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158.42250000000004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79.211250000000021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'1903间接费'!U33</f>
        <v>4.9563600000000001</v>
      </c>
      <c r="H33" s="46">
        <f>'1904间接费'!U33</f>
        <v>0.29899999999999999</v>
      </c>
      <c r="I33" s="46">
        <f>'1905间接费'!U33</f>
        <v>0</v>
      </c>
      <c r="J33" s="47">
        <f t="shared" ref="J33:J45" si="32">(G33+H33+I33)/3</f>
        <v>1.7517866666666668</v>
      </c>
      <c r="K33" s="46">
        <f>'1906间接费'!U33</f>
        <v>0</v>
      </c>
      <c r="L33" s="46">
        <f>'1907间接费'!U33</f>
        <v>0</v>
      </c>
      <c r="M33" s="46">
        <f>'1908间接费'!U33</f>
        <v>0</v>
      </c>
      <c r="N33" s="47">
        <f t="shared" ref="N33:N45" si="33">(K33+L33+M33)/3</f>
        <v>0</v>
      </c>
      <c r="O33" s="47">
        <f t="shared" ref="O33:O52" si="34">(J33+N33)/2</f>
        <v>0.87589333333333341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0.43794666666666671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'1903间接费'!U34</f>
        <v>0.47499999999999998</v>
      </c>
      <c r="H34" s="46">
        <f>'1904间接费'!U34</f>
        <v>0.62570000000000003</v>
      </c>
      <c r="I34" s="46">
        <f>'1905间接费'!U34</f>
        <v>0</v>
      </c>
      <c r="J34" s="47">
        <f t="shared" si="32"/>
        <v>0.3669</v>
      </c>
      <c r="K34" s="46">
        <f>'1906间接费'!U34</f>
        <v>0</v>
      </c>
      <c r="L34" s="46">
        <f>'1907间接费'!U34</f>
        <v>0</v>
      </c>
      <c r="M34" s="46">
        <f>'1908间接费'!U34</f>
        <v>0</v>
      </c>
      <c r="N34" s="47">
        <f t="shared" si="33"/>
        <v>0</v>
      </c>
      <c r="O34" s="47">
        <f t="shared" si="34"/>
        <v>0.18345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9.1725000000000001E-2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'1903间接费'!U35</f>
        <v>3.8840300000000001</v>
      </c>
      <c r="H35" s="46">
        <f>'1904间接费'!U35</f>
        <v>2.7688000000000001</v>
      </c>
      <c r="I35" s="46">
        <f>'1905间接费'!U35</f>
        <v>0</v>
      </c>
      <c r="J35" s="47">
        <f t="shared" si="32"/>
        <v>2.2176100000000001</v>
      </c>
      <c r="K35" s="46">
        <f>'1906间接费'!U35</f>
        <v>0</v>
      </c>
      <c r="L35" s="46">
        <f>'1907间接费'!U35</f>
        <v>0</v>
      </c>
      <c r="M35" s="46">
        <f>'1908间接费'!U35</f>
        <v>0</v>
      </c>
      <c r="N35" s="47">
        <f t="shared" si="33"/>
        <v>0</v>
      </c>
      <c r="O35" s="47">
        <f t="shared" si="34"/>
        <v>1.108805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0.55440250000000002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'1903间接费'!U36</f>
        <v>0</v>
      </c>
      <c r="H36" s="46">
        <f>'1904间接费'!U36</f>
        <v>0</v>
      </c>
      <c r="I36" s="46">
        <f>'1905间接费'!U36</f>
        <v>0</v>
      </c>
      <c r="J36" s="47">
        <f t="shared" si="32"/>
        <v>0</v>
      </c>
      <c r="K36" s="46">
        <f>'1906间接费'!U36</f>
        <v>0</v>
      </c>
      <c r="L36" s="46">
        <f>'1907间接费'!U36</f>
        <v>0</v>
      </c>
      <c r="M36" s="46">
        <f>'1908间接费'!U36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'1903间接费'!U37</f>
        <v>25.42163</v>
      </c>
      <c r="H37" s="46">
        <f>'1904间接费'!U37</f>
        <v>28.803129999999999</v>
      </c>
      <c r="I37" s="46">
        <f>'1905间接费'!U37</f>
        <v>0</v>
      </c>
      <c r="J37" s="47">
        <f t="shared" si="32"/>
        <v>18.074920000000002</v>
      </c>
      <c r="K37" s="46">
        <f>'1906间接费'!U37</f>
        <v>0</v>
      </c>
      <c r="L37" s="46">
        <f>'1907间接费'!U37</f>
        <v>0</v>
      </c>
      <c r="M37" s="46">
        <f>'1908间接费'!U37</f>
        <v>0</v>
      </c>
      <c r="N37" s="47">
        <f t="shared" si="33"/>
        <v>0</v>
      </c>
      <c r="O37" s="47">
        <f t="shared" si="34"/>
        <v>9.0374600000000012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4.5187300000000006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'1903间接费'!U38</f>
        <v>11.9139</v>
      </c>
      <c r="H38" s="46">
        <f>'1904间接费'!U38</f>
        <v>11.967169999999999</v>
      </c>
      <c r="I38" s="46">
        <f>'1905间接费'!U38</f>
        <v>0</v>
      </c>
      <c r="J38" s="47">
        <f t="shared" si="32"/>
        <v>7.9603566666666667</v>
      </c>
      <c r="K38" s="46">
        <f>'1906间接费'!U38</f>
        <v>0</v>
      </c>
      <c r="L38" s="46">
        <f>'1907间接费'!U38</f>
        <v>0</v>
      </c>
      <c r="M38" s="46">
        <f>'1908间接费'!U38</f>
        <v>0</v>
      </c>
      <c r="N38" s="47">
        <f t="shared" si="33"/>
        <v>0</v>
      </c>
      <c r="O38" s="47">
        <f t="shared" si="34"/>
        <v>3.9801783333333334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1.9900891666666667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'1903间接费'!U39</f>
        <v>8.9626000000000001</v>
      </c>
      <c r="H39" s="46">
        <f>'1904间接费'!U39</f>
        <v>2.96</v>
      </c>
      <c r="I39" s="46">
        <f>'1905间接费'!U39</f>
        <v>0</v>
      </c>
      <c r="J39" s="47">
        <f t="shared" si="32"/>
        <v>3.9741999999999997</v>
      </c>
      <c r="K39" s="46">
        <f>'1906间接费'!U39</f>
        <v>0</v>
      </c>
      <c r="L39" s="46">
        <f>'1907间接费'!U39</f>
        <v>0</v>
      </c>
      <c r="M39" s="46">
        <f>'1908间接费'!U39</f>
        <v>0</v>
      </c>
      <c r="N39" s="47">
        <f t="shared" si="33"/>
        <v>0</v>
      </c>
      <c r="O39" s="47">
        <f t="shared" si="34"/>
        <v>1.9870999999999999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0.99354999999999993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'1903间接费'!U40</f>
        <v>0</v>
      </c>
      <c r="H40" s="46">
        <f>'1904间接费'!U40</f>
        <v>0</v>
      </c>
      <c r="I40" s="46">
        <f>'1905间接费'!U40</f>
        <v>0</v>
      </c>
      <c r="J40" s="47">
        <f t="shared" si="32"/>
        <v>0</v>
      </c>
      <c r="K40" s="46">
        <f>'1906间接费'!U40</f>
        <v>0</v>
      </c>
      <c r="L40" s="46">
        <f>'1907间接费'!U40</f>
        <v>0</v>
      </c>
      <c r="M40" s="46">
        <f>'1908间接费'!U40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'1903间接费'!U41</f>
        <v>0</v>
      </c>
      <c r="H41" s="46">
        <f>'1904间接费'!U41</f>
        <v>0</v>
      </c>
      <c r="I41" s="46">
        <f>'1905间接费'!U41</f>
        <v>0</v>
      </c>
      <c r="J41" s="47">
        <f t="shared" si="32"/>
        <v>0</v>
      </c>
      <c r="K41" s="46">
        <f>'1906间接费'!U41</f>
        <v>0</v>
      </c>
      <c r="L41" s="46">
        <f>'1907间接费'!U41</f>
        <v>0</v>
      </c>
      <c r="M41" s="46">
        <f>'1908间接费'!U41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'1903间接费'!U42</f>
        <v>0</v>
      </c>
      <c r="H42" s="46">
        <f>'1904间接费'!U42</f>
        <v>0.64</v>
      </c>
      <c r="I42" s="46">
        <f>'1905间接费'!U42</f>
        <v>0</v>
      </c>
      <c r="J42" s="47">
        <f t="shared" si="32"/>
        <v>0.21333333333333335</v>
      </c>
      <c r="K42" s="46">
        <f>'1906间接费'!U42</f>
        <v>0</v>
      </c>
      <c r="L42" s="46">
        <f>'1907间接费'!U42</f>
        <v>0</v>
      </c>
      <c r="M42" s="46">
        <f>'1908间接费'!U42</f>
        <v>0</v>
      </c>
      <c r="N42" s="47">
        <f t="shared" si="33"/>
        <v>0</v>
      </c>
      <c r="O42" s="47">
        <f t="shared" si="34"/>
        <v>0.10666666666666667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5.3333333333333337E-2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'1903间接费'!U43</f>
        <v>0</v>
      </c>
      <c r="H43" s="46">
        <f>'1904间接费'!U43</f>
        <v>0</v>
      </c>
      <c r="I43" s="46">
        <f>'1905间接费'!U43</f>
        <v>0</v>
      </c>
      <c r="J43" s="47">
        <f t="shared" si="32"/>
        <v>0</v>
      </c>
      <c r="K43" s="46">
        <f>'1906间接费'!U43</f>
        <v>0</v>
      </c>
      <c r="L43" s="46">
        <f>'1907间接费'!U43</f>
        <v>0</v>
      </c>
      <c r="M43" s="46">
        <f>'1908间接费'!U43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'1903间接费'!U44</f>
        <v>0</v>
      </c>
      <c r="H44" s="46">
        <f>'1904间接费'!U44</f>
        <v>0</v>
      </c>
      <c r="I44" s="46">
        <f>'1905间接费'!U44</f>
        <v>0</v>
      </c>
      <c r="J44" s="47">
        <f t="shared" si="32"/>
        <v>0</v>
      </c>
      <c r="K44" s="46">
        <f>'1906间接费'!U44</f>
        <v>0</v>
      </c>
      <c r="L44" s="46">
        <f>'1907间接费'!U44</f>
        <v>0</v>
      </c>
      <c r="M44" s="46">
        <f>'1908间接费'!U44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'1903间接费'!U45</f>
        <v>0</v>
      </c>
      <c r="H45" s="46">
        <f>'1904间接费'!U45</f>
        <v>0</v>
      </c>
      <c r="I45" s="46">
        <f>'1905间接费'!U45</f>
        <v>0</v>
      </c>
      <c r="J45" s="47">
        <f t="shared" si="32"/>
        <v>0</v>
      </c>
      <c r="K45" s="46">
        <f>'1906间接费'!U45</f>
        <v>0</v>
      </c>
      <c r="L45" s="46">
        <f>'1907间接费'!U45</f>
        <v>0</v>
      </c>
      <c r="M45" s="46">
        <f>'1908间接费'!U45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55.613520000000001</v>
      </c>
      <c r="H46" s="46">
        <f t="shared" si="39"/>
        <v>48.063799999999993</v>
      </c>
      <c r="I46" s="46">
        <f t="shared" si="39"/>
        <v>0</v>
      </c>
      <c r="J46" s="47">
        <f t="shared" si="39"/>
        <v>34.559106666666665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17.279553333333332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8.6397766666666662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'1903间接费'!U47</f>
        <v>0</v>
      </c>
      <c r="H47" s="46">
        <f>'1904间接费'!U47</f>
        <v>0</v>
      </c>
      <c r="I47" s="46">
        <f>'1905间接费'!U47</f>
        <v>0</v>
      </c>
      <c r="J47" s="47">
        <f t="shared" ref="J47:J52" si="40">(G47+H47+I47)/3</f>
        <v>0</v>
      </c>
      <c r="K47" s="46">
        <f>'1906间接费'!U47</f>
        <v>0</v>
      </c>
      <c r="L47" s="46">
        <f>'1907间接费'!U47</f>
        <v>0</v>
      </c>
      <c r="M47" s="46">
        <f>'1908间接费'!U47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'1903间接费'!U48</f>
        <v>0</v>
      </c>
      <c r="H48" s="46">
        <f>'1904间接费'!U48</f>
        <v>0</v>
      </c>
      <c r="I48" s="46">
        <f>'1905间接费'!U48</f>
        <v>0</v>
      </c>
      <c r="J48" s="47">
        <f t="shared" si="40"/>
        <v>0</v>
      </c>
      <c r="K48" s="46">
        <f>'1906间接费'!U48</f>
        <v>0</v>
      </c>
      <c r="L48" s="46">
        <f>'1907间接费'!U48</f>
        <v>0</v>
      </c>
      <c r="M48" s="46">
        <f>'1908间接费'!U48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'1903间接费'!U49</f>
        <v>0</v>
      </c>
      <c r="H49" s="46">
        <f>'1904间接费'!U49</f>
        <v>0</v>
      </c>
      <c r="I49" s="46">
        <f>'1905间接费'!U49</f>
        <v>0</v>
      </c>
      <c r="J49" s="47">
        <f t="shared" si="40"/>
        <v>0</v>
      </c>
      <c r="K49" s="46">
        <f>'1906间接费'!U49</f>
        <v>0</v>
      </c>
      <c r="L49" s="46">
        <f>'1907间接费'!U49</f>
        <v>0</v>
      </c>
      <c r="M49" s="46">
        <f>'1908间接费'!U49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'1903间接费'!U50</f>
        <v>0</v>
      </c>
      <c r="H50" s="46">
        <f>'1904间接费'!U50</f>
        <v>0</v>
      </c>
      <c r="I50" s="46">
        <f>'1905间接费'!U50</f>
        <v>0</v>
      </c>
      <c r="J50" s="47">
        <f t="shared" si="40"/>
        <v>0</v>
      </c>
      <c r="K50" s="46">
        <f>'1906间接费'!U50</f>
        <v>0</v>
      </c>
      <c r="L50" s="46">
        <f>'1907间接费'!U50</f>
        <v>0</v>
      </c>
      <c r="M50" s="46">
        <f>'1908间接费'!U50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'1903间接费'!U51</f>
        <v>0</v>
      </c>
      <c r="H51" s="46">
        <f>'1904间接费'!U51</f>
        <v>0</v>
      </c>
      <c r="I51" s="46">
        <f>'1905间接费'!U51</f>
        <v>0</v>
      </c>
      <c r="J51" s="47">
        <f t="shared" si="40"/>
        <v>0</v>
      </c>
      <c r="K51" s="46">
        <f>'1906间接费'!U51</f>
        <v>0</v>
      </c>
      <c r="L51" s="46">
        <f>'1907间接费'!U51</f>
        <v>0</v>
      </c>
      <c r="M51" s="46">
        <f>'1908间接费'!U51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'1903间接费'!U52</f>
        <v>0</v>
      </c>
      <c r="H52" s="46">
        <f>'1904间接费'!U52</f>
        <v>0</v>
      </c>
      <c r="I52" s="46">
        <f>'1905间接费'!U52</f>
        <v>0</v>
      </c>
      <c r="J52" s="47">
        <f t="shared" si="40"/>
        <v>0</v>
      </c>
      <c r="K52" s="46">
        <f>'1906间接费'!U52</f>
        <v>0</v>
      </c>
      <c r="L52" s="46">
        <f>'1907间接费'!U52</f>
        <v>0</v>
      </c>
      <c r="M52" s="46">
        <f>'1908间接费'!U52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'1903间接费'!U54</f>
        <v>44.427910000000004</v>
      </c>
      <c r="H54" s="46">
        <f>'1904间接费'!U54</f>
        <v>44.427980000000005</v>
      </c>
      <c r="I54" s="46">
        <f>'1905间接费'!U54</f>
        <v>0</v>
      </c>
      <c r="J54" s="47">
        <f t="shared" ref="J54:J57" si="46">(G54+H54+I54)/3</f>
        <v>29.618630000000007</v>
      </c>
      <c r="K54" s="46">
        <f>'1906间接费'!U54</f>
        <v>0</v>
      </c>
      <c r="L54" s="46">
        <f>'1907间接费'!U54</f>
        <v>0</v>
      </c>
      <c r="M54" s="46">
        <f>'1908间接费'!U54</f>
        <v>0</v>
      </c>
      <c r="N54" s="47">
        <f>(K54+L54+M54)/3</f>
        <v>0</v>
      </c>
      <c r="O54" s="47">
        <f>(J54+N54)/2</f>
        <v>14.809315000000003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7.4046575000000017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'1903间接费'!U55</f>
        <v>11.8</v>
      </c>
      <c r="H55" s="46">
        <f>'1904间接费'!U55</f>
        <v>35.200000000000003</v>
      </c>
      <c r="I55" s="46">
        <f>'1905间接费'!U55</f>
        <v>0</v>
      </c>
      <c r="J55" s="47">
        <f t="shared" si="46"/>
        <v>15.666666666666666</v>
      </c>
      <c r="K55" s="46">
        <f>'1906间接费'!U55</f>
        <v>0</v>
      </c>
      <c r="L55" s="46">
        <f>'1907间接费'!U55</f>
        <v>0</v>
      </c>
      <c r="M55" s="46">
        <f>'1908间接费'!U55</f>
        <v>0</v>
      </c>
      <c r="N55" s="47">
        <f>(K55+L55+M55)/3</f>
        <v>0</v>
      </c>
      <c r="O55" s="47">
        <f>(J55+N55)/2</f>
        <v>7.833333333333333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3.9166666666666665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'1903间接费'!U56</f>
        <v>38.973109999999998</v>
      </c>
      <c r="H56" s="46">
        <f>'1904间接费'!U56</f>
        <v>45.405199999999994</v>
      </c>
      <c r="I56" s="46">
        <f>'1905间接费'!U56</f>
        <v>0</v>
      </c>
      <c r="J56" s="47">
        <f t="shared" si="46"/>
        <v>28.126103333333333</v>
      </c>
      <c r="K56" s="46">
        <f>'1906间接费'!U56</f>
        <v>0</v>
      </c>
      <c r="L56" s="46">
        <f>'1907间接费'!U56</f>
        <v>0</v>
      </c>
      <c r="M56" s="46">
        <f>'1908间接费'!U56</f>
        <v>0</v>
      </c>
      <c r="N56" s="47">
        <f>(K56+L56+M56)/3</f>
        <v>0</v>
      </c>
      <c r="O56" s="47">
        <f>(J56+N56)/2</f>
        <v>14.063051666666667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7.0315258333333333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'1903间接费'!U57</f>
        <v>164.65769</v>
      </c>
      <c r="H57" s="46">
        <f>'1904间接费'!U57</f>
        <v>169.06483</v>
      </c>
      <c r="I57" s="46">
        <f>'1905间接费'!U57</f>
        <v>0</v>
      </c>
      <c r="J57" s="47">
        <f t="shared" si="46"/>
        <v>111.24084000000001</v>
      </c>
      <c r="K57" s="46">
        <f>'1906间接费'!U57</f>
        <v>0</v>
      </c>
      <c r="L57" s="46">
        <f>'1907间接费'!U57</f>
        <v>0</v>
      </c>
      <c r="M57" s="46">
        <f>'1908间接费'!U57</f>
        <v>0</v>
      </c>
      <c r="N57" s="47">
        <f>(K57+L57+M57)/3</f>
        <v>0</v>
      </c>
      <c r="O57" s="47">
        <f>(J57+N57)/2</f>
        <v>55.620420000000003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27.810210000000001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259.85870999999997</v>
      </c>
      <c r="H58" s="46">
        <f t="shared" si="49"/>
        <v>294.09800999999999</v>
      </c>
      <c r="I58" s="46">
        <f t="shared" si="49"/>
        <v>0</v>
      </c>
      <c r="J58" s="47">
        <f t="shared" si="49"/>
        <v>184.65224000000001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92.326120000000003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46.163060000000002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'1903间接费'!U59</f>
        <v>0</v>
      </c>
      <c r="H59" s="46">
        <f>'1904间接费'!U59</f>
        <v>0</v>
      </c>
      <c r="I59" s="46">
        <f>'1905间接费'!U59</f>
        <v>0</v>
      </c>
      <c r="J59" s="47">
        <f t="shared" ref="J59:J67" si="50">(G59+H59+I59)/3</f>
        <v>0</v>
      </c>
      <c r="K59" s="46">
        <f>'1906间接费'!U59</f>
        <v>0</v>
      </c>
      <c r="L59" s="46">
        <f>'1907间接费'!U59</f>
        <v>0</v>
      </c>
      <c r="M59" s="46">
        <f>'1908间接费'!U59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'1903间接费'!U60</f>
        <v>0</v>
      </c>
      <c r="H60" s="46">
        <f>'1904间接费'!U60</f>
        <v>0</v>
      </c>
      <c r="I60" s="46">
        <f>'1905间接费'!U60</f>
        <v>0</v>
      </c>
      <c r="J60" s="47">
        <f t="shared" si="50"/>
        <v>0</v>
      </c>
      <c r="K60" s="46">
        <f>'1906间接费'!U60</f>
        <v>0</v>
      </c>
      <c r="L60" s="46">
        <f>'1907间接费'!U60</f>
        <v>0</v>
      </c>
      <c r="M60" s="46">
        <f>'1908间接费'!U60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'1903间接费'!U61</f>
        <v>0</v>
      </c>
      <c r="H61" s="46">
        <f>'1904间接费'!U61</f>
        <v>0</v>
      </c>
      <c r="I61" s="46">
        <f>'1905间接费'!U61</f>
        <v>0</v>
      </c>
      <c r="J61" s="47">
        <f t="shared" si="50"/>
        <v>0</v>
      </c>
      <c r="K61" s="46">
        <f>'1906间接费'!U61</f>
        <v>0</v>
      </c>
      <c r="L61" s="46">
        <f>'1907间接费'!U61</f>
        <v>0</v>
      </c>
      <c r="M61" s="46">
        <f>'1908间接费'!U61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'1903间接费'!U62</f>
        <v>0</v>
      </c>
      <c r="H62" s="46">
        <f>'1904间接费'!U62</f>
        <v>0</v>
      </c>
      <c r="I62" s="46">
        <f>'1905间接费'!U62</f>
        <v>0</v>
      </c>
      <c r="J62" s="47">
        <f t="shared" si="50"/>
        <v>0</v>
      </c>
      <c r="K62" s="46">
        <f>'1906间接费'!U62</f>
        <v>0</v>
      </c>
      <c r="L62" s="46">
        <f>'1907间接费'!U62</f>
        <v>0</v>
      </c>
      <c r="M62" s="46">
        <f>'1908间接费'!U62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'1903间接费'!U63</f>
        <v>0</v>
      </c>
      <c r="H63" s="46">
        <f>'1904间接费'!U63</f>
        <v>0</v>
      </c>
      <c r="I63" s="46">
        <f>'1905间接费'!U63</f>
        <v>0</v>
      </c>
      <c r="J63" s="47">
        <f t="shared" si="50"/>
        <v>0</v>
      </c>
      <c r="K63" s="46">
        <f>'1906间接费'!U63</f>
        <v>0</v>
      </c>
      <c r="L63" s="46">
        <f>'1907间接费'!U63</f>
        <v>0</v>
      </c>
      <c r="M63" s="46">
        <f>'1908间接费'!U63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'1903间接费'!U64</f>
        <v>0</v>
      </c>
      <c r="H64" s="46">
        <f>'1904间接费'!U64</f>
        <v>0</v>
      </c>
      <c r="I64" s="46">
        <f>'1905间接费'!U64</f>
        <v>0</v>
      </c>
      <c r="J64" s="47">
        <f t="shared" si="50"/>
        <v>0</v>
      </c>
      <c r="K64" s="46">
        <f>'1906间接费'!U64</f>
        <v>0</v>
      </c>
      <c r="L64" s="46">
        <f>'1907间接费'!U64</f>
        <v>0</v>
      </c>
      <c r="M64" s="46">
        <f>'1908间接费'!U64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'1903间接费'!U65</f>
        <v>0</v>
      </c>
      <c r="H65" s="46">
        <f>'1904间接费'!U65</f>
        <v>0</v>
      </c>
      <c r="I65" s="46">
        <f>'1905间接费'!U65</f>
        <v>0</v>
      </c>
      <c r="J65" s="47">
        <f t="shared" si="50"/>
        <v>0</v>
      </c>
      <c r="K65" s="46">
        <f>'1906间接费'!U65</f>
        <v>0</v>
      </c>
      <c r="L65" s="46">
        <f>'1907间接费'!U65</f>
        <v>0</v>
      </c>
      <c r="M65" s="46">
        <f>'1908间接费'!U65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'1903间接费'!U66</f>
        <v>0</v>
      </c>
      <c r="H66" s="46">
        <f>'1904间接费'!U66</f>
        <v>0</v>
      </c>
      <c r="I66" s="46">
        <f>'1905间接费'!U66</f>
        <v>0</v>
      </c>
      <c r="J66" s="47">
        <f t="shared" si="50"/>
        <v>0</v>
      </c>
      <c r="K66" s="46">
        <f>'1906间接费'!U66</f>
        <v>0</v>
      </c>
      <c r="L66" s="46">
        <f>'1907间接费'!U66</f>
        <v>0</v>
      </c>
      <c r="M66" s="46">
        <f>'1908间接费'!U66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'1903间接费'!U67</f>
        <v>10.43262</v>
      </c>
      <c r="H67" s="46">
        <f>'1904间接费'!U67</f>
        <v>2.597</v>
      </c>
      <c r="I67" s="46">
        <f>'1905间接费'!U67</f>
        <v>0</v>
      </c>
      <c r="J67" s="47">
        <f t="shared" si="50"/>
        <v>4.3432066666666662</v>
      </c>
      <c r="K67" s="46">
        <f>'1906间接费'!U67</f>
        <v>0</v>
      </c>
      <c r="L67" s="46">
        <f>'1907间接费'!U67</f>
        <v>0</v>
      </c>
      <c r="M67" s="46">
        <f>'1908间接费'!U67</f>
        <v>0</v>
      </c>
      <c r="N67" s="47">
        <f>(K67+L67+M67)/3</f>
        <v>0</v>
      </c>
      <c r="O67" s="47">
        <f>(J67+N67)/2</f>
        <v>2.1716033333333331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1.0858016666666666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10.43262</v>
      </c>
      <c r="H68" s="46">
        <f t="shared" ref="H68:O68" si="57">H59+H60+H61+H62+H63+H64+H65+H66+H67</f>
        <v>2.597</v>
      </c>
      <c r="I68" s="46">
        <f t="shared" si="57"/>
        <v>0</v>
      </c>
      <c r="J68" s="47">
        <f t="shared" si="57"/>
        <v>4.3432066666666662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2.1716033333333331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1.0858016666666666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779.41974000000005</v>
      </c>
      <c r="H69" s="57">
        <f t="shared" ref="H69:Z69" si="59">H15+H32+H46+H53+H58+H68</f>
        <v>841.77891999999997</v>
      </c>
      <c r="I69" s="58">
        <f t="shared" si="59"/>
        <v>0</v>
      </c>
      <c r="J69" s="59">
        <f t="shared" si="59"/>
        <v>540.39955333333342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270.19977666666671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135.09988833333335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0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90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'1903间接费'!V7</f>
        <v>0</v>
      </c>
      <c r="H7" s="46">
        <f>'1904间接费'!V7</f>
        <v>0</v>
      </c>
      <c r="I7" s="46">
        <f>'1905间接费'!V7</f>
        <v>0</v>
      </c>
      <c r="J7" s="47">
        <f>(G7+H7+I7)/3</f>
        <v>0</v>
      </c>
      <c r="K7" s="46">
        <f>'1906间接费'!V7</f>
        <v>0</v>
      </c>
      <c r="L7" s="46">
        <f>'1907间接费'!V7</f>
        <v>0</v>
      </c>
      <c r="M7" s="46">
        <f>'1908间接费'!V7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'1903间接费'!V9</f>
        <v>0</v>
      </c>
      <c r="H9" s="46">
        <f>'1904间接费'!V9</f>
        <v>0.107</v>
      </c>
      <c r="I9" s="46">
        <f>'1905间接费'!V9</f>
        <v>0</v>
      </c>
      <c r="J9" s="47">
        <f>(G9+H9+I9)/3</f>
        <v>3.5666666666666666E-2</v>
      </c>
      <c r="K9" s="46">
        <f>'1906间接费'!V9</f>
        <v>0</v>
      </c>
      <c r="L9" s="46">
        <f>'1907间接费'!V9</f>
        <v>0</v>
      </c>
      <c r="M9" s="46">
        <f>'1908间接费'!V9</f>
        <v>0</v>
      </c>
      <c r="N9" s="47">
        <f>(K9+L9+M9)/3</f>
        <v>0</v>
      </c>
      <c r="O9" s="47">
        <f>(J9+N9)/2</f>
        <v>1.7833333333333333E-2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8.9166666666666665E-3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'1903间接费'!V11</f>
        <v>0</v>
      </c>
      <c r="H11" s="46">
        <f>'1904间接费'!V11</f>
        <v>0</v>
      </c>
      <c r="I11" s="46">
        <f>'1905间接费'!V11</f>
        <v>0</v>
      </c>
      <c r="J11" s="47">
        <f>(G11+H11+I11)/3</f>
        <v>0</v>
      </c>
      <c r="K11" s="46">
        <f>'1906间接费'!V11</f>
        <v>0</v>
      </c>
      <c r="L11" s="46">
        <f>'1907间接费'!V11</f>
        <v>0</v>
      </c>
      <c r="M11" s="46">
        <f>'1908间接费'!V11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'1903间接费'!V13</f>
        <v>0</v>
      </c>
      <c r="H13" s="46">
        <f>'1904间接费'!V13</f>
        <v>0</v>
      </c>
      <c r="I13" s="46">
        <f>'1905间接费'!V13</f>
        <v>0</v>
      </c>
      <c r="J13" s="47">
        <f>(G13+H13+I13)/3</f>
        <v>0</v>
      </c>
      <c r="K13" s="46">
        <f>'1906间接费'!V13</f>
        <v>0</v>
      </c>
      <c r="L13" s="46">
        <f>'1907间接费'!V13</f>
        <v>0</v>
      </c>
      <c r="M13" s="46">
        <f>'1908间接费'!V13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0.107</v>
      </c>
      <c r="I15" s="46">
        <f t="shared" si="11"/>
        <v>0</v>
      </c>
      <c r="J15" s="47">
        <f t="shared" si="11"/>
        <v>3.5666666666666666E-2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1.7833333333333333E-2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8.9166666666666665E-3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'1903间接费'!V16</f>
        <v>0</v>
      </c>
      <c r="H16" s="50">
        <f>'1904间接费'!V16</f>
        <v>0</v>
      </c>
      <c r="I16" s="50">
        <f>'1905间接费'!V16</f>
        <v>0</v>
      </c>
      <c r="J16" s="51">
        <f>(G16+H16+I16)/3</f>
        <v>0</v>
      </c>
      <c r="K16" s="50">
        <f>'1906间接费'!V16</f>
        <v>0</v>
      </c>
      <c r="L16" s="50">
        <f>'1907间接费'!V16</f>
        <v>0</v>
      </c>
      <c r="M16" s="50">
        <f>'1908间接费'!V16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'1903间接费'!V17</f>
        <v>7</v>
      </c>
      <c r="H17" s="46">
        <f>'1904间接费'!V17</f>
        <v>7</v>
      </c>
      <c r="I17" s="46">
        <f>'1905间接费'!V17</f>
        <v>0</v>
      </c>
      <c r="J17" s="52">
        <f t="shared" ref="J17" si="13">(G17+H17+I17)/3</f>
        <v>4.666666666666667</v>
      </c>
      <c r="K17" s="46">
        <f>'1906间接费'!V17</f>
        <v>0</v>
      </c>
      <c r="L17" s="46">
        <f>'1907间接费'!V17</f>
        <v>0</v>
      </c>
      <c r="M17" s="46">
        <f>'1908间接费'!V17</f>
        <v>0</v>
      </c>
      <c r="N17" s="52">
        <f>(K17+L17+M17)/3</f>
        <v>0</v>
      </c>
      <c r="O17" s="52">
        <f>(J17+N17)/2</f>
        <v>2.3333333333333335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1.1666666666666667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7</v>
      </c>
      <c r="H18" s="53">
        <f t="shared" si="15"/>
        <v>7</v>
      </c>
      <c r="I18" s="53">
        <f t="shared" si="15"/>
        <v>0</v>
      </c>
      <c r="J18" s="54">
        <f t="shared" si="15"/>
        <v>4.666666666666667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2.3333333333333335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1.1666666666666667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'1903间接费'!V19</f>
        <v>0</v>
      </c>
      <c r="H19" s="50">
        <f>'1904间接费'!V19</f>
        <v>0</v>
      </c>
      <c r="I19" s="50">
        <f>'1905间接费'!V19</f>
        <v>0</v>
      </c>
      <c r="J19" s="55">
        <f t="shared" ref="J19:J20" si="16">(G19+H19+I19)/3</f>
        <v>0</v>
      </c>
      <c r="K19" s="50">
        <f>'1906间接费'!V19</f>
        <v>0</v>
      </c>
      <c r="L19" s="50">
        <f>'1907间接费'!V19</f>
        <v>0</v>
      </c>
      <c r="M19" s="50">
        <f>'1908间接费'!V19</f>
        <v>0</v>
      </c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'1903间接费'!V20</f>
        <v>59.118000000000002</v>
      </c>
      <c r="H20" s="46">
        <f>'1904间接费'!V20</f>
        <v>50.866999999999997</v>
      </c>
      <c r="I20" s="46">
        <f>'1905间接费'!V20</f>
        <v>0</v>
      </c>
      <c r="J20" s="56">
        <f t="shared" si="16"/>
        <v>36.661666666666669</v>
      </c>
      <c r="K20" s="46">
        <f>'1906间接费'!V20</f>
        <v>0</v>
      </c>
      <c r="L20" s="46">
        <f>'1907间接费'!V20</f>
        <v>0</v>
      </c>
      <c r="M20" s="46">
        <f>'1908间接费'!V20</f>
        <v>0</v>
      </c>
      <c r="N20" s="56">
        <f>(K20+L20+M20)/3</f>
        <v>0</v>
      </c>
      <c r="O20" s="56">
        <f>(J20+N20)/2</f>
        <v>18.330833333333334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9.1654166666666672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59.118000000000002</v>
      </c>
      <c r="H21" s="46">
        <f t="shared" si="18"/>
        <v>50.866999999999997</v>
      </c>
      <c r="I21" s="46">
        <f t="shared" si="18"/>
        <v>0</v>
      </c>
      <c r="J21" s="47">
        <f t="shared" si="18"/>
        <v>36.661666666666669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18.330833333333334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9.1654166666666672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'1903间接费'!V22</f>
        <v>2.21</v>
      </c>
      <c r="H22" s="46">
        <f>'1904间接费'!V22</f>
        <v>0</v>
      </c>
      <c r="I22" s="46">
        <f>'1905间接费'!V22</f>
        <v>0</v>
      </c>
      <c r="J22" s="47">
        <f t="shared" ref="J22:J27" si="19">(G22+H22+I22)/3</f>
        <v>0.73666666666666669</v>
      </c>
      <c r="K22" s="46">
        <f>'1906间接费'!V22</f>
        <v>0</v>
      </c>
      <c r="L22" s="46">
        <f>'1907间接费'!V22</f>
        <v>0</v>
      </c>
      <c r="M22" s="46">
        <f>'1908间接费'!V22</f>
        <v>0</v>
      </c>
      <c r="N22" s="47">
        <f t="shared" ref="N22:N27" si="20">(K22+L22+M22)/3</f>
        <v>0</v>
      </c>
      <c r="O22" s="47">
        <f t="shared" ref="O22:O27" si="21">(J22+N22)/2</f>
        <v>0.36833333333333335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0.18416666666666667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'1903间接费'!V23</f>
        <v>0</v>
      </c>
      <c r="H23" s="50">
        <f>'1904间接费'!V23</f>
        <v>0</v>
      </c>
      <c r="I23" s="50">
        <f>'1905间接费'!V23</f>
        <v>0</v>
      </c>
      <c r="J23" s="55">
        <f t="shared" si="19"/>
        <v>0</v>
      </c>
      <c r="K23" s="50">
        <f>'1906间接费'!V23</f>
        <v>0</v>
      </c>
      <c r="L23" s="50">
        <f>'1907间接费'!V23</f>
        <v>0</v>
      </c>
      <c r="M23" s="50">
        <f>'1908间接费'!V23</f>
        <v>0</v>
      </c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'1903间接费'!V24</f>
        <v>15.243270000000001</v>
      </c>
      <c r="H24" s="46">
        <f>'1904间接费'!V24</f>
        <v>15.24324</v>
      </c>
      <c r="I24" s="46">
        <f>'1905间接费'!V24</f>
        <v>0</v>
      </c>
      <c r="J24" s="47">
        <f t="shared" si="19"/>
        <v>10.162170000000001</v>
      </c>
      <c r="K24" s="46">
        <f>'1906间接费'!V24</f>
        <v>0</v>
      </c>
      <c r="L24" s="46">
        <f>'1907间接费'!V24</f>
        <v>0</v>
      </c>
      <c r="M24" s="46">
        <f>'1908间接费'!V24</f>
        <v>0</v>
      </c>
      <c r="N24" s="47">
        <f t="shared" si="20"/>
        <v>0</v>
      </c>
      <c r="O24" s="47">
        <f t="shared" si="21"/>
        <v>5.0810850000000007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2.5405425000000004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'1903间接费'!V25</f>
        <v>0</v>
      </c>
      <c r="H25" s="46">
        <f>'1904间接费'!V25</f>
        <v>0</v>
      </c>
      <c r="I25" s="46">
        <f>'1905间接费'!V25</f>
        <v>0</v>
      </c>
      <c r="J25" s="47">
        <f t="shared" si="19"/>
        <v>0</v>
      </c>
      <c r="K25" s="46">
        <f>'1906间接费'!V25</f>
        <v>0</v>
      </c>
      <c r="L25" s="46">
        <f>'1907间接费'!V25</f>
        <v>0</v>
      </c>
      <c r="M25" s="46">
        <f>'1908间接费'!V25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'1903间接费'!V26</f>
        <v>0</v>
      </c>
      <c r="H26" s="50">
        <f>'1904间接费'!V26</f>
        <v>0</v>
      </c>
      <c r="I26" s="50">
        <f>'1905间接费'!V26</f>
        <v>0</v>
      </c>
      <c r="J26" s="55">
        <f t="shared" si="19"/>
        <v>0</v>
      </c>
      <c r="K26" s="50">
        <f>'1906间接费'!V26</f>
        <v>0</v>
      </c>
      <c r="L26" s="50">
        <f>'1907间接费'!V26</f>
        <v>0</v>
      </c>
      <c r="M26" s="50">
        <f>'1908间接费'!V26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'1903间接费'!V27</f>
        <v>110.99045</v>
      </c>
      <c r="H27" s="46">
        <f>'1904间接费'!V27</f>
        <v>13</v>
      </c>
      <c r="I27" s="46">
        <f>'1905间接费'!V27</f>
        <v>0</v>
      </c>
      <c r="J27" s="56">
        <f t="shared" si="19"/>
        <v>41.330149999999996</v>
      </c>
      <c r="K27" s="46">
        <f>'1906间接费'!V27</f>
        <v>0</v>
      </c>
      <c r="L27" s="46">
        <f>'1907间接费'!V27</f>
        <v>0</v>
      </c>
      <c r="M27" s="46">
        <f>'1908间接费'!V27</f>
        <v>0</v>
      </c>
      <c r="N27" s="56">
        <f t="shared" si="20"/>
        <v>0</v>
      </c>
      <c r="O27" s="56">
        <f t="shared" si="21"/>
        <v>20.665074999999998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10.332537499999999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110.99045</v>
      </c>
      <c r="H28" s="46">
        <f t="shared" ref="H28:Z28" si="26">H26+H27</f>
        <v>13</v>
      </c>
      <c r="I28" s="46">
        <f t="shared" si="26"/>
        <v>0</v>
      </c>
      <c r="J28" s="54">
        <f t="shared" si="26"/>
        <v>41.330149999999996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20.665074999999998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10.332537499999999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'1903间接费'!V29</f>
        <v>0</v>
      </c>
      <c r="H29" s="50">
        <f>'1904间接费'!V29</f>
        <v>0</v>
      </c>
      <c r="I29" s="50">
        <f>'1905间接费'!V29</f>
        <v>0</v>
      </c>
      <c r="J29" s="55">
        <f t="shared" ref="J29:J30" si="27">(G29+H29+I29)/3</f>
        <v>0</v>
      </c>
      <c r="K29" s="50">
        <f>'1906间接费'!V29</f>
        <v>0</v>
      </c>
      <c r="L29" s="50">
        <f>'1907间接费'!V29</f>
        <v>0</v>
      </c>
      <c r="M29" s="50">
        <f>'1908间接费'!V29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'1903间接费'!V30</f>
        <v>6.0985200000000006</v>
      </c>
      <c r="H30" s="46">
        <f>'1904间接费'!V30</f>
        <v>2</v>
      </c>
      <c r="I30" s="46">
        <f>'1905间接费'!V30</f>
        <v>0</v>
      </c>
      <c r="J30" s="47">
        <f t="shared" si="27"/>
        <v>2.6995066666666667</v>
      </c>
      <c r="K30" s="46">
        <f>'1906间接费'!V30</f>
        <v>0</v>
      </c>
      <c r="L30" s="46">
        <f>'1907间接费'!V30</f>
        <v>0</v>
      </c>
      <c r="M30" s="46">
        <f>'1908间接费'!V30</f>
        <v>0</v>
      </c>
      <c r="N30" s="47">
        <f>(K30+L30+M30)/3</f>
        <v>0</v>
      </c>
      <c r="O30" s="47">
        <f>(J30+N30)/2</f>
        <v>1.3497533333333334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0.67487666666666668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6.0985200000000006</v>
      </c>
      <c r="H31" s="53">
        <f t="shared" ref="H31:Z31" si="30">H29+H30</f>
        <v>2</v>
      </c>
      <c r="I31" s="53">
        <f t="shared" si="30"/>
        <v>0</v>
      </c>
      <c r="J31" s="68">
        <f t="shared" si="30"/>
        <v>2.6995066666666667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1.3497533333333334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0.67487666666666668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193.66023999999999</v>
      </c>
      <c r="H32" s="46">
        <f t="shared" ref="H32:Z32" si="31">+H21+H22+H23+H24+H25+H28+H31</f>
        <v>81.110240000000005</v>
      </c>
      <c r="I32" s="46">
        <f t="shared" si="31"/>
        <v>0</v>
      </c>
      <c r="J32" s="47">
        <f t="shared" si="31"/>
        <v>91.590159999999997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45.795079999999999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22.897539999999999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'1903间接费'!V33</f>
        <v>5.2454999999999998</v>
      </c>
      <c r="H33" s="46">
        <f>'1904间接费'!V33</f>
        <v>0</v>
      </c>
      <c r="I33" s="46">
        <f>'1905间接费'!V33</f>
        <v>0</v>
      </c>
      <c r="J33" s="47">
        <f t="shared" ref="J33:J45" si="32">(G33+H33+I33)/3</f>
        <v>1.7484999999999999</v>
      </c>
      <c r="K33" s="46">
        <f>'1906间接费'!V33</f>
        <v>0</v>
      </c>
      <c r="L33" s="46">
        <f>'1907间接费'!V33</f>
        <v>0</v>
      </c>
      <c r="M33" s="46">
        <f>'1908间接费'!V33</f>
        <v>0</v>
      </c>
      <c r="N33" s="47">
        <f t="shared" ref="N33:N45" si="33">(K33+L33+M33)/3</f>
        <v>0</v>
      </c>
      <c r="O33" s="47">
        <f t="shared" ref="O33:O52" si="34">(J33+N33)/2</f>
        <v>0.87424999999999997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0.43712499999999999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'1903间接费'!V34</f>
        <v>0.23180000000000001</v>
      </c>
      <c r="H34" s="46">
        <f>'1904间接费'!V34</f>
        <v>0</v>
      </c>
      <c r="I34" s="46">
        <f>'1905间接费'!V34</f>
        <v>0</v>
      </c>
      <c r="J34" s="47">
        <f t="shared" si="32"/>
        <v>7.7266666666666664E-2</v>
      </c>
      <c r="K34" s="46">
        <f>'1906间接费'!V34</f>
        <v>0</v>
      </c>
      <c r="L34" s="46">
        <f>'1907间接费'!V34</f>
        <v>0</v>
      </c>
      <c r="M34" s="46">
        <f>'1908间接费'!V34</f>
        <v>0</v>
      </c>
      <c r="N34" s="47">
        <f t="shared" si="33"/>
        <v>0</v>
      </c>
      <c r="O34" s="47">
        <f t="shared" si="34"/>
        <v>3.8633333333333332E-2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1.9316666666666666E-2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'1903间接费'!V35</f>
        <v>11.80209</v>
      </c>
      <c r="H35" s="46">
        <f>'1904间接费'!V35</f>
        <v>1.2356800000000001</v>
      </c>
      <c r="I35" s="46">
        <f>'1905间接费'!V35</f>
        <v>0</v>
      </c>
      <c r="J35" s="47">
        <f t="shared" si="32"/>
        <v>4.3459233333333334</v>
      </c>
      <c r="K35" s="46">
        <f>'1906间接费'!V35</f>
        <v>0</v>
      </c>
      <c r="L35" s="46">
        <f>'1907间接费'!V35</f>
        <v>0</v>
      </c>
      <c r="M35" s="46">
        <f>'1908间接费'!V35</f>
        <v>0</v>
      </c>
      <c r="N35" s="47">
        <f t="shared" si="33"/>
        <v>0</v>
      </c>
      <c r="O35" s="47">
        <f t="shared" si="34"/>
        <v>2.1729616666666667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1.0864808333333333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'1903间接费'!V36</f>
        <v>0</v>
      </c>
      <c r="H36" s="46">
        <f>'1904间接费'!V36</f>
        <v>0</v>
      </c>
      <c r="I36" s="46">
        <f>'1905间接费'!V36</f>
        <v>0</v>
      </c>
      <c r="J36" s="47">
        <f t="shared" si="32"/>
        <v>0</v>
      </c>
      <c r="K36" s="46">
        <f>'1906间接费'!V36</f>
        <v>0</v>
      </c>
      <c r="L36" s="46">
        <f>'1907间接费'!V36</f>
        <v>0</v>
      </c>
      <c r="M36" s="46">
        <f>'1908间接费'!V36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'1903间接费'!V37</f>
        <v>21.200950000000002</v>
      </c>
      <c r="H37" s="46">
        <f>'1904间接费'!V37</f>
        <v>16.10876</v>
      </c>
      <c r="I37" s="46">
        <f>'1905间接费'!V37</f>
        <v>0</v>
      </c>
      <c r="J37" s="47">
        <f t="shared" si="32"/>
        <v>12.436570000000001</v>
      </c>
      <c r="K37" s="46">
        <f>'1906间接费'!V37</f>
        <v>0</v>
      </c>
      <c r="L37" s="46">
        <f>'1907间接费'!V37</f>
        <v>0</v>
      </c>
      <c r="M37" s="46">
        <f>'1908间接费'!V37</f>
        <v>0</v>
      </c>
      <c r="N37" s="47">
        <f t="shared" si="33"/>
        <v>0</v>
      </c>
      <c r="O37" s="47">
        <f t="shared" si="34"/>
        <v>6.2182850000000007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3.1091425000000004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'1903间接费'!V38</f>
        <v>3.5814699999999999</v>
      </c>
      <c r="H38" s="46">
        <f>'1904间接费'!V38</f>
        <v>3.8299799999999999</v>
      </c>
      <c r="I38" s="46">
        <f>'1905间接费'!V38</f>
        <v>0</v>
      </c>
      <c r="J38" s="47">
        <f t="shared" si="32"/>
        <v>2.4704833333333336</v>
      </c>
      <c r="K38" s="46">
        <f>'1906间接费'!V38</f>
        <v>0</v>
      </c>
      <c r="L38" s="46">
        <f>'1907间接费'!V38</f>
        <v>0</v>
      </c>
      <c r="M38" s="46">
        <f>'1908间接费'!V38</f>
        <v>0</v>
      </c>
      <c r="N38" s="47">
        <f t="shared" si="33"/>
        <v>0</v>
      </c>
      <c r="O38" s="47">
        <f t="shared" si="34"/>
        <v>1.2352416666666668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0.6176208333333334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'1903间接费'!V39</f>
        <v>5.9138799999999998</v>
      </c>
      <c r="H39" s="46">
        <f>'1904间接费'!V39</f>
        <v>7.5106999999999999</v>
      </c>
      <c r="I39" s="46">
        <f>'1905间接费'!V39</f>
        <v>0</v>
      </c>
      <c r="J39" s="47">
        <f t="shared" si="32"/>
        <v>4.4748599999999996</v>
      </c>
      <c r="K39" s="46">
        <f>'1906间接费'!V39</f>
        <v>0</v>
      </c>
      <c r="L39" s="46">
        <f>'1907间接费'!V39</f>
        <v>0</v>
      </c>
      <c r="M39" s="46">
        <f>'1908间接费'!V39</f>
        <v>0</v>
      </c>
      <c r="N39" s="47">
        <f t="shared" si="33"/>
        <v>0</v>
      </c>
      <c r="O39" s="47">
        <f t="shared" si="34"/>
        <v>2.2374299999999998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1.1187149999999999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'1903间接费'!V40</f>
        <v>0</v>
      </c>
      <c r="H40" s="46">
        <f>'1904间接费'!V40</f>
        <v>0</v>
      </c>
      <c r="I40" s="46">
        <f>'1905间接费'!V40</f>
        <v>0</v>
      </c>
      <c r="J40" s="47">
        <f t="shared" si="32"/>
        <v>0</v>
      </c>
      <c r="K40" s="46">
        <f>'1906间接费'!V40</f>
        <v>0</v>
      </c>
      <c r="L40" s="46">
        <f>'1907间接费'!V40</f>
        <v>0</v>
      </c>
      <c r="M40" s="46">
        <f>'1908间接费'!V40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'1903间接费'!V41</f>
        <v>0</v>
      </c>
      <c r="H41" s="46">
        <f>'1904间接费'!V41</f>
        <v>0</v>
      </c>
      <c r="I41" s="46">
        <f>'1905间接费'!V41</f>
        <v>0</v>
      </c>
      <c r="J41" s="47">
        <f t="shared" si="32"/>
        <v>0</v>
      </c>
      <c r="K41" s="46">
        <f>'1906间接费'!V41</f>
        <v>0</v>
      </c>
      <c r="L41" s="46">
        <f>'1907间接费'!V41</f>
        <v>0</v>
      </c>
      <c r="M41" s="46">
        <f>'1908间接费'!V41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'1903间接费'!V42</f>
        <v>0</v>
      </c>
      <c r="H42" s="46">
        <f>'1904间接费'!V42</f>
        <v>0.75472000000000006</v>
      </c>
      <c r="I42" s="46">
        <f>'1905间接费'!V42</f>
        <v>0</v>
      </c>
      <c r="J42" s="47">
        <f t="shared" si="32"/>
        <v>0.25157333333333337</v>
      </c>
      <c r="K42" s="46">
        <f>'1906间接费'!V42</f>
        <v>0</v>
      </c>
      <c r="L42" s="46">
        <f>'1907间接费'!V42</f>
        <v>0</v>
      </c>
      <c r="M42" s="46">
        <f>'1908间接费'!V42</f>
        <v>0</v>
      </c>
      <c r="N42" s="47">
        <f t="shared" si="33"/>
        <v>0</v>
      </c>
      <c r="O42" s="47">
        <f t="shared" si="34"/>
        <v>0.12578666666666669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6.2893333333333343E-2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'1903间接费'!V43</f>
        <v>5.5132899999999996</v>
      </c>
      <c r="H43" s="46">
        <f>'1904间接费'!V43</f>
        <v>0</v>
      </c>
      <c r="I43" s="46">
        <f>'1905间接费'!V43</f>
        <v>0</v>
      </c>
      <c r="J43" s="47">
        <f t="shared" si="32"/>
        <v>1.8377633333333332</v>
      </c>
      <c r="K43" s="46">
        <f>'1906间接费'!V43</f>
        <v>0</v>
      </c>
      <c r="L43" s="46">
        <f>'1907间接费'!V43</f>
        <v>0</v>
      </c>
      <c r="M43" s="46">
        <f>'1908间接费'!V43</f>
        <v>0</v>
      </c>
      <c r="N43" s="47">
        <f t="shared" si="33"/>
        <v>0</v>
      </c>
      <c r="O43" s="47">
        <f t="shared" si="34"/>
        <v>0.9188816666666666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0.4594408333333333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'1903间接费'!V44</f>
        <v>0</v>
      </c>
      <c r="H44" s="46">
        <f>'1904间接费'!V44</f>
        <v>2.3924600000000003</v>
      </c>
      <c r="I44" s="46">
        <f>'1905间接费'!V44</f>
        <v>0</v>
      </c>
      <c r="J44" s="47">
        <f t="shared" si="32"/>
        <v>0.79748666666666679</v>
      </c>
      <c r="K44" s="46">
        <f>'1906间接费'!V44</f>
        <v>0</v>
      </c>
      <c r="L44" s="46">
        <f>'1907间接费'!V44</f>
        <v>0</v>
      </c>
      <c r="M44" s="46">
        <f>'1908间接费'!V44</f>
        <v>0</v>
      </c>
      <c r="N44" s="47">
        <f t="shared" si="33"/>
        <v>0</v>
      </c>
      <c r="O44" s="47">
        <f t="shared" si="34"/>
        <v>0.39874333333333339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0.1993716666666667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'1903间接费'!V45</f>
        <v>0</v>
      </c>
      <c r="H45" s="46">
        <f>'1904间接费'!V45</f>
        <v>0</v>
      </c>
      <c r="I45" s="46">
        <f>'1905间接费'!V45</f>
        <v>0</v>
      </c>
      <c r="J45" s="47">
        <f t="shared" si="32"/>
        <v>0</v>
      </c>
      <c r="K45" s="46">
        <f>'1906间接费'!V45</f>
        <v>0</v>
      </c>
      <c r="L45" s="46">
        <f>'1907间接费'!V45</f>
        <v>0</v>
      </c>
      <c r="M45" s="46">
        <f>'1908间接费'!V45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53.488979999999998</v>
      </c>
      <c r="H46" s="46">
        <f t="shared" si="39"/>
        <v>31.832299999999996</v>
      </c>
      <c r="I46" s="46">
        <f t="shared" si="39"/>
        <v>0</v>
      </c>
      <c r="J46" s="47">
        <f t="shared" si="39"/>
        <v>28.440426666666671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14.220213333333335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7.1101066666666677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'1903间接费'!V47</f>
        <v>0</v>
      </c>
      <c r="H47" s="46">
        <f>'1904间接费'!V47</f>
        <v>0</v>
      </c>
      <c r="I47" s="46">
        <f>'1905间接费'!V47</f>
        <v>0</v>
      </c>
      <c r="J47" s="47">
        <f t="shared" ref="J47:J52" si="40">(G47+H47+I47)/3</f>
        <v>0</v>
      </c>
      <c r="K47" s="46">
        <f>'1906间接费'!V47</f>
        <v>0</v>
      </c>
      <c r="L47" s="46">
        <f>'1907间接费'!V47</f>
        <v>0</v>
      </c>
      <c r="M47" s="46">
        <f>'1908间接费'!V47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'1903间接费'!V48</f>
        <v>0</v>
      </c>
      <c r="H48" s="46">
        <f>'1904间接费'!V48</f>
        <v>0</v>
      </c>
      <c r="I48" s="46">
        <f>'1905间接费'!V48</f>
        <v>0</v>
      </c>
      <c r="J48" s="47">
        <f t="shared" si="40"/>
        <v>0</v>
      </c>
      <c r="K48" s="46">
        <f>'1906间接费'!V48</f>
        <v>0</v>
      </c>
      <c r="L48" s="46">
        <f>'1907间接费'!V48</f>
        <v>0</v>
      </c>
      <c r="M48" s="46">
        <f>'1908间接费'!V48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'1903间接费'!V49</f>
        <v>0</v>
      </c>
      <c r="H49" s="46">
        <f>'1904间接费'!V49</f>
        <v>0</v>
      </c>
      <c r="I49" s="46">
        <f>'1905间接费'!V49</f>
        <v>0</v>
      </c>
      <c r="J49" s="47">
        <f t="shared" si="40"/>
        <v>0</v>
      </c>
      <c r="K49" s="46">
        <f>'1906间接费'!V49</f>
        <v>0</v>
      </c>
      <c r="L49" s="46">
        <f>'1907间接费'!V49</f>
        <v>0</v>
      </c>
      <c r="M49" s="46">
        <f>'1908间接费'!V49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'1903间接费'!V50</f>
        <v>0</v>
      </c>
      <c r="H50" s="46">
        <f>'1904间接费'!V50</f>
        <v>0</v>
      </c>
      <c r="I50" s="46">
        <f>'1905间接费'!V50</f>
        <v>0</v>
      </c>
      <c r="J50" s="47">
        <f t="shared" si="40"/>
        <v>0</v>
      </c>
      <c r="K50" s="46">
        <f>'1906间接费'!V50</f>
        <v>0</v>
      </c>
      <c r="L50" s="46">
        <f>'1907间接费'!V50</f>
        <v>0</v>
      </c>
      <c r="M50" s="46">
        <f>'1908间接费'!V50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'1903间接费'!V51</f>
        <v>0</v>
      </c>
      <c r="H51" s="46">
        <f>'1904间接费'!V51</f>
        <v>0</v>
      </c>
      <c r="I51" s="46">
        <f>'1905间接费'!V51</f>
        <v>0</v>
      </c>
      <c r="J51" s="47">
        <f t="shared" si="40"/>
        <v>0</v>
      </c>
      <c r="K51" s="46">
        <f>'1906间接费'!V51</f>
        <v>0</v>
      </c>
      <c r="L51" s="46">
        <f>'1907间接费'!V51</f>
        <v>0</v>
      </c>
      <c r="M51" s="46">
        <f>'1908间接费'!V51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'1903间接费'!V52</f>
        <v>0</v>
      </c>
      <c r="H52" s="46">
        <f>'1904间接费'!V52</f>
        <v>0</v>
      </c>
      <c r="I52" s="46">
        <f>'1905间接费'!V52</f>
        <v>0</v>
      </c>
      <c r="J52" s="47">
        <f t="shared" si="40"/>
        <v>0</v>
      </c>
      <c r="K52" s="46">
        <f>'1906间接费'!V52</f>
        <v>0</v>
      </c>
      <c r="L52" s="46">
        <f>'1907间接费'!V52</f>
        <v>0</v>
      </c>
      <c r="M52" s="46">
        <f>'1908间接费'!V52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'1903间接费'!V54</f>
        <v>27.877490000000002</v>
      </c>
      <c r="H54" s="46">
        <f>'1904间接费'!V54</f>
        <v>27.877479999999998</v>
      </c>
      <c r="I54" s="46">
        <f>'1905间接费'!V54</f>
        <v>0</v>
      </c>
      <c r="J54" s="47">
        <f t="shared" ref="J54:J57" si="46">(G54+H54+I54)/3</f>
        <v>18.584990000000001</v>
      </c>
      <c r="K54" s="46">
        <f>'1906间接费'!V54</f>
        <v>0</v>
      </c>
      <c r="L54" s="46">
        <f>'1907间接费'!V54</f>
        <v>0</v>
      </c>
      <c r="M54" s="46">
        <f>'1908间接费'!V54</f>
        <v>0</v>
      </c>
      <c r="N54" s="47">
        <f>(K54+L54+M54)/3</f>
        <v>0</v>
      </c>
      <c r="O54" s="47">
        <f>(J54+N54)/2</f>
        <v>9.2924950000000006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4.6462475000000003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'1903间接费'!V55</f>
        <v>0</v>
      </c>
      <c r="H55" s="46">
        <f>'1904间接费'!V55</f>
        <v>0</v>
      </c>
      <c r="I55" s="46">
        <f>'1905间接费'!V55</f>
        <v>0</v>
      </c>
      <c r="J55" s="47">
        <f t="shared" si="46"/>
        <v>0</v>
      </c>
      <c r="K55" s="46">
        <f>'1906间接费'!V55</f>
        <v>0</v>
      </c>
      <c r="L55" s="46">
        <f>'1907间接费'!V55</f>
        <v>0</v>
      </c>
      <c r="M55" s="46">
        <f>'1908间接费'!V55</f>
        <v>0</v>
      </c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'1903间接费'!V56</f>
        <v>0</v>
      </c>
      <c r="H56" s="46">
        <f>'1904间接费'!V56</f>
        <v>0</v>
      </c>
      <c r="I56" s="46">
        <f>'1905间接费'!V56</f>
        <v>0</v>
      </c>
      <c r="J56" s="47">
        <f t="shared" si="46"/>
        <v>0</v>
      </c>
      <c r="K56" s="46">
        <f>'1906间接费'!V56</f>
        <v>0</v>
      </c>
      <c r="L56" s="46">
        <f>'1907间接费'!V56</f>
        <v>0</v>
      </c>
      <c r="M56" s="46">
        <f>'1908间接费'!V56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'1903间接费'!V57</f>
        <v>45.431609999999999</v>
      </c>
      <c r="H57" s="46">
        <f>'1904间接费'!V57</f>
        <v>45.431609999999999</v>
      </c>
      <c r="I57" s="46">
        <f>'1905间接费'!V57</f>
        <v>0</v>
      </c>
      <c r="J57" s="47">
        <f t="shared" si="46"/>
        <v>30.287739999999999</v>
      </c>
      <c r="K57" s="46">
        <f>'1906间接费'!V57</f>
        <v>0</v>
      </c>
      <c r="L57" s="46">
        <f>'1907间接费'!V57</f>
        <v>0</v>
      </c>
      <c r="M57" s="46">
        <f>'1908间接费'!V57</f>
        <v>0</v>
      </c>
      <c r="N57" s="47">
        <f>(K57+L57+M57)/3</f>
        <v>0</v>
      </c>
      <c r="O57" s="47">
        <f>(J57+N57)/2</f>
        <v>15.14387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7.5719349999999999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73.309100000000001</v>
      </c>
      <c r="H58" s="46">
        <f t="shared" si="49"/>
        <v>73.309089999999998</v>
      </c>
      <c r="I58" s="46">
        <f t="shared" si="49"/>
        <v>0</v>
      </c>
      <c r="J58" s="47">
        <f t="shared" si="49"/>
        <v>48.872730000000004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24.436365000000002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12.218182500000001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'1903间接费'!V59</f>
        <v>0</v>
      </c>
      <c r="H59" s="46">
        <f>'1904间接费'!V59</f>
        <v>0</v>
      </c>
      <c r="I59" s="46">
        <f>'1905间接费'!V59</f>
        <v>0</v>
      </c>
      <c r="J59" s="47">
        <f t="shared" ref="J59:J67" si="50">(G59+H59+I59)/3</f>
        <v>0</v>
      </c>
      <c r="K59" s="46">
        <f>'1906间接费'!V59</f>
        <v>0</v>
      </c>
      <c r="L59" s="46">
        <f>'1907间接费'!V59</f>
        <v>0</v>
      </c>
      <c r="M59" s="46">
        <f>'1908间接费'!V59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'1903间接费'!V60</f>
        <v>0</v>
      </c>
      <c r="H60" s="46">
        <f>'1904间接费'!V60</f>
        <v>0</v>
      </c>
      <c r="I60" s="46">
        <f>'1905间接费'!V60</f>
        <v>0</v>
      </c>
      <c r="J60" s="47">
        <f t="shared" si="50"/>
        <v>0</v>
      </c>
      <c r="K60" s="46">
        <f>'1906间接费'!V60</f>
        <v>0</v>
      </c>
      <c r="L60" s="46">
        <f>'1907间接费'!V60</f>
        <v>0</v>
      </c>
      <c r="M60" s="46">
        <f>'1908间接费'!V60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'1903间接费'!V61</f>
        <v>0</v>
      </c>
      <c r="H61" s="46">
        <f>'1904间接费'!V61</f>
        <v>0</v>
      </c>
      <c r="I61" s="46">
        <f>'1905间接费'!V61</f>
        <v>0</v>
      </c>
      <c r="J61" s="47">
        <f t="shared" si="50"/>
        <v>0</v>
      </c>
      <c r="K61" s="46">
        <f>'1906间接费'!V61</f>
        <v>0</v>
      </c>
      <c r="L61" s="46">
        <f>'1907间接费'!V61</f>
        <v>0</v>
      </c>
      <c r="M61" s="46">
        <f>'1908间接费'!V61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'1903间接费'!V62</f>
        <v>0</v>
      </c>
      <c r="H62" s="46">
        <f>'1904间接费'!V62</f>
        <v>0</v>
      </c>
      <c r="I62" s="46">
        <f>'1905间接费'!V62</f>
        <v>0</v>
      </c>
      <c r="J62" s="47">
        <f t="shared" si="50"/>
        <v>0</v>
      </c>
      <c r="K62" s="46">
        <f>'1906间接费'!V62</f>
        <v>0</v>
      </c>
      <c r="L62" s="46">
        <f>'1907间接费'!V62</f>
        <v>0</v>
      </c>
      <c r="M62" s="46">
        <f>'1908间接费'!V62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'1903间接费'!V63</f>
        <v>0</v>
      </c>
      <c r="H63" s="46">
        <f>'1904间接费'!V63</f>
        <v>0</v>
      </c>
      <c r="I63" s="46">
        <f>'1905间接费'!V63</f>
        <v>0</v>
      </c>
      <c r="J63" s="47">
        <f t="shared" si="50"/>
        <v>0</v>
      </c>
      <c r="K63" s="46">
        <f>'1906间接费'!V63</f>
        <v>0</v>
      </c>
      <c r="L63" s="46">
        <f>'1907间接费'!V63</f>
        <v>0</v>
      </c>
      <c r="M63" s="46">
        <f>'1908间接费'!V63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'1903间接费'!V64</f>
        <v>0</v>
      </c>
      <c r="H64" s="46">
        <f>'1904间接费'!V64</f>
        <v>0</v>
      </c>
      <c r="I64" s="46">
        <f>'1905间接费'!V64</f>
        <v>0</v>
      </c>
      <c r="J64" s="47">
        <f t="shared" si="50"/>
        <v>0</v>
      </c>
      <c r="K64" s="46">
        <f>'1906间接费'!V64</f>
        <v>0</v>
      </c>
      <c r="L64" s="46">
        <f>'1907间接费'!V64</f>
        <v>0</v>
      </c>
      <c r="M64" s="46">
        <f>'1908间接费'!V64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'1903间接费'!V65</f>
        <v>0</v>
      </c>
      <c r="H65" s="46">
        <f>'1904间接费'!V65</f>
        <v>0</v>
      </c>
      <c r="I65" s="46">
        <f>'1905间接费'!V65</f>
        <v>0</v>
      </c>
      <c r="J65" s="47">
        <f t="shared" si="50"/>
        <v>0</v>
      </c>
      <c r="K65" s="46">
        <f>'1906间接费'!V65</f>
        <v>0</v>
      </c>
      <c r="L65" s="46">
        <f>'1907间接费'!V65</f>
        <v>0</v>
      </c>
      <c r="M65" s="46">
        <f>'1908间接费'!V65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'1903间接费'!V66</f>
        <v>0</v>
      </c>
      <c r="H66" s="46">
        <f>'1904间接费'!V66</f>
        <v>0</v>
      </c>
      <c r="I66" s="46">
        <f>'1905间接费'!V66</f>
        <v>0</v>
      </c>
      <c r="J66" s="47">
        <f t="shared" si="50"/>
        <v>0</v>
      </c>
      <c r="K66" s="46">
        <f>'1906间接费'!V66</f>
        <v>0</v>
      </c>
      <c r="L66" s="46">
        <f>'1907间接费'!V66</f>
        <v>0</v>
      </c>
      <c r="M66" s="46">
        <f>'1908间接费'!V66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'1903间接费'!V67</f>
        <v>0.22622</v>
      </c>
      <c r="H67" s="46">
        <f>'1904间接费'!V67</f>
        <v>3.8510300000000002</v>
      </c>
      <c r="I67" s="46">
        <f>'1905间接费'!V67</f>
        <v>0</v>
      </c>
      <c r="J67" s="47">
        <f t="shared" si="50"/>
        <v>1.3590833333333334</v>
      </c>
      <c r="K67" s="46">
        <f>'1906间接费'!V67</f>
        <v>0</v>
      </c>
      <c r="L67" s="46">
        <f>'1907间接费'!V67</f>
        <v>0</v>
      </c>
      <c r="M67" s="46">
        <f>'1908间接费'!V67</f>
        <v>0</v>
      </c>
      <c r="N67" s="47">
        <f>(K67+L67+M67)/3</f>
        <v>0</v>
      </c>
      <c r="O67" s="47">
        <f>(J67+N67)/2</f>
        <v>0.67954166666666671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0.33977083333333336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0.22622</v>
      </c>
      <c r="H68" s="46">
        <f t="shared" ref="H68:O68" si="57">H59+H60+H61+H62+H63+H64+H65+H66+H67</f>
        <v>3.8510300000000002</v>
      </c>
      <c r="I68" s="46">
        <f t="shared" si="57"/>
        <v>0</v>
      </c>
      <c r="J68" s="47">
        <f t="shared" si="57"/>
        <v>1.3590833333333334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0.67954166666666671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0.33977083333333336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320.68453999999997</v>
      </c>
      <c r="H69" s="57">
        <f t="shared" ref="H69:Z69" si="59">H15+H32+H46+H53+H58+H68</f>
        <v>190.20966000000001</v>
      </c>
      <c r="I69" s="58">
        <f t="shared" si="59"/>
        <v>0</v>
      </c>
      <c r="J69" s="59">
        <f t="shared" si="59"/>
        <v>170.29806666666667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85.149033333333335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42.574516666666668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K16" sqref="K16:M17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91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'1903间接费'!W7</f>
        <v>0</v>
      </c>
      <c r="H7" s="46">
        <f>'1904间接费'!W7</f>
        <v>0</v>
      </c>
      <c r="I7" s="46">
        <f>'1905间接费'!W7</f>
        <v>0</v>
      </c>
      <c r="J7" s="47">
        <f>(G7+H7+I7)/3</f>
        <v>0</v>
      </c>
      <c r="K7" s="46">
        <f>'1906间接费'!W7</f>
        <v>0</v>
      </c>
      <c r="L7" s="46">
        <f>'1907间接费'!W7</f>
        <v>0</v>
      </c>
      <c r="M7" s="46">
        <f>'1908间接费'!W7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'1903间接费'!W9</f>
        <v>0</v>
      </c>
      <c r="H9" s="46">
        <f>'1904间接费'!W9</f>
        <v>0</v>
      </c>
      <c r="I9" s="46">
        <f>'1905间接费'!W9</f>
        <v>0</v>
      </c>
      <c r="J9" s="47">
        <f>(G9+H9+I9)/3</f>
        <v>0</v>
      </c>
      <c r="K9" s="46">
        <f>'1906间接费'!W9</f>
        <v>0</v>
      </c>
      <c r="L9" s="46">
        <f>'1907间接费'!W9</f>
        <v>0</v>
      </c>
      <c r="M9" s="46">
        <f>'1908间接费'!W9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'1903间接费'!W11</f>
        <v>0</v>
      </c>
      <c r="H11" s="46">
        <f>'1904间接费'!W11</f>
        <v>0</v>
      </c>
      <c r="I11" s="46">
        <f>'1905间接费'!W11</f>
        <v>0</v>
      </c>
      <c r="J11" s="47">
        <f>(G11+H11+I11)/3</f>
        <v>0</v>
      </c>
      <c r="K11" s="46">
        <f>'1906间接费'!W11</f>
        <v>0</v>
      </c>
      <c r="L11" s="46">
        <f>'1907间接费'!W11</f>
        <v>0</v>
      </c>
      <c r="M11" s="46">
        <f>'1908间接费'!W11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'1903间接费'!W13</f>
        <v>0</v>
      </c>
      <c r="H13" s="46">
        <f>'1904间接费'!W13</f>
        <v>0</v>
      </c>
      <c r="I13" s="46">
        <f>'1905间接费'!W13</f>
        <v>0</v>
      </c>
      <c r="J13" s="47">
        <f>(G13+H13+I13)/3</f>
        <v>0</v>
      </c>
      <c r="K13" s="46">
        <f>'1906间接费'!W13</f>
        <v>0</v>
      </c>
      <c r="L13" s="46">
        <f>'1907间接费'!W13</f>
        <v>0</v>
      </c>
      <c r="M13" s="46">
        <f>'1908间接费'!W13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'1903间接费'!W16</f>
        <v>2</v>
      </c>
      <c r="H16" s="50">
        <f>'1904间接费'!W16</f>
        <v>2</v>
      </c>
      <c r="I16" s="50">
        <f>'1905间接费'!W16</f>
        <v>0</v>
      </c>
      <c r="J16" s="51">
        <f>(G16+H16+I16)/3</f>
        <v>1.3333333333333333</v>
      </c>
      <c r="K16" s="50">
        <f>'1906间接费'!W16</f>
        <v>0</v>
      </c>
      <c r="L16" s="50">
        <f>'1907间接费'!W16</f>
        <v>0</v>
      </c>
      <c r="M16" s="50">
        <f>'1908间接费'!W16</f>
        <v>0</v>
      </c>
      <c r="N16" s="51">
        <f>(K16+L16+M16)/3</f>
        <v>0</v>
      </c>
      <c r="O16" s="51">
        <f>(J16+N16)/2</f>
        <v>0.66666666666666663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0.33333333333333331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'1903间接费'!W17</f>
        <v>7</v>
      </c>
      <c r="H17" s="46">
        <f>'1904间接费'!W17</f>
        <v>7</v>
      </c>
      <c r="I17" s="46">
        <f>'1905间接费'!W17</f>
        <v>0</v>
      </c>
      <c r="J17" s="52">
        <f t="shared" ref="J17" si="13">(G17+H17+I17)/3</f>
        <v>4.666666666666667</v>
      </c>
      <c r="K17" s="46">
        <f>'1906间接费'!W17</f>
        <v>0</v>
      </c>
      <c r="L17" s="46">
        <f>'1907间接费'!W17</f>
        <v>0</v>
      </c>
      <c r="M17" s="46">
        <f>'1908间接费'!W17</f>
        <v>0</v>
      </c>
      <c r="N17" s="52">
        <f>(K17+L17+M17)/3</f>
        <v>0</v>
      </c>
      <c r="O17" s="52">
        <f>(J17+N17)/2</f>
        <v>2.3333333333333335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1.1666666666666667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9</v>
      </c>
      <c r="H18" s="53">
        <f t="shared" si="15"/>
        <v>9</v>
      </c>
      <c r="I18" s="53">
        <f t="shared" si="15"/>
        <v>0</v>
      </c>
      <c r="J18" s="54">
        <f t="shared" si="15"/>
        <v>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'1903间接费'!W19</f>
        <v>153.65181000000001</v>
      </c>
      <c r="H19" s="50">
        <f>'1904间接费'!W19</f>
        <v>86.041610000000006</v>
      </c>
      <c r="I19" s="50">
        <f>'1905间接费'!W19</f>
        <v>0</v>
      </c>
      <c r="J19" s="55">
        <f t="shared" ref="J19:J20" si="16">(G19+H19+I19)/3</f>
        <v>79.897806666666668</v>
      </c>
      <c r="K19" s="50">
        <f>'1906间接费'!W19</f>
        <v>0</v>
      </c>
      <c r="L19" s="50">
        <f>'1907间接费'!W19</f>
        <v>0</v>
      </c>
      <c r="M19" s="50">
        <f>'1908间接费'!W19</f>
        <v>0</v>
      </c>
      <c r="N19" s="55">
        <f>(K19+L19+M19)/3</f>
        <v>0</v>
      </c>
      <c r="O19" s="55">
        <f>(J19+N19)/2</f>
        <v>39.948903333333334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19.974451666666667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'1903间接费'!W20</f>
        <v>102.181</v>
      </c>
      <c r="H20" s="46">
        <f>'1904间接费'!W20</f>
        <v>82.414000000000001</v>
      </c>
      <c r="I20" s="46">
        <f>'1905间接费'!W20</f>
        <v>0</v>
      </c>
      <c r="J20" s="56">
        <f t="shared" si="16"/>
        <v>61.531666666666666</v>
      </c>
      <c r="K20" s="46">
        <f>'1906间接费'!W20</f>
        <v>0</v>
      </c>
      <c r="L20" s="46">
        <f>'1907间接费'!W20</f>
        <v>0</v>
      </c>
      <c r="M20" s="46">
        <f>'1908间接费'!W20</f>
        <v>0</v>
      </c>
      <c r="N20" s="56">
        <f>(K20+L20+M20)/3</f>
        <v>0</v>
      </c>
      <c r="O20" s="56">
        <f>(J20+N20)/2</f>
        <v>30.765833333333333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15.382916666666667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255.83280999999999</v>
      </c>
      <c r="H21" s="46">
        <f t="shared" si="18"/>
        <v>168.45561000000001</v>
      </c>
      <c r="I21" s="46">
        <f t="shared" si="18"/>
        <v>0</v>
      </c>
      <c r="J21" s="47">
        <f t="shared" si="18"/>
        <v>141.42947333333333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70.714736666666667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35.357368333333334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'1903间接费'!W22</f>
        <v>16.911999999999999</v>
      </c>
      <c r="H22" s="46">
        <f>'1904间接费'!W22</f>
        <v>0</v>
      </c>
      <c r="I22" s="46">
        <f>'1905间接费'!W22</f>
        <v>0</v>
      </c>
      <c r="J22" s="47">
        <f t="shared" ref="J22:J27" si="19">(G22+H22+I22)/3</f>
        <v>5.6373333333333333</v>
      </c>
      <c r="K22" s="46">
        <f>'1906间接费'!W22</f>
        <v>0</v>
      </c>
      <c r="L22" s="46">
        <f>'1907间接费'!W22</f>
        <v>0</v>
      </c>
      <c r="M22" s="46">
        <f>'1908间接费'!W22</f>
        <v>0</v>
      </c>
      <c r="N22" s="47">
        <f t="shared" ref="N22:N27" si="20">(K22+L22+M22)/3</f>
        <v>0</v>
      </c>
      <c r="O22" s="47">
        <f t="shared" ref="O22:O27" si="21">(J22+N22)/2</f>
        <v>2.8186666666666667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1.4093333333333333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'1903间接费'!W23</f>
        <v>13.471030000000001</v>
      </c>
      <c r="H23" s="50">
        <f>'1904间接费'!W23</f>
        <v>5.5386999999999995</v>
      </c>
      <c r="I23" s="50">
        <f>'1905间接费'!W23</f>
        <v>0</v>
      </c>
      <c r="J23" s="55">
        <f t="shared" si="19"/>
        <v>6.3365766666666667</v>
      </c>
      <c r="K23" s="50">
        <f>'1906间接费'!W23</f>
        <v>0</v>
      </c>
      <c r="L23" s="50">
        <f>'1907间接费'!W23</f>
        <v>0</v>
      </c>
      <c r="M23" s="50">
        <f>'1908间接费'!W23</f>
        <v>0</v>
      </c>
      <c r="N23" s="55">
        <f t="shared" si="20"/>
        <v>0</v>
      </c>
      <c r="O23" s="55">
        <f t="shared" si="21"/>
        <v>3.1682883333333334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1.5841441666666667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'1903间接费'!W24</f>
        <v>88.351690000000005</v>
      </c>
      <c r="H24" s="46">
        <f>'1904间接费'!W24</f>
        <v>88.960100000000011</v>
      </c>
      <c r="I24" s="46">
        <f>'1905间接费'!W24</f>
        <v>0</v>
      </c>
      <c r="J24" s="47">
        <f t="shared" si="19"/>
        <v>59.103930000000013</v>
      </c>
      <c r="K24" s="46">
        <f>'1906间接费'!W24</f>
        <v>0</v>
      </c>
      <c r="L24" s="46">
        <f>'1907间接费'!W24</f>
        <v>0</v>
      </c>
      <c r="M24" s="46">
        <f>'1908间接费'!W24</f>
        <v>0</v>
      </c>
      <c r="N24" s="47">
        <f t="shared" si="20"/>
        <v>0</v>
      </c>
      <c r="O24" s="47">
        <f t="shared" si="21"/>
        <v>29.551965000000006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14.775982500000003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'1903间接费'!W25</f>
        <v>0.97</v>
      </c>
      <c r="H25" s="46">
        <f>'1904间接费'!W25</f>
        <v>0</v>
      </c>
      <c r="I25" s="46">
        <f>'1905间接费'!W25</f>
        <v>0</v>
      </c>
      <c r="J25" s="47">
        <f t="shared" si="19"/>
        <v>0.32333333333333331</v>
      </c>
      <c r="K25" s="46">
        <f>'1906间接费'!W25</f>
        <v>0</v>
      </c>
      <c r="L25" s="46">
        <f>'1907间接费'!W25</f>
        <v>0</v>
      </c>
      <c r="M25" s="46">
        <f>'1908间接费'!W25</f>
        <v>0</v>
      </c>
      <c r="N25" s="47">
        <f t="shared" si="20"/>
        <v>0</v>
      </c>
      <c r="O25" s="47">
        <f t="shared" si="21"/>
        <v>0.16166666666666665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8.0833333333333326E-2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'1903间接费'!W26</f>
        <v>70</v>
      </c>
      <c r="H26" s="50">
        <f>'1904间接费'!W26</f>
        <v>70</v>
      </c>
      <c r="I26" s="50">
        <f>'1905间接费'!W26</f>
        <v>0</v>
      </c>
      <c r="J26" s="55">
        <f t="shared" si="19"/>
        <v>46.666666666666664</v>
      </c>
      <c r="K26" s="50">
        <f>'1906间接费'!W26</f>
        <v>0</v>
      </c>
      <c r="L26" s="50">
        <f>'1907间接费'!W26</f>
        <v>0</v>
      </c>
      <c r="M26" s="50">
        <f>'1908间接费'!W26</f>
        <v>0</v>
      </c>
      <c r="N26" s="55">
        <f t="shared" si="20"/>
        <v>0</v>
      </c>
      <c r="O26" s="55">
        <f t="shared" si="21"/>
        <v>23.333333333333332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11.666666666666666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'1903间接费'!W27</f>
        <v>23.6508</v>
      </c>
      <c r="H27" s="46">
        <f>'1904间接费'!W27</f>
        <v>67</v>
      </c>
      <c r="I27" s="46">
        <f>'1905间接费'!W27</f>
        <v>0</v>
      </c>
      <c r="J27" s="56">
        <f t="shared" si="19"/>
        <v>30.216933333333333</v>
      </c>
      <c r="K27" s="46">
        <f>'1906间接费'!W27</f>
        <v>0</v>
      </c>
      <c r="L27" s="46">
        <f>'1907间接费'!W27</f>
        <v>0</v>
      </c>
      <c r="M27" s="46">
        <f>'1908间接费'!W27</f>
        <v>0</v>
      </c>
      <c r="N27" s="56">
        <f t="shared" si="20"/>
        <v>0</v>
      </c>
      <c r="O27" s="56">
        <f t="shared" si="21"/>
        <v>15.108466666666667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7.5542333333333334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93.650800000000004</v>
      </c>
      <c r="H28" s="46">
        <f t="shared" ref="H28:Z28" si="26">H26+H27</f>
        <v>137</v>
      </c>
      <c r="I28" s="46">
        <f t="shared" si="26"/>
        <v>0</v>
      </c>
      <c r="J28" s="54">
        <f t="shared" si="26"/>
        <v>76.883600000000001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38.441800000000001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19.2209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'1903间接费'!W29</f>
        <v>90</v>
      </c>
      <c r="H29" s="50">
        <f>'1904间接费'!W29</f>
        <v>90</v>
      </c>
      <c r="I29" s="50">
        <f>'1905间接费'!W29</f>
        <v>0</v>
      </c>
      <c r="J29" s="55">
        <f t="shared" ref="J29:J30" si="27">(G29+H29+I29)/3</f>
        <v>60</v>
      </c>
      <c r="K29" s="50">
        <f>'1906间接费'!W29</f>
        <v>0</v>
      </c>
      <c r="L29" s="50">
        <f>'1907间接费'!W29</f>
        <v>0</v>
      </c>
      <c r="M29" s="50">
        <f>'1908间接费'!W29</f>
        <v>0</v>
      </c>
      <c r="N29" s="55">
        <f>(K29+L29+M29)/3</f>
        <v>0</v>
      </c>
      <c r="O29" s="55">
        <f>(J29+N29)/2</f>
        <v>30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15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'1903间接费'!W30</f>
        <v>-8.5191400000000002</v>
      </c>
      <c r="H30" s="46">
        <f>'1904间接费'!W30</f>
        <v>6</v>
      </c>
      <c r="I30" s="46">
        <f>'1905间接费'!W30</f>
        <v>0</v>
      </c>
      <c r="J30" s="47">
        <f t="shared" si="27"/>
        <v>-0.83971333333333342</v>
      </c>
      <c r="K30" s="46">
        <f>'1906间接费'!W30</f>
        <v>0</v>
      </c>
      <c r="L30" s="46">
        <f>'1907间接费'!W30</f>
        <v>0</v>
      </c>
      <c r="M30" s="46">
        <f>'1908间接费'!W30</f>
        <v>0</v>
      </c>
      <c r="N30" s="47">
        <f>(K30+L30+M30)/3</f>
        <v>0</v>
      </c>
      <c r="O30" s="47">
        <f>(J30+N30)/2</f>
        <v>-0.41985666666666671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-0.20992833333333336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81.480860000000007</v>
      </c>
      <c r="H31" s="53">
        <f t="shared" ref="H31:Z31" si="30">H29+H30</f>
        <v>96</v>
      </c>
      <c r="I31" s="53">
        <f t="shared" si="30"/>
        <v>0</v>
      </c>
      <c r="J31" s="68">
        <f t="shared" si="30"/>
        <v>59.160286666666664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29.580143333333332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14.790071666666666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550.66919000000007</v>
      </c>
      <c r="H32" s="46">
        <f t="shared" ref="H32:Z32" si="31">+H21+H22+H23+H24+H25+H28+H31</f>
        <v>495.95441000000005</v>
      </c>
      <c r="I32" s="46">
        <f t="shared" si="31"/>
        <v>0</v>
      </c>
      <c r="J32" s="47">
        <f t="shared" si="31"/>
        <v>348.87453333333332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174.43726666666666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87.218633333333329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'1903间接费'!W33</f>
        <v>0</v>
      </c>
      <c r="H33" s="46">
        <f>'1904间接费'!W33</f>
        <v>0</v>
      </c>
      <c r="I33" s="46">
        <f>'1905间接费'!W33</f>
        <v>0</v>
      </c>
      <c r="J33" s="47">
        <f t="shared" ref="J33:J45" si="32">(G33+H33+I33)/3</f>
        <v>0</v>
      </c>
      <c r="K33" s="46">
        <f>'1906间接费'!W33</f>
        <v>0</v>
      </c>
      <c r="L33" s="46">
        <f>'1907间接费'!W33</f>
        <v>0</v>
      </c>
      <c r="M33" s="46">
        <f>'1908间接费'!W33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'1903间接费'!W34</f>
        <v>0</v>
      </c>
      <c r="H34" s="46">
        <f>'1904间接费'!W34</f>
        <v>0</v>
      </c>
      <c r="I34" s="46">
        <f>'1905间接费'!W34</f>
        <v>0</v>
      </c>
      <c r="J34" s="47">
        <f t="shared" si="32"/>
        <v>0</v>
      </c>
      <c r="K34" s="46">
        <f>'1906间接费'!W34</f>
        <v>0</v>
      </c>
      <c r="L34" s="46">
        <f>'1907间接费'!W34</f>
        <v>0</v>
      </c>
      <c r="M34" s="46">
        <f>'1908间接费'!W34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'1903间接费'!W35</f>
        <v>0</v>
      </c>
      <c r="H35" s="46">
        <f>'1904间接费'!W35</f>
        <v>0</v>
      </c>
      <c r="I35" s="46">
        <f>'1905间接费'!W35</f>
        <v>0</v>
      </c>
      <c r="J35" s="47">
        <f t="shared" si="32"/>
        <v>0</v>
      </c>
      <c r="K35" s="46">
        <f>'1906间接费'!W35</f>
        <v>0</v>
      </c>
      <c r="L35" s="46">
        <f>'1907间接费'!W35</f>
        <v>0</v>
      </c>
      <c r="M35" s="46">
        <f>'1908间接费'!W35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'1903间接费'!W36</f>
        <v>0</v>
      </c>
      <c r="H36" s="46">
        <f>'1904间接费'!W36</f>
        <v>0</v>
      </c>
      <c r="I36" s="46">
        <f>'1905间接费'!W36</f>
        <v>0</v>
      </c>
      <c r="J36" s="47">
        <f t="shared" si="32"/>
        <v>0</v>
      </c>
      <c r="K36" s="46">
        <f>'1906间接费'!W36</f>
        <v>0</v>
      </c>
      <c r="L36" s="46">
        <f>'1907间接费'!W36</f>
        <v>0</v>
      </c>
      <c r="M36" s="46">
        <f>'1908间接费'!W36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'1903间接费'!W37</f>
        <v>14.907120000000001</v>
      </c>
      <c r="H37" s="46">
        <f>'1904间接费'!W37</f>
        <v>12.702860000000001</v>
      </c>
      <c r="I37" s="46">
        <f>'1905间接费'!W37</f>
        <v>0</v>
      </c>
      <c r="J37" s="47">
        <f t="shared" si="32"/>
        <v>9.2033266666666673</v>
      </c>
      <c r="K37" s="46">
        <f>'1906间接费'!W37</f>
        <v>0</v>
      </c>
      <c r="L37" s="46">
        <f>'1907间接费'!W37</f>
        <v>0</v>
      </c>
      <c r="M37" s="46">
        <f>'1908间接费'!W37</f>
        <v>0</v>
      </c>
      <c r="N37" s="47">
        <f t="shared" si="33"/>
        <v>0</v>
      </c>
      <c r="O37" s="47">
        <f t="shared" si="34"/>
        <v>4.6016633333333337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2.3008316666666668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'1903间接费'!W38</f>
        <v>2.4137399999999998</v>
      </c>
      <c r="H38" s="46">
        <f>'1904间接费'!W38</f>
        <v>2.4955400000000001</v>
      </c>
      <c r="I38" s="46">
        <f>'1905间接费'!W38</f>
        <v>0</v>
      </c>
      <c r="J38" s="47">
        <f t="shared" si="32"/>
        <v>1.6364266666666667</v>
      </c>
      <c r="K38" s="46">
        <f>'1906间接费'!W38</f>
        <v>0</v>
      </c>
      <c r="L38" s="46">
        <f>'1907间接费'!W38</f>
        <v>0</v>
      </c>
      <c r="M38" s="46">
        <f>'1908间接费'!W38</f>
        <v>0</v>
      </c>
      <c r="N38" s="47">
        <f t="shared" si="33"/>
        <v>0</v>
      </c>
      <c r="O38" s="47">
        <f t="shared" si="34"/>
        <v>0.81821333333333335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0.40910666666666667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'1903间接费'!W39</f>
        <v>5.85588</v>
      </c>
      <c r="H39" s="46">
        <f>'1904间接费'!W39</f>
        <v>7.6479999999999997</v>
      </c>
      <c r="I39" s="46">
        <f>'1905间接费'!W39</f>
        <v>0</v>
      </c>
      <c r="J39" s="47">
        <f t="shared" si="32"/>
        <v>4.5012933333333329</v>
      </c>
      <c r="K39" s="46">
        <f>'1906间接费'!W39</f>
        <v>0</v>
      </c>
      <c r="L39" s="46">
        <f>'1907间接费'!W39</f>
        <v>0</v>
      </c>
      <c r="M39" s="46">
        <f>'1908间接费'!W39</f>
        <v>0</v>
      </c>
      <c r="N39" s="47">
        <f t="shared" si="33"/>
        <v>0</v>
      </c>
      <c r="O39" s="47">
        <f t="shared" si="34"/>
        <v>2.2506466666666665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1.1253233333333332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'1903间接费'!W40</f>
        <v>0</v>
      </c>
      <c r="H40" s="46">
        <f>'1904间接费'!W40</f>
        <v>0</v>
      </c>
      <c r="I40" s="46">
        <f>'1905间接费'!W40</f>
        <v>0</v>
      </c>
      <c r="J40" s="47">
        <f t="shared" si="32"/>
        <v>0</v>
      </c>
      <c r="K40" s="46">
        <f>'1906间接费'!W40</f>
        <v>0</v>
      </c>
      <c r="L40" s="46">
        <f>'1907间接费'!W40</f>
        <v>0</v>
      </c>
      <c r="M40" s="46">
        <f>'1908间接费'!W40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'1903间接费'!W41</f>
        <v>137</v>
      </c>
      <c r="H41" s="46">
        <f>'1904间接费'!W41</f>
        <v>223.1823</v>
      </c>
      <c r="I41" s="46">
        <f>'1905间接费'!W41</f>
        <v>0</v>
      </c>
      <c r="J41" s="47">
        <f t="shared" si="32"/>
        <v>120.06076666666667</v>
      </c>
      <c r="K41" s="46">
        <f>'1906间接费'!W41</f>
        <v>0</v>
      </c>
      <c r="L41" s="46">
        <f>'1907间接费'!W41</f>
        <v>0</v>
      </c>
      <c r="M41" s="46">
        <f>'1908间接费'!W41</f>
        <v>0</v>
      </c>
      <c r="N41" s="47">
        <f t="shared" si="33"/>
        <v>0</v>
      </c>
      <c r="O41" s="47">
        <f t="shared" si="34"/>
        <v>60.030383333333333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30.015191666666666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'1903间接费'!W42</f>
        <v>0</v>
      </c>
      <c r="H42" s="46">
        <f>'1904间接费'!W42</f>
        <v>0</v>
      </c>
      <c r="I42" s="46">
        <f>'1905间接费'!W42</f>
        <v>0</v>
      </c>
      <c r="J42" s="47">
        <f t="shared" si="32"/>
        <v>0</v>
      </c>
      <c r="K42" s="46">
        <f>'1906间接费'!W42</f>
        <v>0</v>
      </c>
      <c r="L42" s="46">
        <f>'1907间接费'!W42</f>
        <v>0</v>
      </c>
      <c r="M42" s="46">
        <f>'1908间接费'!W42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'1903间接费'!W43</f>
        <v>0</v>
      </c>
      <c r="H43" s="46">
        <f>'1904间接费'!W43</f>
        <v>17.130490000000002</v>
      </c>
      <c r="I43" s="46">
        <f>'1905间接费'!W43</f>
        <v>0</v>
      </c>
      <c r="J43" s="47">
        <f t="shared" si="32"/>
        <v>5.7101633333333339</v>
      </c>
      <c r="K43" s="46">
        <f>'1906间接费'!W43</f>
        <v>0</v>
      </c>
      <c r="L43" s="46">
        <f>'1907间接费'!W43</f>
        <v>0</v>
      </c>
      <c r="M43" s="46">
        <f>'1908间接费'!W43</f>
        <v>0</v>
      </c>
      <c r="N43" s="47">
        <f t="shared" si="33"/>
        <v>0</v>
      </c>
      <c r="O43" s="47">
        <f t="shared" si="34"/>
        <v>2.855081666666667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1.4275408333333335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'1903间接费'!W44</f>
        <v>0</v>
      </c>
      <c r="H44" s="46">
        <f>'1904间接费'!W44</f>
        <v>0</v>
      </c>
      <c r="I44" s="46">
        <f>'1905间接费'!W44</f>
        <v>0</v>
      </c>
      <c r="J44" s="47">
        <f t="shared" si="32"/>
        <v>0</v>
      </c>
      <c r="K44" s="46">
        <f>'1906间接费'!W44</f>
        <v>0</v>
      </c>
      <c r="L44" s="46">
        <f>'1907间接费'!W44</f>
        <v>0</v>
      </c>
      <c r="M44" s="46">
        <f>'1908间接费'!W44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'1903间接费'!W45</f>
        <v>0</v>
      </c>
      <c r="H45" s="46">
        <f>'1904间接费'!W45</f>
        <v>0</v>
      </c>
      <c r="I45" s="46">
        <f>'1905间接费'!W45</f>
        <v>0</v>
      </c>
      <c r="J45" s="47">
        <f t="shared" si="32"/>
        <v>0</v>
      </c>
      <c r="K45" s="46">
        <f>'1906间接费'!W45</f>
        <v>0</v>
      </c>
      <c r="L45" s="46">
        <f>'1907间接费'!W45</f>
        <v>0</v>
      </c>
      <c r="M45" s="46">
        <f>'1908间接费'!W45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160.17674</v>
      </c>
      <c r="H46" s="46">
        <f t="shared" si="39"/>
        <v>263.15919000000002</v>
      </c>
      <c r="I46" s="46">
        <f t="shared" si="39"/>
        <v>0</v>
      </c>
      <c r="J46" s="47">
        <f t="shared" si="39"/>
        <v>141.11197666666666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70.555988333333332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35.277994166666666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'1903间接费'!W47</f>
        <v>0</v>
      </c>
      <c r="H47" s="46">
        <f>'1904间接费'!W47</f>
        <v>0</v>
      </c>
      <c r="I47" s="46">
        <f>'1905间接费'!W47</f>
        <v>0</v>
      </c>
      <c r="J47" s="47">
        <f t="shared" ref="J47:J52" si="40">(G47+H47+I47)/3</f>
        <v>0</v>
      </c>
      <c r="K47" s="46">
        <f>'1906间接费'!W47</f>
        <v>0</v>
      </c>
      <c r="L47" s="46">
        <f>'1907间接费'!W47</f>
        <v>0</v>
      </c>
      <c r="M47" s="46">
        <f>'1908间接费'!W47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'1903间接费'!W48</f>
        <v>0</v>
      </c>
      <c r="H48" s="46">
        <f>'1904间接费'!W48</f>
        <v>0</v>
      </c>
      <c r="I48" s="46">
        <f>'1905间接费'!W48</f>
        <v>0</v>
      </c>
      <c r="J48" s="47">
        <f t="shared" si="40"/>
        <v>0</v>
      </c>
      <c r="K48" s="46">
        <f>'1906间接费'!W48</f>
        <v>0</v>
      </c>
      <c r="L48" s="46">
        <f>'1907间接费'!W48</f>
        <v>0</v>
      </c>
      <c r="M48" s="46">
        <f>'1908间接费'!W48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'1903间接费'!W49</f>
        <v>0</v>
      </c>
      <c r="H49" s="46">
        <f>'1904间接费'!W49</f>
        <v>0</v>
      </c>
      <c r="I49" s="46">
        <f>'1905间接费'!W49</f>
        <v>0</v>
      </c>
      <c r="J49" s="47">
        <f t="shared" si="40"/>
        <v>0</v>
      </c>
      <c r="K49" s="46">
        <f>'1906间接费'!W49</f>
        <v>0</v>
      </c>
      <c r="L49" s="46">
        <f>'1907间接费'!W49</f>
        <v>0</v>
      </c>
      <c r="M49" s="46">
        <f>'1908间接费'!W49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'1903间接费'!W50</f>
        <v>0</v>
      </c>
      <c r="H50" s="46">
        <f>'1904间接费'!W50</f>
        <v>0</v>
      </c>
      <c r="I50" s="46">
        <f>'1905间接费'!W50</f>
        <v>0</v>
      </c>
      <c r="J50" s="47">
        <f t="shared" si="40"/>
        <v>0</v>
      </c>
      <c r="K50" s="46">
        <f>'1906间接费'!W50</f>
        <v>0</v>
      </c>
      <c r="L50" s="46">
        <f>'1907间接费'!W50</f>
        <v>0</v>
      </c>
      <c r="M50" s="46">
        <f>'1908间接费'!W50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'1903间接费'!W51</f>
        <v>0</v>
      </c>
      <c r="H51" s="46">
        <f>'1904间接费'!W51</f>
        <v>0</v>
      </c>
      <c r="I51" s="46">
        <f>'1905间接费'!W51</f>
        <v>0</v>
      </c>
      <c r="J51" s="47">
        <f t="shared" si="40"/>
        <v>0</v>
      </c>
      <c r="K51" s="46">
        <f>'1906间接费'!W51</f>
        <v>0</v>
      </c>
      <c r="L51" s="46">
        <f>'1907间接费'!W51</f>
        <v>0</v>
      </c>
      <c r="M51" s="46">
        <f>'1908间接费'!W51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'1903间接费'!W52</f>
        <v>0</v>
      </c>
      <c r="H52" s="46">
        <f>'1904间接费'!W52</f>
        <v>0</v>
      </c>
      <c r="I52" s="46">
        <f>'1905间接费'!W52</f>
        <v>0</v>
      </c>
      <c r="J52" s="47">
        <f t="shared" si="40"/>
        <v>0</v>
      </c>
      <c r="K52" s="46">
        <f>'1906间接费'!W52</f>
        <v>0</v>
      </c>
      <c r="L52" s="46">
        <f>'1907间接费'!W52</f>
        <v>0</v>
      </c>
      <c r="M52" s="46">
        <f>'1908间接费'!W52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'1903间接费'!W54</f>
        <v>3.2618499999999999</v>
      </c>
      <c r="H54" s="46">
        <f>'1904间接费'!W54</f>
        <v>3.3408600000000002</v>
      </c>
      <c r="I54" s="46">
        <f>'1905间接费'!W54</f>
        <v>0</v>
      </c>
      <c r="J54" s="47">
        <f t="shared" ref="J54:J57" si="46">(G54+H54+I54)/3</f>
        <v>2.2009033333333332</v>
      </c>
      <c r="K54" s="46">
        <f>'1906间接费'!W54</f>
        <v>0</v>
      </c>
      <c r="L54" s="46">
        <f>'1907间接费'!W54</f>
        <v>0</v>
      </c>
      <c r="M54" s="46">
        <f>'1908间接费'!W54</f>
        <v>0</v>
      </c>
      <c r="N54" s="47">
        <f>(K54+L54+M54)/3</f>
        <v>0</v>
      </c>
      <c r="O54" s="47">
        <f>(J54+N54)/2</f>
        <v>1.1004516666666666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0.5502258333333333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'1903间接费'!W55</f>
        <v>46.8</v>
      </c>
      <c r="H55" s="46">
        <f>'1904间接费'!W55</f>
        <v>11.67689</v>
      </c>
      <c r="I55" s="46">
        <f>'1905间接费'!W55</f>
        <v>0</v>
      </c>
      <c r="J55" s="47">
        <f t="shared" si="46"/>
        <v>19.492296666666665</v>
      </c>
      <c r="K55" s="46">
        <f>'1906间接费'!W55</f>
        <v>0</v>
      </c>
      <c r="L55" s="46">
        <f>'1907间接费'!W55</f>
        <v>0</v>
      </c>
      <c r="M55" s="46">
        <f>'1908间接费'!W55</f>
        <v>0</v>
      </c>
      <c r="N55" s="47">
        <f>(K55+L55+M55)/3</f>
        <v>0</v>
      </c>
      <c r="O55" s="47">
        <f>(J55+N55)/2</f>
        <v>9.7461483333333323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4.8730741666666662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'1903间接费'!W56</f>
        <v>15</v>
      </c>
      <c r="H56" s="46">
        <f>'1904间接费'!W56</f>
        <v>0</v>
      </c>
      <c r="I56" s="46">
        <f>'1905间接费'!W56</f>
        <v>0</v>
      </c>
      <c r="J56" s="47">
        <f t="shared" si="46"/>
        <v>5</v>
      </c>
      <c r="K56" s="46">
        <f>'1906间接费'!W56</f>
        <v>0</v>
      </c>
      <c r="L56" s="46">
        <f>'1907间接费'!W56</f>
        <v>0</v>
      </c>
      <c r="M56" s="46">
        <f>'1908间接费'!W56</f>
        <v>0</v>
      </c>
      <c r="N56" s="47">
        <f>(K56+L56+M56)/3</f>
        <v>0</v>
      </c>
      <c r="O56" s="47">
        <f>(J56+N56)/2</f>
        <v>2.5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1.25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'1903间接费'!W57</f>
        <v>0</v>
      </c>
      <c r="H57" s="46">
        <f>'1904间接费'!W57</f>
        <v>0</v>
      </c>
      <c r="I57" s="46">
        <f>'1905间接费'!W57</f>
        <v>0</v>
      </c>
      <c r="J57" s="47">
        <f t="shared" si="46"/>
        <v>0</v>
      </c>
      <c r="K57" s="46">
        <f>'1906间接费'!W57</f>
        <v>0</v>
      </c>
      <c r="L57" s="46">
        <f>'1907间接费'!W57</f>
        <v>0</v>
      </c>
      <c r="M57" s="46">
        <f>'1908间接费'!W57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65.061849999999993</v>
      </c>
      <c r="H58" s="46">
        <f t="shared" si="49"/>
        <v>15.017749999999999</v>
      </c>
      <c r="I58" s="46">
        <f t="shared" si="49"/>
        <v>0</v>
      </c>
      <c r="J58" s="47">
        <f t="shared" si="49"/>
        <v>26.693199999999997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13.346599999999999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6.6732999999999993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'1903间接费'!W59</f>
        <v>7.4364099999999995</v>
      </c>
      <c r="H59" s="46">
        <f>'1904间接费'!W59</f>
        <v>0</v>
      </c>
      <c r="I59" s="46">
        <f>'1905间接费'!W59</f>
        <v>0</v>
      </c>
      <c r="J59" s="47">
        <f t="shared" ref="J59:J67" si="50">(G59+H59+I59)/3</f>
        <v>2.478803333333333</v>
      </c>
      <c r="K59" s="46">
        <f>'1906间接费'!W59</f>
        <v>0</v>
      </c>
      <c r="L59" s="46">
        <f>'1907间接费'!W59</f>
        <v>0</v>
      </c>
      <c r="M59" s="46">
        <f>'1908间接费'!W59</f>
        <v>0</v>
      </c>
      <c r="N59" s="47">
        <f>(K59+L59+M59)/3</f>
        <v>0</v>
      </c>
      <c r="O59" s="47">
        <f t="shared" ref="O59:O66" si="51">(J59+N59)/2</f>
        <v>1.2394016666666665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0.61970083333333326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'1903间接费'!W60</f>
        <v>0</v>
      </c>
      <c r="H60" s="46">
        <f>'1904间接费'!W60</f>
        <v>0</v>
      </c>
      <c r="I60" s="46">
        <f>'1905间接费'!W60</f>
        <v>0</v>
      </c>
      <c r="J60" s="47">
        <f t="shared" si="50"/>
        <v>0</v>
      </c>
      <c r="K60" s="46">
        <f>'1906间接费'!W60</f>
        <v>0</v>
      </c>
      <c r="L60" s="46">
        <f>'1907间接费'!W60</f>
        <v>0</v>
      </c>
      <c r="M60" s="46">
        <f>'1908间接费'!W60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'1903间接费'!W61</f>
        <v>748</v>
      </c>
      <c r="H61" s="46">
        <f>'1904间接费'!W61</f>
        <v>139.94874999999999</v>
      </c>
      <c r="I61" s="46">
        <f>'1905间接费'!W61</f>
        <v>0</v>
      </c>
      <c r="J61" s="47">
        <f t="shared" si="50"/>
        <v>295.98291666666665</v>
      </c>
      <c r="K61" s="46">
        <f>'1906间接费'!W61</f>
        <v>0</v>
      </c>
      <c r="L61" s="46">
        <f>'1907间接费'!W61</f>
        <v>0</v>
      </c>
      <c r="M61" s="46">
        <f>'1908间接费'!W61</f>
        <v>0</v>
      </c>
      <c r="N61" s="47">
        <f>(K61+L61+M61)/3</f>
        <v>0</v>
      </c>
      <c r="O61" s="47">
        <f t="shared" si="51"/>
        <v>147.99145833333333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73.995729166666663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'1903间接费'!W62</f>
        <v>204.06241</v>
      </c>
      <c r="H62" s="46">
        <f>'1904间接费'!W62</f>
        <v>220.72107</v>
      </c>
      <c r="I62" s="46">
        <f>'1905间接费'!W62</f>
        <v>0</v>
      </c>
      <c r="J62" s="47">
        <f t="shared" si="50"/>
        <v>141.59449333333333</v>
      </c>
      <c r="K62" s="46">
        <f>'1906间接费'!W62</f>
        <v>0</v>
      </c>
      <c r="L62" s="46">
        <f>'1907间接费'!W62</f>
        <v>0</v>
      </c>
      <c r="M62" s="46">
        <f>'1908间接费'!W62</f>
        <v>0</v>
      </c>
      <c r="N62" s="47">
        <f>(K62+L62+M62)/3</f>
        <v>0</v>
      </c>
      <c r="O62" s="47">
        <f t="shared" si="51"/>
        <v>70.797246666666666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35.398623333333333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'1903间接费'!W63</f>
        <v>0</v>
      </c>
      <c r="H63" s="46">
        <f>'1904间接费'!W63</f>
        <v>0</v>
      </c>
      <c r="I63" s="46">
        <f>'1905间接费'!W63</f>
        <v>0</v>
      </c>
      <c r="J63" s="47">
        <f t="shared" si="50"/>
        <v>0</v>
      </c>
      <c r="K63" s="46">
        <f>'1906间接费'!W63</f>
        <v>0</v>
      </c>
      <c r="L63" s="46">
        <f>'1907间接费'!W63</f>
        <v>0</v>
      </c>
      <c r="M63" s="46">
        <f>'1908间接费'!W63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'1903间接费'!W64</f>
        <v>0</v>
      </c>
      <c r="H64" s="46">
        <f>'1904间接费'!W64</f>
        <v>0</v>
      </c>
      <c r="I64" s="46">
        <f>'1905间接费'!W64</f>
        <v>0</v>
      </c>
      <c r="J64" s="47">
        <f t="shared" si="50"/>
        <v>0</v>
      </c>
      <c r="K64" s="46">
        <f>'1906间接费'!W64</f>
        <v>0</v>
      </c>
      <c r="L64" s="46">
        <f>'1907间接费'!W64</f>
        <v>0</v>
      </c>
      <c r="M64" s="46">
        <f>'1908间接费'!W64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'1903间接费'!W65</f>
        <v>0</v>
      </c>
      <c r="H65" s="46">
        <f>'1904间接费'!W65</f>
        <v>0</v>
      </c>
      <c r="I65" s="46">
        <f>'1905间接费'!W65</f>
        <v>0</v>
      </c>
      <c r="J65" s="47">
        <f t="shared" si="50"/>
        <v>0</v>
      </c>
      <c r="K65" s="46">
        <f>'1906间接费'!W65</f>
        <v>0</v>
      </c>
      <c r="L65" s="46">
        <f>'1907间接费'!W65</f>
        <v>0</v>
      </c>
      <c r="M65" s="46">
        <f>'1908间接费'!W65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'1903间接费'!W66</f>
        <v>0</v>
      </c>
      <c r="H66" s="46">
        <f>'1904间接费'!W66</f>
        <v>0</v>
      </c>
      <c r="I66" s="46">
        <f>'1905间接费'!W66</f>
        <v>0</v>
      </c>
      <c r="J66" s="47">
        <f t="shared" si="50"/>
        <v>0</v>
      </c>
      <c r="K66" s="46">
        <f>'1906间接费'!W66</f>
        <v>0</v>
      </c>
      <c r="L66" s="46">
        <f>'1907间接费'!W66</f>
        <v>0</v>
      </c>
      <c r="M66" s="46">
        <f>'1908间接费'!W66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'1903间接费'!W67</f>
        <v>6.7207499999999998</v>
      </c>
      <c r="H67" s="46">
        <f>'1904间接费'!W67</f>
        <v>6.3207500000000003</v>
      </c>
      <c r="I67" s="46">
        <f>'1905间接费'!W67</f>
        <v>0</v>
      </c>
      <c r="J67" s="47">
        <f t="shared" si="50"/>
        <v>4.3471666666666664</v>
      </c>
      <c r="K67" s="46">
        <f>'1906间接费'!W67</f>
        <v>0</v>
      </c>
      <c r="L67" s="46">
        <f>'1907间接费'!W67</f>
        <v>0</v>
      </c>
      <c r="M67" s="46">
        <f>'1908间接费'!W67</f>
        <v>0</v>
      </c>
      <c r="N67" s="47">
        <f>(K67+L67+M67)/3</f>
        <v>0</v>
      </c>
      <c r="O67" s="47">
        <f>(J67+N67)/2</f>
        <v>2.1735833333333332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1.0867916666666666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966.21956999999998</v>
      </c>
      <c r="H68" s="46">
        <f t="shared" ref="H68:O68" si="57">H59+H60+H61+H62+H63+H64+H65+H66+H67</f>
        <v>366.99056999999993</v>
      </c>
      <c r="I68" s="46">
        <f t="shared" si="57"/>
        <v>0</v>
      </c>
      <c r="J68" s="47">
        <f t="shared" si="57"/>
        <v>444.40338000000003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222.20169000000001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111.10084500000001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1742.12735</v>
      </c>
      <c r="H69" s="57">
        <f t="shared" ref="H69:Z69" si="59">H15+H32+H46+H53+H58+H68</f>
        <v>1141.12192</v>
      </c>
      <c r="I69" s="58">
        <f t="shared" si="59"/>
        <v>0</v>
      </c>
      <c r="J69" s="59">
        <f t="shared" si="59"/>
        <v>961.08309000000008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480.54154500000004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240.27077250000002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49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92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'1903间接费'!X7</f>
        <v>0</v>
      </c>
      <c r="H7" s="46">
        <f>'1904间接费'!X7</f>
        <v>0</v>
      </c>
      <c r="I7" s="46">
        <f>'1905间接费'!X7</f>
        <v>0</v>
      </c>
      <c r="J7" s="47">
        <f>(G7+H7+I7)/3</f>
        <v>0</v>
      </c>
      <c r="K7" s="46">
        <f>'1906间接费'!X7</f>
        <v>0</v>
      </c>
      <c r="L7" s="46">
        <f>'1907间接费'!X7</f>
        <v>0</v>
      </c>
      <c r="M7" s="46">
        <f>'1908间接费'!X7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'1903间接费'!X9</f>
        <v>0</v>
      </c>
      <c r="H9" s="46">
        <f>'1904间接费'!X9</f>
        <v>0</v>
      </c>
      <c r="I9" s="46">
        <f>'1905间接费'!X9</f>
        <v>0</v>
      </c>
      <c r="J9" s="47">
        <f>(G9+H9+I9)/3</f>
        <v>0</v>
      </c>
      <c r="K9" s="46">
        <f>'1906间接费'!X9</f>
        <v>0</v>
      </c>
      <c r="L9" s="46">
        <f>'1907间接费'!X9</f>
        <v>0</v>
      </c>
      <c r="M9" s="46">
        <f>'1908间接费'!X9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'1903间接费'!X11</f>
        <v>0</v>
      </c>
      <c r="H11" s="46">
        <f>'1904间接费'!X11</f>
        <v>0</v>
      </c>
      <c r="I11" s="46">
        <f>'1905间接费'!X11</f>
        <v>0</v>
      </c>
      <c r="J11" s="47">
        <f>(G11+H11+I11)/3</f>
        <v>0</v>
      </c>
      <c r="K11" s="46">
        <f>'1906间接费'!X11</f>
        <v>0</v>
      </c>
      <c r="L11" s="46">
        <f>'1907间接费'!X11</f>
        <v>0</v>
      </c>
      <c r="M11" s="46">
        <f>'1908间接费'!X11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'1903间接费'!X13</f>
        <v>0</v>
      </c>
      <c r="H13" s="46">
        <f>'1904间接费'!X13</f>
        <v>0</v>
      </c>
      <c r="I13" s="46">
        <f>'1905间接费'!X13</f>
        <v>0</v>
      </c>
      <c r="J13" s="47">
        <f>(G13+H13+I13)/3</f>
        <v>0</v>
      </c>
      <c r="K13" s="46">
        <f>'1906间接费'!X13</f>
        <v>0</v>
      </c>
      <c r="L13" s="46">
        <f>'1907间接费'!X13</f>
        <v>0</v>
      </c>
      <c r="M13" s="46">
        <f>'1908间接费'!X13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'1903间接费'!X16</f>
        <v>1</v>
      </c>
      <c r="H16" s="50">
        <f>'1904间接费'!X16</f>
        <v>1</v>
      </c>
      <c r="I16" s="50">
        <f>'1905间接费'!X16</f>
        <v>0</v>
      </c>
      <c r="J16" s="51">
        <f>(G16+H16+I16)/3</f>
        <v>0.66666666666666663</v>
      </c>
      <c r="K16" s="50">
        <f>'1906间接费'!X16</f>
        <v>0</v>
      </c>
      <c r="L16" s="50">
        <f>'1907间接费'!X16</f>
        <v>0</v>
      </c>
      <c r="M16" s="50">
        <f>'1908间接费'!X16</f>
        <v>0</v>
      </c>
      <c r="N16" s="51">
        <f>(K16+L16+M16)/3</f>
        <v>0</v>
      </c>
      <c r="O16" s="51">
        <f>(J16+N16)/2</f>
        <v>0.33333333333333331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0.16666666666666666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'1903间接费'!X17</f>
        <v>0</v>
      </c>
      <c r="H17" s="46">
        <f>'1904间接费'!X17</f>
        <v>0</v>
      </c>
      <c r="I17" s="46">
        <f>'1905间接费'!X17</f>
        <v>0</v>
      </c>
      <c r="J17" s="52">
        <f t="shared" ref="J17" si="13">(G17+H17+I17)/3</f>
        <v>0</v>
      </c>
      <c r="K17" s="46">
        <f>'1906间接费'!X17</f>
        <v>0</v>
      </c>
      <c r="L17" s="46">
        <f>'1907间接费'!X17</f>
        <v>0</v>
      </c>
      <c r="M17" s="46">
        <f>'1908间接费'!X17</f>
        <v>0</v>
      </c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</v>
      </c>
      <c r="H18" s="53">
        <f t="shared" si="15"/>
        <v>1</v>
      </c>
      <c r="I18" s="53">
        <f t="shared" si="15"/>
        <v>0</v>
      </c>
      <c r="J18" s="54">
        <f t="shared" si="15"/>
        <v>0.66666666666666663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0.33333333333333331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0.16666666666666666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'1903间接费'!X19</f>
        <v>41.509279999999997</v>
      </c>
      <c r="H19" s="50">
        <f>'1904间接费'!X19</f>
        <v>41.716529999999999</v>
      </c>
      <c r="I19" s="50">
        <f>'1905间接费'!X19</f>
        <v>0</v>
      </c>
      <c r="J19" s="55">
        <f t="shared" ref="J19:J20" si="16">(G19+H19+I19)/3</f>
        <v>27.741936666666664</v>
      </c>
      <c r="K19" s="50">
        <f>'1906间接费'!X19</f>
        <v>0</v>
      </c>
      <c r="L19" s="50">
        <f>'1907间接费'!X19</f>
        <v>0</v>
      </c>
      <c r="M19" s="50">
        <f>'1908间接费'!X19</f>
        <v>0</v>
      </c>
      <c r="N19" s="55">
        <f>(K19+L19+M19)/3</f>
        <v>0</v>
      </c>
      <c r="O19" s="55">
        <f>(J19+N19)/2</f>
        <v>13.870968333333332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6.935484166666666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'1903间接费'!X20</f>
        <v>0</v>
      </c>
      <c r="H20" s="46">
        <f>'1904间接费'!X20</f>
        <v>0</v>
      </c>
      <c r="I20" s="46">
        <f>'1905间接费'!X20</f>
        <v>0</v>
      </c>
      <c r="J20" s="56">
        <f t="shared" si="16"/>
        <v>0</v>
      </c>
      <c r="K20" s="46">
        <f>'1906间接费'!X20</f>
        <v>0</v>
      </c>
      <c r="L20" s="46">
        <f>'1907间接费'!X20</f>
        <v>0</v>
      </c>
      <c r="M20" s="46">
        <f>'1908间接费'!X20</f>
        <v>0</v>
      </c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41.509279999999997</v>
      </c>
      <c r="H21" s="46">
        <f t="shared" si="18"/>
        <v>41.716529999999999</v>
      </c>
      <c r="I21" s="46">
        <f t="shared" si="18"/>
        <v>0</v>
      </c>
      <c r="J21" s="47">
        <f t="shared" si="18"/>
        <v>27.741936666666664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13.870968333333332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6.935484166666666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'1903间接费'!X22</f>
        <v>0</v>
      </c>
      <c r="H22" s="46">
        <f>'1904间接费'!X22</f>
        <v>0</v>
      </c>
      <c r="I22" s="46">
        <f>'1905间接费'!X22</f>
        <v>0</v>
      </c>
      <c r="J22" s="47">
        <f t="shared" ref="J22:J27" si="19">(G22+H22+I22)/3</f>
        <v>0</v>
      </c>
      <c r="K22" s="46">
        <f>'1906间接费'!X22</f>
        <v>0</v>
      </c>
      <c r="L22" s="46">
        <f>'1907间接费'!X22</f>
        <v>0</v>
      </c>
      <c r="M22" s="46">
        <f>'1908间接费'!X22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'1903间接费'!X23</f>
        <v>3.7123699999999999</v>
      </c>
      <c r="H23" s="50">
        <f>'1904间接费'!X23</f>
        <v>3.74153</v>
      </c>
      <c r="I23" s="50">
        <f>'1905间接费'!X23</f>
        <v>0</v>
      </c>
      <c r="J23" s="55">
        <f t="shared" si="19"/>
        <v>2.4846333333333335</v>
      </c>
      <c r="K23" s="50">
        <f>'1906间接费'!X23</f>
        <v>0</v>
      </c>
      <c r="L23" s="50">
        <f>'1907间接费'!X23</f>
        <v>0</v>
      </c>
      <c r="M23" s="50">
        <f>'1908间接费'!X23</f>
        <v>0</v>
      </c>
      <c r="N23" s="55">
        <f t="shared" si="20"/>
        <v>0</v>
      </c>
      <c r="O23" s="55">
        <f t="shared" si="21"/>
        <v>1.2423166666666667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0.62115833333333337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'1903间接费'!X24</f>
        <v>0</v>
      </c>
      <c r="H24" s="46">
        <f>'1904间接费'!X24</f>
        <v>0</v>
      </c>
      <c r="I24" s="46">
        <f>'1905间接费'!X24</f>
        <v>0</v>
      </c>
      <c r="J24" s="47">
        <f t="shared" si="19"/>
        <v>0</v>
      </c>
      <c r="K24" s="46">
        <f>'1906间接费'!X24</f>
        <v>0</v>
      </c>
      <c r="L24" s="46">
        <f>'1907间接费'!X24</f>
        <v>0</v>
      </c>
      <c r="M24" s="46">
        <f>'1908间接费'!X24</f>
        <v>0</v>
      </c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'1903间接费'!X25</f>
        <v>0</v>
      </c>
      <c r="H25" s="46">
        <f>'1904间接费'!X25</f>
        <v>0</v>
      </c>
      <c r="I25" s="46">
        <f>'1905间接费'!X25</f>
        <v>0</v>
      </c>
      <c r="J25" s="47">
        <f t="shared" si="19"/>
        <v>0</v>
      </c>
      <c r="K25" s="46">
        <f>'1906间接费'!X25</f>
        <v>0</v>
      </c>
      <c r="L25" s="46">
        <f>'1907间接费'!X25</f>
        <v>0</v>
      </c>
      <c r="M25" s="46">
        <f>'1908间接费'!X25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'1903间接费'!X26</f>
        <v>17</v>
      </c>
      <c r="H26" s="50">
        <f>'1904间接费'!X26</f>
        <v>17</v>
      </c>
      <c r="I26" s="50">
        <f>'1905间接费'!X26</f>
        <v>0</v>
      </c>
      <c r="J26" s="55">
        <f t="shared" si="19"/>
        <v>11.333333333333334</v>
      </c>
      <c r="K26" s="50">
        <f>'1906间接费'!X26</f>
        <v>0</v>
      </c>
      <c r="L26" s="50">
        <f>'1907间接费'!X26</f>
        <v>0</v>
      </c>
      <c r="M26" s="50">
        <f>'1908间接费'!X26</f>
        <v>0</v>
      </c>
      <c r="N26" s="55">
        <f t="shared" si="20"/>
        <v>0</v>
      </c>
      <c r="O26" s="55">
        <f t="shared" si="21"/>
        <v>5.666666666666667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2.8333333333333335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'1903间接费'!X27</f>
        <v>0</v>
      </c>
      <c r="H27" s="46">
        <f>'1904间接费'!X27</f>
        <v>0</v>
      </c>
      <c r="I27" s="46">
        <f>'1905间接费'!X27</f>
        <v>0</v>
      </c>
      <c r="J27" s="56">
        <f t="shared" si="19"/>
        <v>0</v>
      </c>
      <c r="K27" s="46">
        <f>'1906间接费'!X27</f>
        <v>0</v>
      </c>
      <c r="L27" s="46">
        <f>'1907间接费'!X27</f>
        <v>0</v>
      </c>
      <c r="M27" s="46">
        <f>'1908间接费'!X27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17</v>
      </c>
      <c r="H28" s="46">
        <f t="shared" ref="H28:Z28" si="26">H26+H27</f>
        <v>17</v>
      </c>
      <c r="I28" s="46">
        <f t="shared" si="26"/>
        <v>0</v>
      </c>
      <c r="J28" s="54">
        <f t="shared" si="26"/>
        <v>11.333333333333334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5.666666666666667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2.8333333333333335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'1903间接费'!X29</f>
        <v>20</v>
      </c>
      <c r="H29" s="50">
        <f>'1904间接费'!X29</f>
        <v>20</v>
      </c>
      <c r="I29" s="50">
        <f>'1905间接费'!X29</f>
        <v>0</v>
      </c>
      <c r="J29" s="55">
        <f t="shared" ref="J29:J30" si="27">(G29+H29+I29)/3</f>
        <v>13.333333333333334</v>
      </c>
      <c r="K29" s="50">
        <f>'1906间接费'!X29</f>
        <v>0</v>
      </c>
      <c r="L29" s="50">
        <f>'1907间接费'!X29</f>
        <v>0</v>
      </c>
      <c r="M29" s="50">
        <f>'1908间接费'!X29</f>
        <v>0</v>
      </c>
      <c r="N29" s="55">
        <f>(K29+L29+M29)/3</f>
        <v>0</v>
      </c>
      <c r="O29" s="55">
        <f>(J29+N29)/2</f>
        <v>6.666666666666667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3.3333333333333335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'1903间接费'!X30</f>
        <v>0</v>
      </c>
      <c r="H30" s="46">
        <f>'1904间接费'!X30</f>
        <v>0</v>
      </c>
      <c r="I30" s="46">
        <f>'1905间接费'!X30</f>
        <v>0</v>
      </c>
      <c r="J30" s="47">
        <f t="shared" si="27"/>
        <v>0</v>
      </c>
      <c r="K30" s="46">
        <f>'1906间接费'!X30</f>
        <v>0</v>
      </c>
      <c r="L30" s="46">
        <f>'1907间接费'!X30</f>
        <v>0</v>
      </c>
      <c r="M30" s="46">
        <f>'1908间接费'!X30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20</v>
      </c>
      <c r="H31" s="53">
        <f t="shared" ref="H31:Z31" si="30">H29+H30</f>
        <v>20</v>
      </c>
      <c r="I31" s="53">
        <f t="shared" si="30"/>
        <v>0</v>
      </c>
      <c r="J31" s="68">
        <f t="shared" si="30"/>
        <v>13.333333333333334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6.666666666666667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3.3333333333333335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82.221649999999997</v>
      </c>
      <c r="H32" s="46">
        <f t="shared" ref="H32:Z32" si="31">+H21+H22+H23+H24+H25+H28+H31</f>
        <v>82.458059999999989</v>
      </c>
      <c r="I32" s="46">
        <f t="shared" si="31"/>
        <v>0</v>
      </c>
      <c r="J32" s="47">
        <f t="shared" si="31"/>
        <v>54.893236666666667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27.446618333333333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13.723309166666667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'1903间接费'!X33</f>
        <v>0</v>
      </c>
      <c r="H33" s="46">
        <f>'1904间接费'!X33</f>
        <v>0</v>
      </c>
      <c r="I33" s="46">
        <f>'1905间接费'!X33</f>
        <v>0</v>
      </c>
      <c r="J33" s="47">
        <f t="shared" ref="J33:J45" si="32">(G33+H33+I33)/3</f>
        <v>0</v>
      </c>
      <c r="K33" s="46">
        <f>'1906间接费'!X33</f>
        <v>0</v>
      </c>
      <c r="L33" s="46">
        <f>'1907间接费'!X33</f>
        <v>0</v>
      </c>
      <c r="M33" s="46">
        <f>'1908间接费'!X33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'1903间接费'!X34</f>
        <v>0</v>
      </c>
      <c r="H34" s="46">
        <f>'1904间接费'!X34</f>
        <v>0</v>
      </c>
      <c r="I34" s="46">
        <f>'1905间接费'!X34</f>
        <v>0</v>
      </c>
      <c r="J34" s="47">
        <f t="shared" si="32"/>
        <v>0</v>
      </c>
      <c r="K34" s="46">
        <f>'1906间接费'!X34</f>
        <v>0</v>
      </c>
      <c r="L34" s="46">
        <f>'1907间接费'!X34</f>
        <v>0</v>
      </c>
      <c r="M34" s="46">
        <f>'1908间接费'!X34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'1903间接费'!X35</f>
        <v>0</v>
      </c>
      <c r="H35" s="46">
        <f>'1904间接费'!X35</f>
        <v>0</v>
      </c>
      <c r="I35" s="46">
        <f>'1905间接费'!X35</f>
        <v>0</v>
      </c>
      <c r="J35" s="47">
        <f t="shared" si="32"/>
        <v>0</v>
      </c>
      <c r="K35" s="46">
        <f>'1906间接费'!X35</f>
        <v>0</v>
      </c>
      <c r="L35" s="46">
        <f>'1907间接费'!X35</f>
        <v>0</v>
      </c>
      <c r="M35" s="46">
        <f>'1908间接费'!X35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'1903间接费'!X36</f>
        <v>0</v>
      </c>
      <c r="H36" s="46">
        <f>'1904间接费'!X36</f>
        <v>0</v>
      </c>
      <c r="I36" s="46">
        <f>'1905间接费'!X36</f>
        <v>0</v>
      </c>
      <c r="J36" s="47">
        <f t="shared" si="32"/>
        <v>0</v>
      </c>
      <c r="K36" s="46">
        <f>'1906间接费'!X36</f>
        <v>0</v>
      </c>
      <c r="L36" s="46">
        <f>'1907间接费'!X36</f>
        <v>0</v>
      </c>
      <c r="M36" s="46">
        <f>'1908间接费'!X36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'1903间接费'!X37</f>
        <v>0</v>
      </c>
      <c r="H37" s="46">
        <f>'1904间接费'!X37</f>
        <v>1.167</v>
      </c>
      <c r="I37" s="46">
        <f>'1905间接费'!X37</f>
        <v>0</v>
      </c>
      <c r="J37" s="47">
        <f t="shared" si="32"/>
        <v>0.38900000000000001</v>
      </c>
      <c r="K37" s="46">
        <f>'1906间接费'!X37</f>
        <v>0</v>
      </c>
      <c r="L37" s="46">
        <f>'1907间接费'!X37</f>
        <v>0</v>
      </c>
      <c r="M37" s="46">
        <f>'1908间接费'!X37</f>
        <v>0</v>
      </c>
      <c r="N37" s="47">
        <f t="shared" si="33"/>
        <v>0</v>
      </c>
      <c r="O37" s="47">
        <f t="shared" si="34"/>
        <v>0.19450000000000001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9.7250000000000003E-2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'1903间接费'!X38</f>
        <v>0.16402</v>
      </c>
      <c r="H38" s="46">
        <f>'1904间接费'!X38</f>
        <v>0.32403999999999999</v>
      </c>
      <c r="I38" s="46">
        <f>'1905间接费'!X38</f>
        <v>0</v>
      </c>
      <c r="J38" s="47">
        <f t="shared" si="32"/>
        <v>0.16268666666666667</v>
      </c>
      <c r="K38" s="46">
        <f>'1906间接费'!X38</f>
        <v>0</v>
      </c>
      <c r="L38" s="46">
        <f>'1907间接费'!X38</f>
        <v>0</v>
      </c>
      <c r="M38" s="46">
        <f>'1908间接费'!X38</f>
        <v>0</v>
      </c>
      <c r="N38" s="47">
        <f t="shared" si="33"/>
        <v>0</v>
      </c>
      <c r="O38" s="47">
        <f t="shared" si="34"/>
        <v>8.1343333333333337E-2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4.0671666666666668E-2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'1903间接费'!X39</f>
        <v>0</v>
      </c>
      <c r="H39" s="46">
        <f>'1904间接费'!X39</f>
        <v>0</v>
      </c>
      <c r="I39" s="46">
        <f>'1905间接费'!X39</f>
        <v>0</v>
      </c>
      <c r="J39" s="47">
        <f t="shared" si="32"/>
        <v>0</v>
      </c>
      <c r="K39" s="46">
        <f>'1906间接费'!X39</f>
        <v>0</v>
      </c>
      <c r="L39" s="46">
        <f>'1907间接费'!X39</f>
        <v>0</v>
      </c>
      <c r="M39" s="46">
        <f>'1908间接费'!X39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'1903间接费'!X40</f>
        <v>0</v>
      </c>
      <c r="H40" s="46">
        <f>'1904间接费'!X40</f>
        <v>0</v>
      </c>
      <c r="I40" s="46">
        <f>'1905间接费'!X40</f>
        <v>0</v>
      </c>
      <c r="J40" s="47">
        <f t="shared" si="32"/>
        <v>0</v>
      </c>
      <c r="K40" s="46">
        <f>'1906间接费'!X40</f>
        <v>0</v>
      </c>
      <c r="L40" s="46">
        <f>'1907间接费'!X40</f>
        <v>0</v>
      </c>
      <c r="M40" s="46">
        <f>'1908间接费'!X40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'1903间接费'!X41</f>
        <v>0</v>
      </c>
      <c r="H41" s="46">
        <f>'1904间接费'!X41</f>
        <v>0</v>
      </c>
      <c r="I41" s="46">
        <f>'1905间接费'!X41</f>
        <v>0</v>
      </c>
      <c r="J41" s="47">
        <f t="shared" si="32"/>
        <v>0</v>
      </c>
      <c r="K41" s="46">
        <f>'1906间接费'!X41</f>
        <v>0</v>
      </c>
      <c r="L41" s="46">
        <f>'1907间接费'!X41</f>
        <v>0</v>
      </c>
      <c r="M41" s="46">
        <f>'1908间接费'!X41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'1903间接费'!X42</f>
        <v>0</v>
      </c>
      <c r="H42" s="46">
        <f>'1904间接费'!X42</f>
        <v>0</v>
      </c>
      <c r="I42" s="46">
        <f>'1905间接费'!X42</f>
        <v>0</v>
      </c>
      <c r="J42" s="47">
        <f t="shared" si="32"/>
        <v>0</v>
      </c>
      <c r="K42" s="46">
        <f>'1906间接费'!X42</f>
        <v>0</v>
      </c>
      <c r="L42" s="46">
        <f>'1907间接费'!X42</f>
        <v>0</v>
      </c>
      <c r="M42" s="46">
        <f>'1908间接费'!X42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'1903间接费'!X43</f>
        <v>0</v>
      </c>
      <c r="H43" s="46">
        <f>'1904间接费'!X43</f>
        <v>0</v>
      </c>
      <c r="I43" s="46">
        <f>'1905间接费'!X43</f>
        <v>0</v>
      </c>
      <c r="J43" s="47">
        <f t="shared" si="32"/>
        <v>0</v>
      </c>
      <c r="K43" s="46">
        <f>'1906间接费'!X43</f>
        <v>0</v>
      </c>
      <c r="L43" s="46">
        <f>'1907间接费'!X43</f>
        <v>0</v>
      </c>
      <c r="M43" s="46">
        <f>'1908间接费'!X43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'1903间接费'!X44</f>
        <v>0</v>
      </c>
      <c r="H44" s="46">
        <f>'1904间接费'!X44</f>
        <v>0</v>
      </c>
      <c r="I44" s="46">
        <f>'1905间接费'!X44</f>
        <v>0</v>
      </c>
      <c r="J44" s="47">
        <f t="shared" si="32"/>
        <v>0</v>
      </c>
      <c r="K44" s="46">
        <f>'1906间接费'!X44</f>
        <v>0</v>
      </c>
      <c r="L44" s="46">
        <f>'1907间接费'!X44</f>
        <v>0</v>
      </c>
      <c r="M44" s="46">
        <f>'1908间接费'!X44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'1903间接费'!X45</f>
        <v>0</v>
      </c>
      <c r="H45" s="46">
        <f>'1904间接费'!X45</f>
        <v>0</v>
      </c>
      <c r="I45" s="46">
        <f>'1905间接费'!X45</f>
        <v>0</v>
      </c>
      <c r="J45" s="47">
        <f t="shared" si="32"/>
        <v>0</v>
      </c>
      <c r="K45" s="46">
        <f>'1906间接费'!X45</f>
        <v>0</v>
      </c>
      <c r="L45" s="46">
        <f>'1907间接费'!X45</f>
        <v>0</v>
      </c>
      <c r="M45" s="46">
        <f>'1908间接费'!X45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0.16402</v>
      </c>
      <c r="H46" s="46">
        <f t="shared" si="39"/>
        <v>1.4910399999999999</v>
      </c>
      <c r="I46" s="46">
        <f t="shared" si="39"/>
        <v>0</v>
      </c>
      <c r="J46" s="47">
        <f t="shared" si="39"/>
        <v>0.55168666666666666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0.27584333333333333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0.13792166666666666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'1903间接费'!X47</f>
        <v>0</v>
      </c>
      <c r="H47" s="46">
        <f>'1904间接费'!X47</f>
        <v>0</v>
      </c>
      <c r="I47" s="46">
        <f>'1905间接费'!X47</f>
        <v>0</v>
      </c>
      <c r="J47" s="47">
        <f t="shared" ref="J47:J52" si="40">(G47+H47+I47)/3</f>
        <v>0</v>
      </c>
      <c r="K47" s="46">
        <f>'1906间接费'!X47</f>
        <v>0</v>
      </c>
      <c r="L47" s="46">
        <f>'1907间接费'!X47</f>
        <v>0</v>
      </c>
      <c r="M47" s="46">
        <f>'1908间接费'!X47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'1903间接费'!X48</f>
        <v>0</v>
      </c>
      <c r="H48" s="46">
        <f>'1904间接费'!X48</f>
        <v>0</v>
      </c>
      <c r="I48" s="46">
        <f>'1905间接费'!X48</f>
        <v>0</v>
      </c>
      <c r="J48" s="47">
        <f t="shared" si="40"/>
        <v>0</v>
      </c>
      <c r="K48" s="46">
        <f>'1906间接费'!X48</f>
        <v>0</v>
      </c>
      <c r="L48" s="46">
        <f>'1907间接费'!X48</f>
        <v>0</v>
      </c>
      <c r="M48" s="46">
        <f>'1908间接费'!X48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'1903间接费'!X49</f>
        <v>0</v>
      </c>
      <c r="H49" s="46">
        <f>'1904间接费'!X49</f>
        <v>0</v>
      </c>
      <c r="I49" s="46">
        <f>'1905间接费'!X49</f>
        <v>0</v>
      </c>
      <c r="J49" s="47">
        <f t="shared" si="40"/>
        <v>0</v>
      </c>
      <c r="K49" s="46">
        <f>'1906间接费'!X49</f>
        <v>0</v>
      </c>
      <c r="L49" s="46">
        <f>'1907间接费'!X49</f>
        <v>0</v>
      </c>
      <c r="M49" s="46">
        <f>'1908间接费'!X49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'1903间接费'!X50</f>
        <v>0</v>
      </c>
      <c r="H50" s="46">
        <f>'1904间接费'!X50</f>
        <v>0</v>
      </c>
      <c r="I50" s="46">
        <f>'1905间接费'!X50</f>
        <v>0</v>
      </c>
      <c r="J50" s="47">
        <f t="shared" si="40"/>
        <v>0</v>
      </c>
      <c r="K50" s="46">
        <f>'1906间接费'!X50</f>
        <v>0</v>
      </c>
      <c r="L50" s="46">
        <f>'1907间接费'!X50</f>
        <v>0</v>
      </c>
      <c r="M50" s="46">
        <f>'1908间接费'!X50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'1903间接费'!X51</f>
        <v>0</v>
      </c>
      <c r="H51" s="46">
        <f>'1904间接费'!X51</f>
        <v>0</v>
      </c>
      <c r="I51" s="46">
        <f>'1905间接费'!X51</f>
        <v>0</v>
      </c>
      <c r="J51" s="47">
        <f t="shared" si="40"/>
        <v>0</v>
      </c>
      <c r="K51" s="46">
        <f>'1906间接费'!X51</f>
        <v>0</v>
      </c>
      <c r="L51" s="46">
        <f>'1907间接费'!X51</f>
        <v>0</v>
      </c>
      <c r="M51" s="46">
        <f>'1908间接费'!X51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'1903间接费'!X52</f>
        <v>0</v>
      </c>
      <c r="H52" s="46">
        <f>'1904间接费'!X52</f>
        <v>0</v>
      </c>
      <c r="I52" s="46">
        <f>'1905间接费'!X52</f>
        <v>0</v>
      </c>
      <c r="J52" s="47">
        <f t="shared" si="40"/>
        <v>0</v>
      </c>
      <c r="K52" s="46">
        <f>'1906间接费'!X52</f>
        <v>0</v>
      </c>
      <c r="L52" s="46">
        <f>'1907间接费'!X52</f>
        <v>0</v>
      </c>
      <c r="M52" s="46">
        <f>'1908间接费'!X52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'1903间接费'!X54</f>
        <v>0.10918000000000001</v>
      </c>
      <c r="H54" s="46">
        <f>'1904间接费'!X54</f>
        <v>0.10918000000000001</v>
      </c>
      <c r="I54" s="46">
        <f>'1905间接费'!X54</f>
        <v>0</v>
      </c>
      <c r="J54" s="47">
        <f t="shared" ref="J54:J57" si="46">(G54+H54+I54)/3</f>
        <v>7.278666666666668E-2</v>
      </c>
      <c r="K54" s="46">
        <f>'1906间接费'!X54</f>
        <v>0</v>
      </c>
      <c r="L54" s="46">
        <f>'1907间接费'!X54</f>
        <v>0</v>
      </c>
      <c r="M54" s="46">
        <f>'1908间接费'!X54</f>
        <v>0</v>
      </c>
      <c r="N54" s="47">
        <f>(K54+L54+M54)/3</f>
        <v>0</v>
      </c>
      <c r="O54" s="47">
        <f>(J54+N54)/2</f>
        <v>3.639333333333334E-2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1.819666666666667E-2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'1903间接费'!X55</f>
        <v>12.3</v>
      </c>
      <c r="H55" s="46">
        <f>'1904间接费'!X55</f>
        <v>12.3</v>
      </c>
      <c r="I55" s="46">
        <f>'1905间接费'!X55</f>
        <v>0</v>
      </c>
      <c r="J55" s="47">
        <f t="shared" si="46"/>
        <v>8.2000000000000011</v>
      </c>
      <c r="K55" s="46">
        <f>'1906间接费'!X55</f>
        <v>0</v>
      </c>
      <c r="L55" s="46">
        <f>'1907间接费'!X55</f>
        <v>0</v>
      </c>
      <c r="M55" s="46">
        <f>'1908间接费'!X55</f>
        <v>0</v>
      </c>
      <c r="N55" s="47">
        <f>(K55+L55+M55)/3</f>
        <v>0</v>
      </c>
      <c r="O55" s="47">
        <f>(J55+N55)/2</f>
        <v>4.1000000000000005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2.0500000000000003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'1903间接费'!X56</f>
        <v>0</v>
      </c>
      <c r="H56" s="46">
        <f>'1904间接费'!X56</f>
        <v>0</v>
      </c>
      <c r="I56" s="46">
        <f>'1905间接费'!X56</f>
        <v>0</v>
      </c>
      <c r="J56" s="47">
        <f t="shared" si="46"/>
        <v>0</v>
      </c>
      <c r="K56" s="46">
        <f>'1906间接费'!X56</f>
        <v>0</v>
      </c>
      <c r="L56" s="46">
        <f>'1907间接费'!X56</f>
        <v>0</v>
      </c>
      <c r="M56" s="46">
        <f>'1908间接费'!X56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'1903间接费'!X57</f>
        <v>0</v>
      </c>
      <c r="H57" s="46">
        <f>'1904间接费'!X57</f>
        <v>0</v>
      </c>
      <c r="I57" s="46">
        <f>'1905间接费'!X57</f>
        <v>0</v>
      </c>
      <c r="J57" s="47">
        <f t="shared" si="46"/>
        <v>0</v>
      </c>
      <c r="K57" s="46">
        <f>'1906间接费'!X57</f>
        <v>0</v>
      </c>
      <c r="L57" s="46">
        <f>'1907间接费'!X57</f>
        <v>0</v>
      </c>
      <c r="M57" s="46">
        <f>'1908间接费'!X57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12.409180000000001</v>
      </c>
      <c r="H58" s="46">
        <f t="shared" si="49"/>
        <v>12.409180000000001</v>
      </c>
      <c r="I58" s="46">
        <f t="shared" si="49"/>
        <v>0</v>
      </c>
      <c r="J58" s="47">
        <f t="shared" si="49"/>
        <v>8.2727866666666685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4.1363933333333343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2.0681966666666671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'1903间接费'!X59</f>
        <v>0</v>
      </c>
      <c r="H59" s="46">
        <f>'1904间接费'!X59</f>
        <v>0</v>
      </c>
      <c r="I59" s="46">
        <f>'1905间接费'!X59</f>
        <v>0</v>
      </c>
      <c r="J59" s="47">
        <f t="shared" ref="J59:J67" si="50">(G59+H59+I59)/3</f>
        <v>0</v>
      </c>
      <c r="K59" s="46">
        <f>'1906间接费'!X59</f>
        <v>0</v>
      </c>
      <c r="L59" s="46">
        <f>'1907间接费'!X59</f>
        <v>0</v>
      </c>
      <c r="M59" s="46">
        <f>'1908间接费'!X59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'1903间接费'!X60</f>
        <v>0</v>
      </c>
      <c r="H60" s="46">
        <f>'1904间接费'!X60</f>
        <v>0</v>
      </c>
      <c r="I60" s="46">
        <f>'1905间接费'!X60</f>
        <v>0</v>
      </c>
      <c r="J60" s="47">
        <f t="shared" si="50"/>
        <v>0</v>
      </c>
      <c r="K60" s="46">
        <f>'1906间接费'!X60</f>
        <v>0</v>
      </c>
      <c r="L60" s="46">
        <f>'1907间接费'!X60</f>
        <v>0</v>
      </c>
      <c r="M60" s="46">
        <f>'1908间接费'!X60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'1903间接费'!X61</f>
        <v>0</v>
      </c>
      <c r="H61" s="46">
        <f>'1904间接费'!X61</f>
        <v>0</v>
      </c>
      <c r="I61" s="46">
        <f>'1905间接费'!X61</f>
        <v>0</v>
      </c>
      <c r="J61" s="47">
        <f t="shared" si="50"/>
        <v>0</v>
      </c>
      <c r="K61" s="46">
        <f>'1906间接费'!X61</f>
        <v>0</v>
      </c>
      <c r="L61" s="46">
        <f>'1907间接费'!X61</f>
        <v>0</v>
      </c>
      <c r="M61" s="46">
        <f>'1908间接费'!X61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'1903间接费'!X62</f>
        <v>0</v>
      </c>
      <c r="H62" s="46">
        <f>'1904间接费'!X62</f>
        <v>0</v>
      </c>
      <c r="I62" s="46">
        <f>'1905间接费'!X62</f>
        <v>0</v>
      </c>
      <c r="J62" s="47">
        <f t="shared" si="50"/>
        <v>0</v>
      </c>
      <c r="K62" s="46">
        <f>'1906间接费'!X62</f>
        <v>0</v>
      </c>
      <c r="L62" s="46">
        <f>'1907间接费'!X62</f>
        <v>0</v>
      </c>
      <c r="M62" s="46">
        <f>'1908间接费'!X62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'1903间接费'!X63</f>
        <v>0</v>
      </c>
      <c r="H63" s="46">
        <f>'1904间接费'!X63</f>
        <v>0</v>
      </c>
      <c r="I63" s="46">
        <f>'1905间接费'!X63</f>
        <v>0</v>
      </c>
      <c r="J63" s="47">
        <f t="shared" si="50"/>
        <v>0</v>
      </c>
      <c r="K63" s="46">
        <f>'1906间接费'!X63</f>
        <v>0</v>
      </c>
      <c r="L63" s="46">
        <f>'1907间接费'!X63</f>
        <v>0</v>
      </c>
      <c r="M63" s="46">
        <f>'1908间接费'!X63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'1903间接费'!X64</f>
        <v>0</v>
      </c>
      <c r="H64" s="46">
        <f>'1904间接费'!X64</f>
        <v>0</v>
      </c>
      <c r="I64" s="46">
        <f>'1905间接费'!X64</f>
        <v>0</v>
      </c>
      <c r="J64" s="47">
        <f t="shared" si="50"/>
        <v>0</v>
      </c>
      <c r="K64" s="46">
        <f>'1906间接费'!X64</f>
        <v>0</v>
      </c>
      <c r="L64" s="46">
        <f>'1907间接费'!X64</f>
        <v>0</v>
      </c>
      <c r="M64" s="46">
        <f>'1908间接费'!X64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'1903间接费'!X65</f>
        <v>0</v>
      </c>
      <c r="H65" s="46">
        <f>'1904间接费'!X65</f>
        <v>0</v>
      </c>
      <c r="I65" s="46">
        <f>'1905间接费'!X65</f>
        <v>0</v>
      </c>
      <c r="J65" s="47">
        <f t="shared" si="50"/>
        <v>0</v>
      </c>
      <c r="K65" s="46">
        <f>'1906间接费'!X65</f>
        <v>0</v>
      </c>
      <c r="L65" s="46">
        <f>'1907间接费'!X65</f>
        <v>0</v>
      </c>
      <c r="M65" s="46">
        <f>'1908间接费'!X65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'1903间接费'!X66</f>
        <v>0</v>
      </c>
      <c r="H66" s="46">
        <f>'1904间接费'!X66</f>
        <v>0</v>
      </c>
      <c r="I66" s="46">
        <f>'1905间接费'!X66</f>
        <v>0</v>
      </c>
      <c r="J66" s="47">
        <f t="shared" si="50"/>
        <v>0</v>
      </c>
      <c r="K66" s="46">
        <f>'1906间接费'!X66</f>
        <v>0</v>
      </c>
      <c r="L66" s="46">
        <f>'1907间接费'!X66</f>
        <v>0</v>
      </c>
      <c r="M66" s="46">
        <f>'1908间接费'!X66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'1903间接费'!X67</f>
        <v>0</v>
      </c>
      <c r="H67" s="46">
        <f>'1904间接费'!X67</f>
        <v>0</v>
      </c>
      <c r="I67" s="46">
        <f>'1905间接费'!X67</f>
        <v>0</v>
      </c>
      <c r="J67" s="47">
        <f t="shared" si="50"/>
        <v>0</v>
      </c>
      <c r="K67" s="46">
        <f>'1906间接费'!X67</f>
        <v>0</v>
      </c>
      <c r="L67" s="46">
        <f>'1907间接费'!X67</f>
        <v>0</v>
      </c>
      <c r="M67" s="46">
        <f>'1908间接费'!X67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94.794849999999997</v>
      </c>
      <c r="H69" s="57">
        <f t="shared" ref="H69:Z69" si="59">H15+H32+H46+H53+H58+H68</f>
        <v>96.358279999999993</v>
      </c>
      <c r="I69" s="58">
        <f t="shared" si="59"/>
        <v>0</v>
      </c>
      <c r="J69" s="59">
        <f t="shared" si="59"/>
        <v>63.717710000000004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31.858855000000002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15.929427500000001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G6" sqref="G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93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'1903间接费'!Y7</f>
        <v>0</v>
      </c>
      <c r="H7" s="46">
        <f>'1904间接费'!Y7</f>
        <v>0</v>
      </c>
      <c r="I7" s="46">
        <f>'1905间接费'!Y7</f>
        <v>0</v>
      </c>
      <c r="J7" s="47">
        <f>(G7+H7+I7)/3</f>
        <v>0</v>
      </c>
      <c r="K7" s="46">
        <f>'1906间接费'!Y7</f>
        <v>0</v>
      </c>
      <c r="L7" s="46">
        <f>'1907间接费'!Y7</f>
        <v>0</v>
      </c>
      <c r="M7" s="46">
        <f>'1908间接费'!Y7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'1903间接费'!Y9</f>
        <v>0</v>
      </c>
      <c r="H9" s="46">
        <f>'1904间接费'!Y9</f>
        <v>0</v>
      </c>
      <c r="I9" s="46">
        <f>'1905间接费'!Y9</f>
        <v>0</v>
      </c>
      <c r="J9" s="47">
        <f>(G9+H9+I9)/3</f>
        <v>0</v>
      </c>
      <c r="K9" s="46">
        <f>'1906间接费'!Y9</f>
        <v>0</v>
      </c>
      <c r="L9" s="46">
        <f>'1907间接费'!Y9</f>
        <v>0</v>
      </c>
      <c r="M9" s="46">
        <f>'1908间接费'!Y9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'1903间接费'!Y11</f>
        <v>0</v>
      </c>
      <c r="H11" s="46">
        <f>'1904间接费'!Y11</f>
        <v>0</v>
      </c>
      <c r="I11" s="46">
        <f>'1905间接费'!Y11</f>
        <v>0</v>
      </c>
      <c r="J11" s="47">
        <f>(G11+H11+I11)/3</f>
        <v>0</v>
      </c>
      <c r="K11" s="46">
        <f>'1906间接费'!Y11</f>
        <v>0</v>
      </c>
      <c r="L11" s="46">
        <f>'1907间接费'!Y11</f>
        <v>0</v>
      </c>
      <c r="M11" s="46">
        <f>'1908间接费'!Y11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'1903间接费'!Y13</f>
        <v>0</v>
      </c>
      <c r="H13" s="46">
        <f>'1904间接费'!Y13</f>
        <v>0</v>
      </c>
      <c r="I13" s="46">
        <f>'1905间接费'!Y13</f>
        <v>0</v>
      </c>
      <c r="J13" s="47">
        <f>(G13+H13+I13)/3</f>
        <v>0</v>
      </c>
      <c r="K13" s="46">
        <f>'1906间接费'!Y13</f>
        <v>0</v>
      </c>
      <c r="L13" s="46">
        <f>'1907间接费'!Y13</f>
        <v>0</v>
      </c>
      <c r="M13" s="46">
        <f>'1908间接费'!Y13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'1903间接费'!Y16</f>
        <v>1</v>
      </c>
      <c r="H16" s="50">
        <f>'1904间接费'!Y16</f>
        <v>1</v>
      </c>
      <c r="I16" s="50">
        <f>'1905间接费'!Y16</f>
        <v>0</v>
      </c>
      <c r="J16" s="51">
        <f>(G16+H16+I16)/3</f>
        <v>0.66666666666666663</v>
      </c>
      <c r="K16" s="50">
        <f>'1906间接费'!Y16</f>
        <v>0</v>
      </c>
      <c r="L16" s="50">
        <f>'1907间接费'!Y16</f>
        <v>0</v>
      </c>
      <c r="M16" s="50">
        <f>'1908间接费'!Y16</f>
        <v>0</v>
      </c>
      <c r="N16" s="51">
        <f>(K16+L16+M16)/3</f>
        <v>0</v>
      </c>
      <c r="O16" s="51">
        <f>(J16+N16)/2</f>
        <v>0.33333333333333331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0.16666666666666666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'1903间接费'!Y17</f>
        <v>5</v>
      </c>
      <c r="H17" s="46">
        <f>'1904间接费'!Y17</f>
        <v>5</v>
      </c>
      <c r="I17" s="46">
        <f>'1905间接费'!Y17</f>
        <v>0</v>
      </c>
      <c r="J17" s="52">
        <f t="shared" ref="J17" si="13">(G17+H17+I17)/3</f>
        <v>3.3333333333333335</v>
      </c>
      <c r="K17" s="46">
        <f>'1906间接费'!Y17</f>
        <v>0</v>
      </c>
      <c r="L17" s="46">
        <f>'1907间接费'!Y17</f>
        <v>0</v>
      </c>
      <c r="M17" s="46">
        <f>'1908间接费'!Y17</f>
        <v>0</v>
      </c>
      <c r="N17" s="52">
        <f>(K17+L17+M17)/3</f>
        <v>0</v>
      </c>
      <c r="O17" s="52">
        <f>(J17+N17)/2</f>
        <v>1.6666666666666667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0.83333333333333337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6</v>
      </c>
      <c r="H18" s="53">
        <f t="shared" si="15"/>
        <v>6</v>
      </c>
      <c r="I18" s="53">
        <f t="shared" si="15"/>
        <v>0</v>
      </c>
      <c r="J18" s="54">
        <f t="shared" si="15"/>
        <v>4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2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'1903间接费'!Y19</f>
        <v>0</v>
      </c>
      <c r="H19" s="50">
        <f>'1904间接费'!Y19</f>
        <v>58.150700000000001</v>
      </c>
      <c r="I19" s="50">
        <f>'1905间接费'!Y19</f>
        <v>0</v>
      </c>
      <c r="J19" s="55">
        <f t="shared" ref="J19:J20" si="16">(G19+H19+I19)/3</f>
        <v>19.383566666666667</v>
      </c>
      <c r="K19" s="50">
        <f>'1906间接费'!Y19</f>
        <v>0</v>
      </c>
      <c r="L19" s="50">
        <f>'1907间接费'!Y19</f>
        <v>0</v>
      </c>
      <c r="M19" s="50">
        <f>'1908间接费'!Y19</f>
        <v>0</v>
      </c>
      <c r="N19" s="55">
        <f>(K19+L19+M19)/3</f>
        <v>0</v>
      </c>
      <c r="O19" s="55">
        <f>(J19+N19)/2</f>
        <v>9.6917833333333334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4.8458916666666667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'1903间接费'!Y20</f>
        <v>0</v>
      </c>
      <c r="H20" s="46">
        <f>'1904间接费'!Y20</f>
        <v>55.351999999999997</v>
      </c>
      <c r="I20" s="46">
        <f>'1905间接费'!Y20</f>
        <v>0</v>
      </c>
      <c r="J20" s="56">
        <f t="shared" si="16"/>
        <v>18.450666666666667</v>
      </c>
      <c r="K20" s="46">
        <f>'1906间接费'!Y20</f>
        <v>0</v>
      </c>
      <c r="L20" s="46">
        <f>'1907间接费'!Y20</f>
        <v>0</v>
      </c>
      <c r="M20" s="46">
        <f>'1908间接费'!Y20</f>
        <v>0</v>
      </c>
      <c r="N20" s="56">
        <f>(K20+L20+M20)/3</f>
        <v>0</v>
      </c>
      <c r="O20" s="56">
        <f>(J20+N20)/2</f>
        <v>9.2253333333333334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4.6126666666666667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113.5027</v>
      </c>
      <c r="I21" s="46">
        <f t="shared" si="18"/>
        <v>0</v>
      </c>
      <c r="J21" s="47">
        <f t="shared" si="18"/>
        <v>37.83423333333333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18.917116666666665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9.4585583333333325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'1903间接费'!Y22</f>
        <v>0</v>
      </c>
      <c r="H22" s="46">
        <f>'1904间接费'!Y22</f>
        <v>0</v>
      </c>
      <c r="I22" s="46">
        <f>'1905间接费'!Y22</f>
        <v>0</v>
      </c>
      <c r="J22" s="47">
        <f t="shared" ref="J22:J27" si="19">(G22+H22+I22)/3</f>
        <v>0</v>
      </c>
      <c r="K22" s="46">
        <f>'1906间接费'!Y22</f>
        <v>0</v>
      </c>
      <c r="L22" s="46">
        <f>'1907间接费'!Y22</f>
        <v>0</v>
      </c>
      <c r="M22" s="46">
        <f>'1908间接费'!Y22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'1903间接费'!Y23</f>
        <v>0</v>
      </c>
      <c r="H23" s="50">
        <f>'1904间接费'!Y23</f>
        <v>5.3609999999999998</v>
      </c>
      <c r="I23" s="50">
        <f>'1905间接费'!Y23</f>
        <v>0</v>
      </c>
      <c r="J23" s="55">
        <f t="shared" si="19"/>
        <v>1.7869999999999999</v>
      </c>
      <c r="K23" s="50">
        <f>'1906间接费'!Y23</f>
        <v>0</v>
      </c>
      <c r="L23" s="50">
        <f>'1907间接费'!Y23</f>
        <v>0</v>
      </c>
      <c r="M23" s="50">
        <f>'1908间接费'!Y23</f>
        <v>0</v>
      </c>
      <c r="N23" s="55">
        <f t="shared" si="20"/>
        <v>0</v>
      </c>
      <c r="O23" s="55">
        <f t="shared" si="21"/>
        <v>0.89349999999999996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0.44674999999999998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'1903间接费'!Y24</f>
        <v>0</v>
      </c>
      <c r="H24" s="46">
        <f>'1904间接费'!Y24</f>
        <v>63.14179</v>
      </c>
      <c r="I24" s="46">
        <f>'1905间接费'!Y24</f>
        <v>0</v>
      </c>
      <c r="J24" s="47">
        <f t="shared" si="19"/>
        <v>21.047263333333333</v>
      </c>
      <c r="K24" s="46">
        <f>'1906间接费'!Y24</f>
        <v>0</v>
      </c>
      <c r="L24" s="46">
        <f>'1907间接费'!Y24</f>
        <v>0</v>
      </c>
      <c r="M24" s="46">
        <f>'1908间接费'!Y24</f>
        <v>0</v>
      </c>
      <c r="N24" s="47">
        <f t="shared" si="20"/>
        <v>0</v>
      </c>
      <c r="O24" s="47">
        <f t="shared" si="21"/>
        <v>10.523631666666667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5.2618158333333334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'1903间接费'!Y25</f>
        <v>0</v>
      </c>
      <c r="H25" s="46">
        <f>'1904间接费'!Y25</f>
        <v>0</v>
      </c>
      <c r="I25" s="46">
        <f>'1905间接费'!Y25</f>
        <v>0</v>
      </c>
      <c r="J25" s="47">
        <f t="shared" si="19"/>
        <v>0</v>
      </c>
      <c r="K25" s="46">
        <f>'1906间接费'!Y25</f>
        <v>0</v>
      </c>
      <c r="L25" s="46">
        <f>'1907间接费'!Y25</f>
        <v>0</v>
      </c>
      <c r="M25" s="46">
        <f>'1908间接费'!Y25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'1903间接费'!Y26</f>
        <v>0</v>
      </c>
      <c r="H26" s="50">
        <f>'1904间接费'!Y26</f>
        <v>0</v>
      </c>
      <c r="I26" s="50">
        <f>'1905间接费'!Y26</f>
        <v>0</v>
      </c>
      <c r="J26" s="55">
        <f t="shared" si="19"/>
        <v>0</v>
      </c>
      <c r="K26" s="50">
        <f>'1906间接费'!Y26</f>
        <v>0</v>
      </c>
      <c r="L26" s="50">
        <f>'1907间接费'!Y26</f>
        <v>0</v>
      </c>
      <c r="M26" s="50">
        <f>'1908间接费'!Y26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'1903间接费'!Y27</f>
        <v>0</v>
      </c>
      <c r="H27" s="46">
        <f>'1904间接费'!Y27</f>
        <v>0</v>
      </c>
      <c r="I27" s="46">
        <f>'1905间接费'!Y27</f>
        <v>0</v>
      </c>
      <c r="J27" s="56">
        <f t="shared" si="19"/>
        <v>0</v>
      </c>
      <c r="K27" s="46">
        <f>'1906间接费'!Y27</f>
        <v>0</v>
      </c>
      <c r="L27" s="46">
        <f>'1907间接费'!Y27</f>
        <v>0</v>
      </c>
      <c r="M27" s="46">
        <f>'1908间接费'!Y27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'1903间接费'!Y29</f>
        <v>0</v>
      </c>
      <c r="H29" s="50">
        <f>'1904间接费'!Y29</f>
        <v>0</v>
      </c>
      <c r="I29" s="50">
        <f>'1905间接费'!Y29</f>
        <v>0</v>
      </c>
      <c r="J29" s="55">
        <f t="shared" ref="J29:J30" si="27">(G29+H29+I29)/3</f>
        <v>0</v>
      </c>
      <c r="K29" s="50">
        <f>'1906间接费'!Y29</f>
        <v>0</v>
      </c>
      <c r="L29" s="50">
        <f>'1907间接费'!Y29</f>
        <v>0</v>
      </c>
      <c r="M29" s="50">
        <f>'1908间接费'!Y29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'1903间接费'!Y30</f>
        <v>0</v>
      </c>
      <c r="H30" s="46">
        <f>'1904间接费'!Y30</f>
        <v>0</v>
      </c>
      <c r="I30" s="46">
        <f>'1905间接费'!Y30</f>
        <v>0</v>
      </c>
      <c r="J30" s="47">
        <f t="shared" si="27"/>
        <v>0</v>
      </c>
      <c r="K30" s="46">
        <f>'1906间接费'!Y30</f>
        <v>0</v>
      </c>
      <c r="L30" s="46">
        <f>'1907间接费'!Y30</f>
        <v>0</v>
      </c>
      <c r="M30" s="46">
        <f>'1908间接费'!Y30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182.00549000000001</v>
      </c>
      <c r="I32" s="46">
        <f t="shared" si="31"/>
        <v>0</v>
      </c>
      <c r="J32" s="47">
        <f t="shared" si="31"/>
        <v>60.668496666666663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30.334248333333331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15.167124166666666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'1903间接费'!Y33</f>
        <v>0</v>
      </c>
      <c r="H33" s="46">
        <f>'1904间接费'!Y33</f>
        <v>6.7070799999999995</v>
      </c>
      <c r="I33" s="46">
        <f>'1905间接费'!Y33</f>
        <v>0</v>
      </c>
      <c r="J33" s="47">
        <f t="shared" ref="J33:J45" si="32">(G33+H33+I33)/3</f>
        <v>2.2356933333333333</v>
      </c>
      <c r="K33" s="46">
        <f>'1906间接费'!Y33</f>
        <v>0</v>
      </c>
      <c r="L33" s="46">
        <f>'1907间接费'!Y33</f>
        <v>0</v>
      </c>
      <c r="M33" s="46">
        <f>'1908间接费'!Y33</f>
        <v>0</v>
      </c>
      <c r="N33" s="47">
        <f t="shared" ref="N33:N45" si="33">(K33+L33+M33)/3</f>
        <v>0</v>
      </c>
      <c r="O33" s="47">
        <f t="shared" ref="O33:O52" si="34">(J33+N33)/2</f>
        <v>1.1178466666666667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0.55892333333333333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'1903间接费'!Y34</f>
        <v>0</v>
      </c>
      <c r="H34" s="46">
        <f>'1904间接费'!Y34</f>
        <v>0</v>
      </c>
      <c r="I34" s="46">
        <f>'1905间接费'!Y34</f>
        <v>0</v>
      </c>
      <c r="J34" s="47">
        <f t="shared" si="32"/>
        <v>0</v>
      </c>
      <c r="K34" s="46">
        <f>'1906间接费'!Y34</f>
        <v>0</v>
      </c>
      <c r="L34" s="46">
        <f>'1907间接费'!Y34</f>
        <v>0</v>
      </c>
      <c r="M34" s="46">
        <f>'1908间接费'!Y34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'1903间接费'!Y35</f>
        <v>0</v>
      </c>
      <c r="H35" s="46">
        <f>'1904间接费'!Y35</f>
        <v>0</v>
      </c>
      <c r="I35" s="46">
        <f>'1905间接费'!Y35</f>
        <v>0</v>
      </c>
      <c r="J35" s="47">
        <f t="shared" si="32"/>
        <v>0</v>
      </c>
      <c r="K35" s="46">
        <f>'1906间接费'!Y35</f>
        <v>0</v>
      </c>
      <c r="L35" s="46">
        <f>'1907间接费'!Y35</f>
        <v>0</v>
      </c>
      <c r="M35" s="46">
        <f>'1908间接费'!Y35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'1903间接费'!Y36</f>
        <v>0</v>
      </c>
      <c r="H36" s="46">
        <f>'1904间接费'!Y36</f>
        <v>0</v>
      </c>
      <c r="I36" s="46">
        <f>'1905间接费'!Y36</f>
        <v>0</v>
      </c>
      <c r="J36" s="47">
        <f t="shared" si="32"/>
        <v>0</v>
      </c>
      <c r="K36" s="46">
        <f>'1906间接费'!Y36</f>
        <v>0</v>
      </c>
      <c r="L36" s="46">
        <f>'1907间接费'!Y36</f>
        <v>0</v>
      </c>
      <c r="M36" s="46">
        <f>'1908间接费'!Y36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'1903间接费'!Y37</f>
        <v>0</v>
      </c>
      <c r="H37" s="46">
        <f>'1904间接费'!Y37</f>
        <v>2.2567399999999997</v>
      </c>
      <c r="I37" s="46">
        <f>'1905间接费'!Y37</f>
        <v>0</v>
      </c>
      <c r="J37" s="47">
        <f t="shared" si="32"/>
        <v>0.75224666666666662</v>
      </c>
      <c r="K37" s="46">
        <f>'1906间接费'!Y37</f>
        <v>0</v>
      </c>
      <c r="L37" s="46">
        <f>'1907间接费'!Y37</f>
        <v>0</v>
      </c>
      <c r="M37" s="46">
        <f>'1908间接费'!Y37</f>
        <v>0</v>
      </c>
      <c r="N37" s="47">
        <f t="shared" si="33"/>
        <v>0</v>
      </c>
      <c r="O37" s="47">
        <f t="shared" si="34"/>
        <v>0.37612333333333331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0.18806166666666665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'1903间接费'!Y38</f>
        <v>0</v>
      </c>
      <c r="H38" s="46">
        <f>'1904间接费'!Y38</f>
        <v>46.834949999999999</v>
      </c>
      <c r="I38" s="46">
        <f>'1905间接费'!Y38</f>
        <v>0</v>
      </c>
      <c r="J38" s="47">
        <f t="shared" si="32"/>
        <v>15.611649999999999</v>
      </c>
      <c r="K38" s="46">
        <f>'1906间接费'!Y38</f>
        <v>0</v>
      </c>
      <c r="L38" s="46">
        <f>'1907间接费'!Y38</f>
        <v>0</v>
      </c>
      <c r="M38" s="46">
        <f>'1908间接费'!Y38</f>
        <v>0</v>
      </c>
      <c r="N38" s="47">
        <f t="shared" si="33"/>
        <v>0</v>
      </c>
      <c r="O38" s="47">
        <f t="shared" si="34"/>
        <v>7.8058249999999996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3.9029124999999998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'1903间接费'!Y39</f>
        <v>0</v>
      </c>
      <c r="H39" s="46">
        <f>'1904间接费'!Y39</f>
        <v>0</v>
      </c>
      <c r="I39" s="46">
        <f>'1905间接费'!Y39</f>
        <v>0</v>
      </c>
      <c r="J39" s="47">
        <f t="shared" si="32"/>
        <v>0</v>
      </c>
      <c r="K39" s="46">
        <f>'1906间接费'!Y39</f>
        <v>0</v>
      </c>
      <c r="L39" s="46">
        <f>'1907间接费'!Y39</f>
        <v>0</v>
      </c>
      <c r="M39" s="46">
        <f>'1908间接费'!Y39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'1903间接费'!Y40</f>
        <v>0</v>
      </c>
      <c r="H40" s="46">
        <f>'1904间接费'!Y40</f>
        <v>0</v>
      </c>
      <c r="I40" s="46">
        <f>'1905间接费'!Y40</f>
        <v>0</v>
      </c>
      <c r="J40" s="47">
        <f t="shared" si="32"/>
        <v>0</v>
      </c>
      <c r="K40" s="46">
        <f>'1906间接费'!Y40</f>
        <v>0</v>
      </c>
      <c r="L40" s="46">
        <f>'1907间接费'!Y40</f>
        <v>0</v>
      </c>
      <c r="M40" s="46">
        <f>'1908间接费'!Y40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'1903间接费'!Y41</f>
        <v>0</v>
      </c>
      <c r="H41" s="46">
        <f>'1904间接费'!Y41</f>
        <v>0</v>
      </c>
      <c r="I41" s="46">
        <f>'1905间接费'!Y41</f>
        <v>0</v>
      </c>
      <c r="J41" s="47">
        <f t="shared" si="32"/>
        <v>0</v>
      </c>
      <c r="K41" s="46">
        <f>'1906间接费'!Y41</f>
        <v>0</v>
      </c>
      <c r="L41" s="46">
        <f>'1907间接费'!Y41</f>
        <v>0</v>
      </c>
      <c r="M41" s="46">
        <f>'1908间接费'!Y41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'1903间接费'!Y42</f>
        <v>0</v>
      </c>
      <c r="H42" s="46">
        <f>'1904间接费'!Y42</f>
        <v>0</v>
      </c>
      <c r="I42" s="46">
        <f>'1905间接费'!Y42</f>
        <v>0</v>
      </c>
      <c r="J42" s="47">
        <f t="shared" si="32"/>
        <v>0</v>
      </c>
      <c r="K42" s="46">
        <f>'1906间接费'!Y42</f>
        <v>0</v>
      </c>
      <c r="L42" s="46">
        <f>'1907间接费'!Y42</f>
        <v>0</v>
      </c>
      <c r="M42" s="46">
        <f>'1908间接费'!Y42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'1903间接费'!Y43</f>
        <v>0</v>
      </c>
      <c r="H43" s="46">
        <f>'1904间接费'!Y43</f>
        <v>17.130490000000002</v>
      </c>
      <c r="I43" s="46">
        <f>'1905间接费'!Y43</f>
        <v>0</v>
      </c>
      <c r="J43" s="47">
        <f t="shared" si="32"/>
        <v>5.7101633333333339</v>
      </c>
      <c r="K43" s="46">
        <f>'1906间接费'!Y43</f>
        <v>0</v>
      </c>
      <c r="L43" s="46">
        <f>'1907间接费'!Y43</f>
        <v>0</v>
      </c>
      <c r="M43" s="46">
        <f>'1908间接费'!Y43</f>
        <v>0</v>
      </c>
      <c r="N43" s="47">
        <f t="shared" si="33"/>
        <v>0</v>
      </c>
      <c r="O43" s="47">
        <f t="shared" si="34"/>
        <v>2.855081666666667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1.4275408333333335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'1903间接费'!Y44</f>
        <v>0</v>
      </c>
      <c r="H44" s="46">
        <f>'1904间接费'!Y44</f>
        <v>0</v>
      </c>
      <c r="I44" s="46">
        <f>'1905间接费'!Y44</f>
        <v>0</v>
      </c>
      <c r="J44" s="47">
        <f t="shared" si="32"/>
        <v>0</v>
      </c>
      <c r="K44" s="46">
        <f>'1906间接费'!Y44</f>
        <v>0</v>
      </c>
      <c r="L44" s="46">
        <f>'1907间接费'!Y44</f>
        <v>0</v>
      </c>
      <c r="M44" s="46">
        <f>'1908间接费'!Y44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'1903间接费'!Y45</f>
        <v>0</v>
      </c>
      <c r="H45" s="46">
        <f>'1904间接费'!Y45</f>
        <v>0</v>
      </c>
      <c r="I45" s="46">
        <f>'1905间接费'!Y45</f>
        <v>0</v>
      </c>
      <c r="J45" s="47">
        <f t="shared" si="32"/>
        <v>0</v>
      </c>
      <c r="K45" s="46">
        <f>'1906间接费'!Y45</f>
        <v>0</v>
      </c>
      <c r="L45" s="46">
        <f>'1907间接费'!Y45</f>
        <v>0</v>
      </c>
      <c r="M45" s="46">
        <f>'1908间接费'!Y45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72.929259999999999</v>
      </c>
      <c r="I46" s="46">
        <f t="shared" si="39"/>
        <v>0</v>
      </c>
      <c r="J46" s="47">
        <f t="shared" si="39"/>
        <v>24.309753333333333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12.154876666666667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6.0774383333333333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'1903间接费'!Y47</f>
        <v>0</v>
      </c>
      <c r="H47" s="46">
        <f>'1904间接费'!Y47</f>
        <v>0</v>
      </c>
      <c r="I47" s="46">
        <f>'1905间接费'!Y47</f>
        <v>0</v>
      </c>
      <c r="J47" s="47">
        <f t="shared" ref="J47:J52" si="40">(G47+H47+I47)/3</f>
        <v>0</v>
      </c>
      <c r="K47" s="46">
        <f>'1906间接费'!Y47</f>
        <v>0</v>
      </c>
      <c r="L47" s="46">
        <f>'1907间接费'!Y47</f>
        <v>0</v>
      </c>
      <c r="M47" s="46">
        <f>'1908间接费'!Y47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'1903间接费'!Y48</f>
        <v>0</v>
      </c>
      <c r="H48" s="46">
        <f>'1904间接费'!Y48</f>
        <v>0</v>
      </c>
      <c r="I48" s="46">
        <f>'1905间接费'!Y48</f>
        <v>0</v>
      </c>
      <c r="J48" s="47">
        <f t="shared" si="40"/>
        <v>0</v>
      </c>
      <c r="K48" s="46">
        <f>'1906间接费'!Y48</f>
        <v>0</v>
      </c>
      <c r="L48" s="46">
        <f>'1907间接费'!Y48</f>
        <v>0</v>
      </c>
      <c r="M48" s="46">
        <f>'1908间接费'!Y48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'1903间接费'!Y49</f>
        <v>0</v>
      </c>
      <c r="H49" s="46">
        <f>'1904间接费'!Y49</f>
        <v>0</v>
      </c>
      <c r="I49" s="46">
        <f>'1905间接费'!Y49</f>
        <v>0</v>
      </c>
      <c r="J49" s="47">
        <f t="shared" si="40"/>
        <v>0</v>
      </c>
      <c r="K49" s="46">
        <f>'1906间接费'!Y49</f>
        <v>0</v>
      </c>
      <c r="L49" s="46">
        <f>'1907间接费'!Y49</f>
        <v>0</v>
      </c>
      <c r="M49" s="46">
        <f>'1908间接费'!Y49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'1903间接费'!Y50</f>
        <v>0</v>
      </c>
      <c r="H50" s="46">
        <f>'1904间接费'!Y50</f>
        <v>0</v>
      </c>
      <c r="I50" s="46">
        <f>'1905间接费'!Y50</f>
        <v>0</v>
      </c>
      <c r="J50" s="47">
        <f t="shared" si="40"/>
        <v>0</v>
      </c>
      <c r="K50" s="46">
        <f>'1906间接费'!Y50</f>
        <v>0</v>
      </c>
      <c r="L50" s="46">
        <f>'1907间接费'!Y50</f>
        <v>0</v>
      </c>
      <c r="M50" s="46">
        <f>'1908间接费'!Y50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'1903间接费'!Y51</f>
        <v>0</v>
      </c>
      <c r="H51" s="46">
        <f>'1904间接费'!Y51</f>
        <v>0</v>
      </c>
      <c r="I51" s="46">
        <f>'1905间接费'!Y51</f>
        <v>0</v>
      </c>
      <c r="J51" s="47">
        <f t="shared" si="40"/>
        <v>0</v>
      </c>
      <c r="K51" s="46">
        <f>'1906间接费'!Y51</f>
        <v>0</v>
      </c>
      <c r="L51" s="46">
        <f>'1907间接费'!Y51</f>
        <v>0</v>
      </c>
      <c r="M51" s="46">
        <f>'1908间接费'!Y51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'1903间接费'!Y52</f>
        <v>0</v>
      </c>
      <c r="H52" s="46">
        <f>'1904间接费'!Y52</f>
        <v>0</v>
      </c>
      <c r="I52" s="46">
        <f>'1905间接费'!Y52</f>
        <v>0</v>
      </c>
      <c r="J52" s="47">
        <f t="shared" si="40"/>
        <v>0</v>
      </c>
      <c r="K52" s="46">
        <f>'1906间接费'!Y52</f>
        <v>0</v>
      </c>
      <c r="L52" s="46">
        <f>'1907间接费'!Y52</f>
        <v>0</v>
      </c>
      <c r="M52" s="46">
        <f>'1908间接费'!Y52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'1903间接费'!Y54</f>
        <v>0</v>
      </c>
      <c r="H54" s="46">
        <f>'1904间接费'!Y54</f>
        <v>0</v>
      </c>
      <c r="I54" s="46">
        <f>'1905间接费'!Y54</f>
        <v>0</v>
      </c>
      <c r="J54" s="47">
        <f t="shared" ref="J54:J57" si="46">(G54+H54+I54)/3</f>
        <v>0</v>
      </c>
      <c r="K54" s="46">
        <f>'1906间接费'!Y54</f>
        <v>0</v>
      </c>
      <c r="L54" s="46">
        <f>'1907间接费'!Y54</f>
        <v>0</v>
      </c>
      <c r="M54" s="46">
        <f>'1908间接费'!Y54</f>
        <v>0</v>
      </c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'1903间接费'!Y55</f>
        <v>0</v>
      </c>
      <c r="H55" s="46">
        <f>'1904间接费'!Y55</f>
        <v>13.8</v>
      </c>
      <c r="I55" s="46">
        <f>'1905间接费'!Y55</f>
        <v>0</v>
      </c>
      <c r="J55" s="47">
        <f t="shared" si="46"/>
        <v>4.6000000000000005</v>
      </c>
      <c r="K55" s="46">
        <f>'1906间接费'!Y55</f>
        <v>0</v>
      </c>
      <c r="L55" s="46">
        <f>'1907间接费'!Y55</f>
        <v>0</v>
      </c>
      <c r="M55" s="46">
        <f>'1908间接费'!Y55</f>
        <v>0</v>
      </c>
      <c r="N55" s="47">
        <f>(K55+L55+M55)/3</f>
        <v>0</v>
      </c>
      <c r="O55" s="47">
        <f>(J55+N55)/2</f>
        <v>2.3000000000000003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1.1500000000000001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'1903间接费'!Y56</f>
        <v>0</v>
      </c>
      <c r="H56" s="46">
        <f>'1904间接费'!Y56</f>
        <v>0</v>
      </c>
      <c r="I56" s="46">
        <f>'1905间接费'!Y56</f>
        <v>0</v>
      </c>
      <c r="J56" s="47">
        <f t="shared" si="46"/>
        <v>0</v>
      </c>
      <c r="K56" s="46">
        <f>'1906间接费'!Y56</f>
        <v>0</v>
      </c>
      <c r="L56" s="46">
        <f>'1907间接费'!Y56</f>
        <v>0</v>
      </c>
      <c r="M56" s="46">
        <f>'1908间接费'!Y56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'1903间接费'!Y57</f>
        <v>0</v>
      </c>
      <c r="H57" s="46">
        <f>'1904间接费'!Y57</f>
        <v>0</v>
      </c>
      <c r="I57" s="46">
        <f>'1905间接费'!Y57</f>
        <v>0</v>
      </c>
      <c r="J57" s="47">
        <f t="shared" si="46"/>
        <v>0</v>
      </c>
      <c r="K57" s="46">
        <f>'1906间接费'!Y57</f>
        <v>0</v>
      </c>
      <c r="L57" s="46">
        <f>'1907间接费'!Y57</f>
        <v>0</v>
      </c>
      <c r="M57" s="46">
        <f>'1908间接费'!Y57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13.8</v>
      </c>
      <c r="I58" s="46">
        <f t="shared" si="49"/>
        <v>0</v>
      </c>
      <c r="J58" s="47">
        <f t="shared" si="49"/>
        <v>4.6000000000000005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2.3000000000000003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1.1500000000000001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'1903间接费'!Y59</f>
        <v>0</v>
      </c>
      <c r="H59" s="46">
        <f>'1904间接费'!Y59</f>
        <v>0</v>
      </c>
      <c r="I59" s="46">
        <f>'1905间接费'!Y59</f>
        <v>0</v>
      </c>
      <c r="J59" s="47">
        <f t="shared" ref="J59:J67" si="50">(G59+H59+I59)/3</f>
        <v>0</v>
      </c>
      <c r="K59" s="46">
        <f>'1906间接费'!Y59</f>
        <v>0</v>
      </c>
      <c r="L59" s="46">
        <f>'1907间接费'!Y59</f>
        <v>0</v>
      </c>
      <c r="M59" s="46">
        <f>'1908间接费'!Y59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'1903间接费'!Y60</f>
        <v>0</v>
      </c>
      <c r="H60" s="46">
        <f>'1904间接费'!Y60</f>
        <v>0</v>
      </c>
      <c r="I60" s="46">
        <f>'1905间接费'!Y60</f>
        <v>0</v>
      </c>
      <c r="J60" s="47">
        <f t="shared" si="50"/>
        <v>0</v>
      </c>
      <c r="K60" s="46">
        <f>'1906间接费'!Y60</f>
        <v>0</v>
      </c>
      <c r="L60" s="46">
        <f>'1907间接费'!Y60</f>
        <v>0</v>
      </c>
      <c r="M60" s="46">
        <f>'1908间接费'!Y60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'1903间接费'!Y61</f>
        <v>0</v>
      </c>
      <c r="H61" s="46">
        <f>'1904间接费'!Y61</f>
        <v>0</v>
      </c>
      <c r="I61" s="46">
        <f>'1905间接费'!Y61</f>
        <v>0</v>
      </c>
      <c r="J61" s="47">
        <f t="shared" si="50"/>
        <v>0</v>
      </c>
      <c r="K61" s="46">
        <f>'1906间接费'!Y61</f>
        <v>0</v>
      </c>
      <c r="L61" s="46">
        <f>'1907间接费'!Y61</f>
        <v>0</v>
      </c>
      <c r="M61" s="46">
        <f>'1908间接费'!Y61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'1903间接费'!Y62</f>
        <v>0</v>
      </c>
      <c r="H62" s="46">
        <f>'1904间接费'!Y62</f>
        <v>0</v>
      </c>
      <c r="I62" s="46">
        <f>'1905间接费'!Y62</f>
        <v>0</v>
      </c>
      <c r="J62" s="47">
        <f t="shared" si="50"/>
        <v>0</v>
      </c>
      <c r="K62" s="46">
        <f>'1906间接费'!Y62</f>
        <v>0</v>
      </c>
      <c r="L62" s="46">
        <f>'1907间接费'!Y62</f>
        <v>0</v>
      </c>
      <c r="M62" s="46">
        <f>'1908间接费'!Y62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'1903间接费'!Y63</f>
        <v>0</v>
      </c>
      <c r="H63" s="46">
        <f>'1904间接费'!Y63</f>
        <v>0</v>
      </c>
      <c r="I63" s="46">
        <f>'1905间接费'!Y63</f>
        <v>0</v>
      </c>
      <c r="J63" s="47">
        <f t="shared" si="50"/>
        <v>0</v>
      </c>
      <c r="K63" s="46">
        <f>'1906间接费'!Y63</f>
        <v>0</v>
      </c>
      <c r="L63" s="46">
        <f>'1907间接费'!Y63</f>
        <v>0</v>
      </c>
      <c r="M63" s="46">
        <f>'1908间接费'!Y63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'1903间接费'!Y64</f>
        <v>0</v>
      </c>
      <c r="H64" s="46">
        <f>'1904间接费'!Y64</f>
        <v>0</v>
      </c>
      <c r="I64" s="46">
        <f>'1905间接费'!Y64</f>
        <v>0</v>
      </c>
      <c r="J64" s="47">
        <f t="shared" si="50"/>
        <v>0</v>
      </c>
      <c r="K64" s="46">
        <f>'1906间接费'!Y64</f>
        <v>0</v>
      </c>
      <c r="L64" s="46">
        <f>'1907间接费'!Y64</f>
        <v>0</v>
      </c>
      <c r="M64" s="46">
        <f>'1908间接费'!Y64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'1903间接费'!Y65</f>
        <v>0</v>
      </c>
      <c r="H65" s="46">
        <f>'1904间接费'!Y65</f>
        <v>0</v>
      </c>
      <c r="I65" s="46">
        <f>'1905间接费'!Y65</f>
        <v>0</v>
      </c>
      <c r="J65" s="47">
        <f t="shared" si="50"/>
        <v>0</v>
      </c>
      <c r="K65" s="46">
        <f>'1906间接费'!Y65</f>
        <v>0</v>
      </c>
      <c r="L65" s="46">
        <f>'1907间接费'!Y65</f>
        <v>0</v>
      </c>
      <c r="M65" s="46">
        <f>'1908间接费'!Y65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'1903间接费'!Y66</f>
        <v>0</v>
      </c>
      <c r="H66" s="46">
        <f>'1904间接费'!Y66</f>
        <v>0</v>
      </c>
      <c r="I66" s="46">
        <f>'1905间接费'!Y66</f>
        <v>0</v>
      </c>
      <c r="J66" s="47">
        <f t="shared" si="50"/>
        <v>0</v>
      </c>
      <c r="K66" s="46">
        <f>'1906间接费'!Y66</f>
        <v>0</v>
      </c>
      <c r="L66" s="46">
        <f>'1907间接费'!Y66</f>
        <v>0</v>
      </c>
      <c r="M66" s="46">
        <f>'1908间接费'!Y66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'1903间接费'!Y67</f>
        <v>0</v>
      </c>
      <c r="H67" s="46">
        <f>'1904间接费'!Y67</f>
        <v>0</v>
      </c>
      <c r="I67" s="46">
        <f>'1905间接费'!Y67</f>
        <v>0</v>
      </c>
      <c r="J67" s="47">
        <f t="shared" si="50"/>
        <v>0</v>
      </c>
      <c r="K67" s="46">
        <f>'1906间接费'!Y67</f>
        <v>0</v>
      </c>
      <c r="L67" s="46">
        <f>'1907间接费'!Y67</f>
        <v>0</v>
      </c>
      <c r="M67" s="46">
        <f>'1908间接费'!Y67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268.73475000000002</v>
      </c>
      <c r="I69" s="58">
        <f t="shared" si="59"/>
        <v>0</v>
      </c>
      <c r="J69" s="59">
        <f t="shared" si="59"/>
        <v>89.578249999999997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44.789124999999999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22.394562499999999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0" workbookViewId="0">
      <selection activeCell="G6" sqref="G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94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'1903间接费'!Z7</f>
        <v>0</v>
      </c>
      <c r="H7" s="46">
        <f>'1904间接费'!Z7</f>
        <v>0</v>
      </c>
      <c r="I7" s="46">
        <f>'1905间接费'!Z7</f>
        <v>0</v>
      </c>
      <c r="J7" s="47">
        <f>(G7+H7+I7)/3</f>
        <v>0</v>
      </c>
      <c r="K7" s="46">
        <f>'1906间接费'!Z7</f>
        <v>0</v>
      </c>
      <c r="L7" s="46">
        <f>'1907间接费'!Z7</f>
        <v>0</v>
      </c>
      <c r="M7" s="46">
        <f>'1908间接费'!Z7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'1903间接费'!Z9</f>
        <v>0</v>
      </c>
      <c r="H9" s="46">
        <f>'1904间接费'!Z9</f>
        <v>0</v>
      </c>
      <c r="I9" s="46">
        <f>'1905间接费'!Z9</f>
        <v>0</v>
      </c>
      <c r="J9" s="47">
        <f>(G9+H9+I9)/3</f>
        <v>0</v>
      </c>
      <c r="K9" s="46">
        <f>'1906间接费'!Z9</f>
        <v>0</v>
      </c>
      <c r="L9" s="46">
        <f>'1907间接费'!Z9</f>
        <v>0</v>
      </c>
      <c r="M9" s="46">
        <f>'1908间接费'!Z9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'1903间接费'!Z11</f>
        <v>0</v>
      </c>
      <c r="H11" s="46">
        <f>'1904间接费'!Z11</f>
        <v>0</v>
      </c>
      <c r="I11" s="46">
        <f>'1905间接费'!Z11</f>
        <v>0</v>
      </c>
      <c r="J11" s="47">
        <f>(G11+H11+I11)/3</f>
        <v>0</v>
      </c>
      <c r="K11" s="46">
        <f>'1906间接费'!Z11</f>
        <v>0</v>
      </c>
      <c r="L11" s="46">
        <f>'1907间接费'!Z11</f>
        <v>0</v>
      </c>
      <c r="M11" s="46">
        <f>'1908间接费'!Z11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'1903间接费'!Z13</f>
        <v>0</v>
      </c>
      <c r="H13" s="46">
        <f>'1904间接费'!Z13</f>
        <v>0</v>
      </c>
      <c r="I13" s="46">
        <f>'1905间接费'!Z13</f>
        <v>0</v>
      </c>
      <c r="J13" s="47">
        <f>(G13+H13+I13)/3</f>
        <v>0</v>
      </c>
      <c r="K13" s="46">
        <f>'1906间接费'!Z13</f>
        <v>0</v>
      </c>
      <c r="L13" s="46">
        <f>'1907间接费'!Z13</f>
        <v>0</v>
      </c>
      <c r="M13" s="46">
        <f>'1908间接费'!Z13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'1903间接费'!Z16</f>
        <v>4</v>
      </c>
      <c r="H16" s="50">
        <f>'1904间接费'!Z16</f>
        <v>4</v>
      </c>
      <c r="I16" s="50">
        <f>'1905间接费'!Z16</f>
        <v>0</v>
      </c>
      <c r="J16" s="51">
        <f>(G16+H16+I16)/3</f>
        <v>2.6666666666666665</v>
      </c>
      <c r="K16" s="50">
        <f>'1906间接费'!Z16</f>
        <v>0</v>
      </c>
      <c r="L16" s="50">
        <f>'1907间接费'!Z16</f>
        <v>0</v>
      </c>
      <c r="M16" s="50">
        <f>'1908间接费'!Z16</f>
        <v>0</v>
      </c>
      <c r="N16" s="51">
        <f>(K16+L16+M16)/3</f>
        <v>0</v>
      </c>
      <c r="O16" s="51">
        <f>(J16+N16)/2</f>
        <v>1.3333333333333333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0.66666666666666663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'1903间接费'!Z17</f>
        <v>9</v>
      </c>
      <c r="H17" s="46">
        <f>'1904间接费'!Z17</f>
        <v>9</v>
      </c>
      <c r="I17" s="46">
        <f>'1905间接费'!Z17</f>
        <v>0</v>
      </c>
      <c r="J17" s="52">
        <f t="shared" ref="J17" si="13">(G17+H17+I17)/3</f>
        <v>6</v>
      </c>
      <c r="K17" s="46">
        <f>'1906间接费'!Z17</f>
        <v>0</v>
      </c>
      <c r="L17" s="46">
        <f>'1907间接费'!Z17</f>
        <v>0</v>
      </c>
      <c r="M17" s="46">
        <f>'1908间接费'!Z17</f>
        <v>0</v>
      </c>
      <c r="N17" s="52">
        <f>(K17+L17+M17)/3</f>
        <v>0</v>
      </c>
      <c r="O17" s="52">
        <f>(J17+N17)/2</f>
        <v>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1.5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13</v>
      </c>
      <c r="H18" s="53">
        <f t="shared" si="15"/>
        <v>13</v>
      </c>
      <c r="I18" s="53">
        <f t="shared" si="15"/>
        <v>0</v>
      </c>
      <c r="J18" s="54">
        <f t="shared" si="15"/>
        <v>8.6666666666666661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4.333333333333333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2.1666666666666665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'1903间接费'!Z19</f>
        <v>234.57043999999999</v>
      </c>
      <c r="H19" s="50">
        <f>'1904间接费'!Z19</f>
        <v>212.10660000000001</v>
      </c>
      <c r="I19" s="50">
        <f>'1905间接费'!Z19</f>
        <v>0</v>
      </c>
      <c r="J19" s="55">
        <f t="shared" ref="J19:J20" si="16">(G19+H19+I19)/3</f>
        <v>148.89234666666667</v>
      </c>
      <c r="K19" s="50">
        <f>'1906间接费'!Z19</f>
        <v>0</v>
      </c>
      <c r="L19" s="50">
        <f>'1907间接费'!Z19</f>
        <v>0</v>
      </c>
      <c r="M19" s="50">
        <f>'1908间接费'!Z19</f>
        <v>0</v>
      </c>
      <c r="N19" s="55">
        <f>(K19+L19+M19)/3</f>
        <v>0</v>
      </c>
      <c r="O19" s="55">
        <f>(J19+N19)/2</f>
        <v>74.446173333333334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37.223086666666667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'1903间接费'!Z20</f>
        <v>105.217</v>
      </c>
      <c r="H20" s="46">
        <f>'1904间接费'!Z20</f>
        <v>98.039000000000001</v>
      </c>
      <c r="I20" s="46">
        <f>'1905间接费'!Z20</f>
        <v>0</v>
      </c>
      <c r="J20" s="56">
        <f t="shared" si="16"/>
        <v>67.751999999999995</v>
      </c>
      <c r="K20" s="46">
        <f>'1906间接费'!Z20</f>
        <v>0</v>
      </c>
      <c r="L20" s="46">
        <f>'1907间接费'!Z20</f>
        <v>0</v>
      </c>
      <c r="M20" s="46">
        <f>'1908间接费'!Z20</f>
        <v>0</v>
      </c>
      <c r="N20" s="56">
        <f>(K20+L20+M20)/3</f>
        <v>0</v>
      </c>
      <c r="O20" s="56">
        <f>(J20+N20)/2</f>
        <v>33.875999999999998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16.937999999999999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339.78744</v>
      </c>
      <c r="H21" s="46">
        <f t="shared" si="18"/>
        <v>310.1456</v>
      </c>
      <c r="I21" s="46">
        <f t="shared" si="18"/>
        <v>0</v>
      </c>
      <c r="J21" s="47">
        <f t="shared" si="18"/>
        <v>216.64434666666665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108.32217333333332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54.161086666666662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'1903间接费'!Z22</f>
        <v>3.8809999999999998</v>
      </c>
      <c r="H22" s="46">
        <f>'1904间接费'!Z22</f>
        <v>0</v>
      </c>
      <c r="I22" s="46">
        <f>'1905间接费'!Z22</f>
        <v>0</v>
      </c>
      <c r="J22" s="47">
        <f t="shared" ref="J22:J27" si="19">(G22+H22+I22)/3</f>
        <v>1.2936666666666665</v>
      </c>
      <c r="K22" s="46">
        <f>'1906间接费'!Z22</f>
        <v>0</v>
      </c>
      <c r="L22" s="46">
        <f>'1907间接费'!Z22</f>
        <v>0</v>
      </c>
      <c r="M22" s="46">
        <f>'1908间接费'!Z22</f>
        <v>0</v>
      </c>
      <c r="N22" s="47">
        <f t="shared" ref="N22:N27" si="20">(K22+L22+M22)/3</f>
        <v>0</v>
      </c>
      <c r="O22" s="47">
        <f t="shared" ref="O22:O27" si="21">(J22+N22)/2</f>
        <v>0.64683333333333326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0.32341666666666663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'1903间接费'!Z23</f>
        <v>17.76643</v>
      </c>
      <c r="H23" s="50">
        <f>'1904间接费'!Z23</f>
        <v>19.277979999999999</v>
      </c>
      <c r="I23" s="50">
        <f>'1905间接费'!Z23</f>
        <v>0</v>
      </c>
      <c r="J23" s="55">
        <f t="shared" si="19"/>
        <v>12.348136666666667</v>
      </c>
      <c r="K23" s="50">
        <f>'1906间接费'!Z23</f>
        <v>0</v>
      </c>
      <c r="L23" s="50">
        <f>'1907间接费'!Z23</f>
        <v>0</v>
      </c>
      <c r="M23" s="50">
        <f>'1908间接费'!Z23</f>
        <v>0</v>
      </c>
      <c r="N23" s="55">
        <f t="shared" si="20"/>
        <v>0</v>
      </c>
      <c r="O23" s="55">
        <f t="shared" si="21"/>
        <v>6.1740683333333335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3.0870341666666667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'1903间接费'!Z24</f>
        <v>75.500230000000002</v>
      </c>
      <c r="H24" s="46">
        <f>'1904间接费'!Z24</f>
        <v>93.893500000000003</v>
      </c>
      <c r="I24" s="46">
        <f>'1905间接费'!Z24</f>
        <v>0</v>
      </c>
      <c r="J24" s="47">
        <f t="shared" si="19"/>
        <v>56.464576666666666</v>
      </c>
      <c r="K24" s="46">
        <f>'1906间接费'!Z24</f>
        <v>0</v>
      </c>
      <c r="L24" s="46">
        <f>'1907间接费'!Z24</f>
        <v>0</v>
      </c>
      <c r="M24" s="46">
        <f>'1908间接费'!Z24</f>
        <v>0</v>
      </c>
      <c r="N24" s="47">
        <f t="shared" si="20"/>
        <v>0</v>
      </c>
      <c r="O24" s="47">
        <f t="shared" si="21"/>
        <v>28.232288333333333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14.116144166666666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'1903间接费'!Z25</f>
        <v>0.36</v>
      </c>
      <c r="H25" s="46">
        <f>'1904间接费'!Z25</f>
        <v>0</v>
      </c>
      <c r="I25" s="46">
        <f>'1905间接费'!Z25</f>
        <v>0</v>
      </c>
      <c r="J25" s="47">
        <f t="shared" si="19"/>
        <v>0.12</v>
      </c>
      <c r="K25" s="46">
        <f>'1906间接费'!Z25</f>
        <v>0</v>
      </c>
      <c r="L25" s="46">
        <f>'1907间接费'!Z25</f>
        <v>0</v>
      </c>
      <c r="M25" s="46">
        <f>'1908间接费'!Z25</f>
        <v>0</v>
      </c>
      <c r="N25" s="47">
        <f t="shared" si="20"/>
        <v>0</v>
      </c>
      <c r="O25" s="47">
        <f t="shared" si="21"/>
        <v>0.06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0.03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'1903间接费'!Z26</f>
        <v>108</v>
      </c>
      <c r="H26" s="50">
        <f>'1904间接费'!Z26</f>
        <v>108</v>
      </c>
      <c r="I26" s="50">
        <f>'1905间接费'!Z26</f>
        <v>0</v>
      </c>
      <c r="J26" s="55">
        <f t="shared" si="19"/>
        <v>72</v>
      </c>
      <c r="K26" s="50">
        <f>'1906间接费'!Z26</f>
        <v>0</v>
      </c>
      <c r="L26" s="50">
        <f>'1907间接费'!Z26</f>
        <v>0</v>
      </c>
      <c r="M26" s="50">
        <f>'1908间接费'!Z26</f>
        <v>0</v>
      </c>
      <c r="N26" s="55">
        <f t="shared" si="20"/>
        <v>0</v>
      </c>
      <c r="O26" s="55">
        <f t="shared" si="21"/>
        <v>36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18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'1903间接费'!Z27</f>
        <v>67.067490000000006</v>
      </c>
      <c r="H27" s="46">
        <f>'1904间接费'!Z27</f>
        <v>70</v>
      </c>
      <c r="I27" s="46">
        <f>'1905间接费'!Z27</f>
        <v>0</v>
      </c>
      <c r="J27" s="56">
        <f t="shared" si="19"/>
        <v>45.68916333333334</v>
      </c>
      <c r="K27" s="46">
        <f>'1906间接费'!Z27</f>
        <v>0</v>
      </c>
      <c r="L27" s="46">
        <f>'1907间接费'!Z27</f>
        <v>0</v>
      </c>
      <c r="M27" s="46">
        <f>'1908间接费'!Z27</f>
        <v>0</v>
      </c>
      <c r="N27" s="56">
        <f t="shared" si="20"/>
        <v>0</v>
      </c>
      <c r="O27" s="56">
        <f t="shared" si="21"/>
        <v>22.84458166666667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11.422290833333335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175.06749000000002</v>
      </c>
      <c r="H28" s="46">
        <f t="shared" ref="H28:Z28" si="26">H26+H27</f>
        <v>178</v>
      </c>
      <c r="I28" s="46">
        <f t="shared" si="26"/>
        <v>0</v>
      </c>
      <c r="J28" s="54">
        <f t="shared" si="26"/>
        <v>117.68916333333334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58.84458166666667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29.422290833333335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'1903间接费'!Z29</f>
        <v>150</v>
      </c>
      <c r="H29" s="50">
        <f>'1904间接费'!Z29</f>
        <v>150</v>
      </c>
      <c r="I29" s="50">
        <f>'1905间接费'!Z29</f>
        <v>0</v>
      </c>
      <c r="J29" s="55">
        <f t="shared" ref="J29:J30" si="27">(G29+H29+I29)/3</f>
        <v>100</v>
      </c>
      <c r="K29" s="50">
        <f>'1906间接费'!Z29</f>
        <v>0</v>
      </c>
      <c r="L29" s="50">
        <f>'1907间接费'!Z29</f>
        <v>0</v>
      </c>
      <c r="M29" s="50">
        <f>'1908间接费'!Z29</f>
        <v>0</v>
      </c>
      <c r="N29" s="55">
        <f>(K29+L29+M29)/3</f>
        <v>0</v>
      </c>
      <c r="O29" s="55">
        <f>(J29+N29)/2</f>
        <v>50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25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'1903间接费'!Z30</f>
        <v>-3.3689100000000001</v>
      </c>
      <c r="H30" s="46">
        <f>'1904间接费'!Z30</f>
        <v>4</v>
      </c>
      <c r="I30" s="46">
        <f>'1905间接费'!Z30</f>
        <v>0</v>
      </c>
      <c r="J30" s="47">
        <f t="shared" si="27"/>
        <v>0.21036333333333332</v>
      </c>
      <c r="K30" s="46">
        <f>'1906间接费'!Z30</f>
        <v>0</v>
      </c>
      <c r="L30" s="46">
        <f>'1907间接费'!Z30</f>
        <v>0</v>
      </c>
      <c r="M30" s="46">
        <f>'1908间接费'!Z30</f>
        <v>0</v>
      </c>
      <c r="N30" s="47">
        <f>(K30+L30+M30)/3</f>
        <v>0</v>
      </c>
      <c r="O30" s="47">
        <f>(J30+N30)/2</f>
        <v>0.10518166666666666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5.259083333333333E-2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146.63109</v>
      </c>
      <c r="H31" s="53">
        <f t="shared" ref="H31:Z31" si="30">H29+H30</f>
        <v>154</v>
      </c>
      <c r="I31" s="53">
        <f t="shared" si="30"/>
        <v>0</v>
      </c>
      <c r="J31" s="68">
        <f t="shared" si="30"/>
        <v>100.21036333333333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50.105181666666667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25.052590833333333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758.99367999999993</v>
      </c>
      <c r="H32" s="46">
        <f t="shared" ref="H32:Z32" si="31">+H21+H22+H23+H24+H25+H28+H31</f>
        <v>755.31708000000003</v>
      </c>
      <c r="I32" s="46">
        <f t="shared" si="31"/>
        <v>0</v>
      </c>
      <c r="J32" s="47">
        <f t="shared" si="31"/>
        <v>504.77025333333336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252.38512666666668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126.19256333333334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'1903间接费'!Z33</f>
        <v>9.9709099999999999</v>
      </c>
      <c r="H33" s="46">
        <f>'1904间接费'!Z33</f>
        <v>5.6000000000000001E-2</v>
      </c>
      <c r="I33" s="46">
        <f>'1905间接费'!Z33</f>
        <v>0</v>
      </c>
      <c r="J33" s="47">
        <f t="shared" ref="J33:J45" si="32">(G33+H33+I33)/3</f>
        <v>3.3423033333333332</v>
      </c>
      <c r="K33" s="46">
        <f>'1906间接费'!Z33</f>
        <v>0</v>
      </c>
      <c r="L33" s="46">
        <f>'1907间接费'!Z33</f>
        <v>0</v>
      </c>
      <c r="M33" s="46">
        <f>'1908间接费'!Z33</f>
        <v>0</v>
      </c>
      <c r="N33" s="47">
        <f t="shared" ref="N33:N45" si="33">(K33+L33+M33)/3</f>
        <v>0</v>
      </c>
      <c r="O33" s="47">
        <f t="shared" ref="O33:O52" si="34">(J33+N33)/2</f>
        <v>1.6711516666666666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0.8355758333333333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'1903间接费'!Z34</f>
        <v>0</v>
      </c>
      <c r="H34" s="46">
        <f>'1904间接费'!Z34</f>
        <v>0</v>
      </c>
      <c r="I34" s="46">
        <f>'1905间接费'!Z34</f>
        <v>0</v>
      </c>
      <c r="J34" s="47">
        <f t="shared" si="32"/>
        <v>0</v>
      </c>
      <c r="K34" s="46">
        <f>'1906间接费'!Z34</f>
        <v>0</v>
      </c>
      <c r="L34" s="46">
        <f>'1907间接费'!Z34</f>
        <v>0</v>
      </c>
      <c r="M34" s="46">
        <f>'1908间接费'!Z34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'1903间接费'!Z35</f>
        <v>0</v>
      </c>
      <c r="H35" s="46">
        <f>'1904间接费'!Z35</f>
        <v>0</v>
      </c>
      <c r="I35" s="46">
        <f>'1905间接费'!Z35</f>
        <v>0</v>
      </c>
      <c r="J35" s="47">
        <f t="shared" si="32"/>
        <v>0</v>
      </c>
      <c r="K35" s="46">
        <f>'1906间接费'!Z35</f>
        <v>0</v>
      </c>
      <c r="L35" s="46">
        <f>'1907间接费'!Z35</f>
        <v>0</v>
      </c>
      <c r="M35" s="46">
        <f>'1908间接费'!Z35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'1903间接费'!Z36</f>
        <v>0</v>
      </c>
      <c r="H36" s="46">
        <f>'1904间接费'!Z36</f>
        <v>0</v>
      </c>
      <c r="I36" s="46">
        <f>'1905间接费'!Z36</f>
        <v>0</v>
      </c>
      <c r="J36" s="47">
        <f t="shared" si="32"/>
        <v>0</v>
      </c>
      <c r="K36" s="46">
        <f>'1906间接费'!Z36</f>
        <v>0</v>
      </c>
      <c r="L36" s="46">
        <f>'1907间接费'!Z36</f>
        <v>0</v>
      </c>
      <c r="M36" s="46">
        <f>'1908间接费'!Z36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'1903间接费'!Z37</f>
        <v>29.918880000000001</v>
      </c>
      <c r="H37" s="46">
        <f>'1904间接费'!Z37</f>
        <v>103.49419999999999</v>
      </c>
      <c r="I37" s="46">
        <f>'1905间接费'!Z37</f>
        <v>0</v>
      </c>
      <c r="J37" s="47">
        <f t="shared" si="32"/>
        <v>44.47102666666666</v>
      </c>
      <c r="K37" s="46">
        <f>'1906间接费'!Z37</f>
        <v>0</v>
      </c>
      <c r="L37" s="46">
        <f>'1907间接费'!Z37</f>
        <v>0</v>
      </c>
      <c r="M37" s="46">
        <f>'1908间接费'!Z37</f>
        <v>0</v>
      </c>
      <c r="N37" s="47">
        <f t="shared" si="33"/>
        <v>0</v>
      </c>
      <c r="O37" s="47">
        <f t="shared" si="34"/>
        <v>22.23551333333333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11.117756666666665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'1903间接费'!Z38</f>
        <v>3.403</v>
      </c>
      <c r="H38" s="46">
        <f>'1904间接费'!Z38</f>
        <v>3.1760799999999998</v>
      </c>
      <c r="I38" s="46">
        <f>'1905间接费'!Z38</f>
        <v>0</v>
      </c>
      <c r="J38" s="47">
        <f t="shared" si="32"/>
        <v>2.1930266666666665</v>
      </c>
      <c r="K38" s="46">
        <f>'1906间接费'!Z38</f>
        <v>0</v>
      </c>
      <c r="L38" s="46">
        <f>'1907间接费'!Z38</f>
        <v>0</v>
      </c>
      <c r="M38" s="46">
        <f>'1908间接费'!Z38</f>
        <v>0</v>
      </c>
      <c r="N38" s="47">
        <f t="shared" si="33"/>
        <v>0</v>
      </c>
      <c r="O38" s="47">
        <f t="shared" si="34"/>
        <v>1.0965133333333332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0.54825666666666661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'1903间接费'!Z39</f>
        <v>7.5090000000000003</v>
      </c>
      <c r="H39" s="46">
        <f>'1904间接费'!Z39</f>
        <v>0.80300000000000005</v>
      </c>
      <c r="I39" s="46">
        <f>'1905间接费'!Z39</f>
        <v>0</v>
      </c>
      <c r="J39" s="47">
        <f t="shared" si="32"/>
        <v>2.7706666666666671</v>
      </c>
      <c r="K39" s="46">
        <f>'1906间接费'!Z39</f>
        <v>0</v>
      </c>
      <c r="L39" s="46">
        <f>'1907间接费'!Z39</f>
        <v>0</v>
      </c>
      <c r="M39" s="46">
        <f>'1908间接费'!Z39</f>
        <v>0</v>
      </c>
      <c r="N39" s="47">
        <f t="shared" si="33"/>
        <v>0</v>
      </c>
      <c r="O39" s="47">
        <f t="shared" si="34"/>
        <v>1.3853333333333335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0.69266666666666676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'1903间接费'!Z40</f>
        <v>0</v>
      </c>
      <c r="H40" s="46">
        <f>'1904间接费'!Z40</f>
        <v>0</v>
      </c>
      <c r="I40" s="46">
        <f>'1905间接费'!Z40</f>
        <v>0</v>
      </c>
      <c r="J40" s="47">
        <f t="shared" si="32"/>
        <v>0</v>
      </c>
      <c r="K40" s="46">
        <f>'1906间接费'!Z40</f>
        <v>0</v>
      </c>
      <c r="L40" s="46">
        <f>'1907间接费'!Z40</f>
        <v>0</v>
      </c>
      <c r="M40" s="46">
        <f>'1908间接费'!Z40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'1903间接费'!Z41</f>
        <v>0</v>
      </c>
      <c r="H41" s="46">
        <f>'1904间接费'!Z41</f>
        <v>0</v>
      </c>
      <c r="I41" s="46">
        <f>'1905间接费'!Z41</f>
        <v>0</v>
      </c>
      <c r="J41" s="47">
        <f t="shared" si="32"/>
        <v>0</v>
      </c>
      <c r="K41" s="46">
        <f>'1906间接费'!Z41</f>
        <v>0</v>
      </c>
      <c r="L41" s="46">
        <f>'1907间接费'!Z41</f>
        <v>0</v>
      </c>
      <c r="M41" s="46">
        <f>'1908间接费'!Z41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'1903间接费'!Z42</f>
        <v>0.05</v>
      </c>
      <c r="H42" s="46">
        <f>'1904间接费'!Z42</f>
        <v>0</v>
      </c>
      <c r="I42" s="46">
        <f>'1905间接费'!Z42</f>
        <v>0</v>
      </c>
      <c r="J42" s="47">
        <f t="shared" si="32"/>
        <v>1.6666666666666666E-2</v>
      </c>
      <c r="K42" s="46">
        <f>'1906间接费'!Z42</f>
        <v>0</v>
      </c>
      <c r="L42" s="46">
        <f>'1907间接费'!Z42</f>
        <v>0</v>
      </c>
      <c r="M42" s="46">
        <f>'1908间接费'!Z42</f>
        <v>0</v>
      </c>
      <c r="N42" s="47">
        <f t="shared" si="33"/>
        <v>0</v>
      </c>
      <c r="O42" s="47">
        <f t="shared" si="34"/>
        <v>8.3333333333333332E-3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4.1666666666666666E-3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'1903间接费'!Z43</f>
        <v>0</v>
      </c>
      <c r="H43" s="46">
        <f>'1904间接费'!Z43</f>
        <v>17.130490000000002</v>
      </c>
      <c r="I43" s="46">
        <f>'1905间接费'!Z43</f>
        <v>0</v>
      </c>
      <c r="J43" s="47">
        <f t="shared" si="32"/>
        <v>5.7101633333333339</v>
      </c>
      <c r="K43" s="46">
        <f>'1906间接费'!Z43</f>
        <v>0</v>
      </c>
      <c r="L43" s="46">
        <f>'1907间接费'!Z43</f>
        <v>0</v>
      </c>
      <c r="M43" s="46">
        <f>'1908间接费'!Z43</f>
        <v>0</v>
      </c>
      <c r="N43" s="47">
        <f t="shared" si="33"/>
        <v>0</v>
      </c>
      <c r="O43" s="47">
        <f t="shared" si="34"/>
        <v>2.855081666666667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1.4275408333333335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'1903间接费'!Z44</f>
        <v>0</v>
      </c>
      <c r="H44" s="46">
        <f>'1904间接费'!Z44</f>
        <v>0</v>
      </c>
      <c r="I44" s="46">
        <f>'1905间接费'!Z44</f>
        <v>0</v>
      </c>
      <c r="J44" s="47">
        <f t="shared" si="32"/>
        <v>0</v>
      </c>
      <c r="K44" s="46">
        <f>'1906间接费'!Z44</f>
        <v>0</v>
      </c>
      <c r="L44" s="46">
        <f>'1907间接费'!Z44</f>
        <v>0</v>
      </c>
      <c r="M44" s="46">
        <f>'1908间接费'!Z44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'1903间接费'!Z45</f>
        <v>0</v>
      </c>
      <c r="H45" s="46">
        <f>'1904间接费'!Z45</f>
        <v>0</v>
      </c>
      <c r="I45" s="46">
        <f>'1905间接费'!Z45</f>
        <v>0</v>
      </c>
      <c r="J45" s="47">
        <f t="shared" si="32"/>
        <v>0</v>
      </c>
      <c r="K45" s="46">
        <f>'1906间接费'!Z45</f>
        <v>0</v>
      </c>
      <c r="L45" s="46">
        <f>'1907间接费'!Z45</f>
        <v>0</v>
      </c>
      <c r="M45" s="46">
        <f>'1908间接费'!Z45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50.851790000000001</v>
      </c>
      <c r="H46" s="46">
        <f t="shared" si="39"/>
        <v>124.65976999999998</v>
      </c>
      <c r="I46" s="46">
        <f t="shared" si="39"/>
        <v>0</v>
      </c>
      <c r="J46" s="47">
        <f t="shared" si="39"/>
        <v>58.503853333333332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29.251926666666666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14.625963333333333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'1903间接费'!Z47</f>
        <v>0</v>
      </c>
      <c r="H47" s="46">
        <f>'1904间接费'!Z47</f>
        <v>0</v>
      </c>
      <c r="I47" s="46">
        <f>'1905间接费'!Z47</f>
        <v>0</v>
      </c>
      <c r="J47" s="47">
        <f t="shared" ref="J47:J52" si="40">(G47+H47+I47)/3</f>
        <v>0</v>
      </c>
      <c r="K47" s="46">
        <f>'1906间接费'!Z47</f>
        <v>0</v>
      </c>
      <c r="L47" s="46">
        <f>'1907间接费'!Z47</f>
        <v>0</v>
      </c>
      <c r="M47" s="46">
        <f>'1908间接费'!Z47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'1903间接费'!Z48</f>
        <v>0</v>
      </c>
      <c r="H48" s="46">
        <f>'1904间接费'!Z48</f>
        <v>0</v>
      </c>
      <c r="I48" s="46">
        <f>'1905间接费'!Z48</f>
        <v>0</v>
      </c>
      <c r="J48" s="47">
        <f t="shared" si="40"/>
        <v>0</v>
      </c>
      <c r="K48" s="46">
        <f>'1906间接费'!Z48</f>
        <v>0</v>
      </c>
      <c r="L48" s="46">
        <f>'1907间接费'!Z48</f>
        <v>0</v>
      </c>
      <c r="M48" s="46">
        <f>'1908间接费'!Z48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'1903间接费'!Z49</f>
        <v>58.586529999999996</v>
      </c>
      <c r="H49" s="46">
        <f>'1904间接费'!Z49</f>
        <v>0</v>
      </c>
      <c r="I49" s="46">
        <f>'1905间接费'!Z49</f>
        <v>0</v>
      </c>
      <c r="J49" s="47">
        <f t="shared" si="40"/>
        <v>19.528843333333331</v>
      </c>
      <c r="K49" s="46">
        <f>'1906间接费'!Z49</f>
        <v>0</v>
      </c>
      <c r="L49" s="46">
        <f>'1907间接费'!Z49</f>
        <v>0</v>
      </c>
      <c r="M49" s="46">
        <f>'1908间接费'!Z49</f>
        <v>0</v>
      </c>
      <c r="N49" s="47">
        <f t="shared" si="41"/>
        <v>0</v>
      </c>
      <c r="O49" s="47">
        <f t="shared" si="34"/>
        <v>9.7644216666666654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4.8822108333333327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'1903间接费'!Z50</f>
        <v>0</v>
      </c>
      <c r="H50" s="46">
        <f>'1904间接费'!Z50</f>
        <v>64.150940000000006</v>
      </c>
      <c r="I50" s="46">
        <f>'1905间接费'!Z50</f>
        <v>0</v>
      </c>
      <c r="J50" s="47">
        <f t="shared" si="40"/>
        <v>21.383646666666667</v>
      </c>
      <c r="K50" s="46">
        <f>'1906间接费'!Z50</f>
        <v>0</v>
      </c>
      <c r="L50" s="46">
        <f>'1907间接费'!Z50</f>
        <v>0</v>
      </c>
      <c r="M50" s="46">
        <f>'1908间接费'!Z50</f>
        <v>0</v>
      </c>
      <c r="N50" s="47">
        <f t="shared" si="41"/>
        <v>0</v>
      </c>
      <c r="O50" s="47">
        <f t="shared" si="34"/>
        <v>10.691823333333334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5.3459116666666668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'1903间接费'!Z51</f>
        <v>0</v>
      </c>
      <c r="H51" s="46">
        <f>'1904间接费'!Z51</f>
        <v>0</v>
      </c>
      <c r="I51" s="46">
        <f>'1905间接费'!Z51</f>
        <v>0</v>
      </c>
      <c r="J51" s="47">
        <f t="shared" si="40"/>
        <v>0</v>
      </c>
      <c r="K51" s="46">
        <f>'1906间接费'!Z51</f>
        <v>0</v>
      </c>
      <c r="L51" s="46">
        <f>'1907间接费'!Z51</f>
        <v>0</v>
      </c>
      <c r="M51" s="46">
        <f>'1908间接费'!Z51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'1903间接费'!Z52</f>
        <v>82.725390000000004</v>
      </c>
      <c r="H52" s="46">
        <f>'1904间接费'!Z52</f>
        <v>2.13286</v>
      </c>
      <c r="I52" s="46">
        <f>'1905间接费'!Z52</f>
        <v>0</v>
      </c>
      <c r="J52" s="47">
        <f t="shared" si="40"/>
        <v>28.286083333333334</v>
      </c>
      <c r="K52" s="46">
        <f>'1906间接费'!Z52</f>
        <v>0</v>
      </c>
      <c r="L52" s="46">
        <f>'1907间接费'!Z52</f>
        <v>0</v>
      </c>
      <c r="M52" s="46">
        <f>'1908间接费'!Z52</f>
        <v>0</v>
      </c>
      <c r="N52" s="47">
        <f t="shared" si="41"/>
        <v>0</v>
      </c>
      <c r="O52" s="47">
        <f t="shared" si="34"/>
        <v>14.143041666666667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7.0715208333333335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141.31191999999999</v>
      </c>
      <c r="H53" s="46">
        <f t="shared" si="45"/>
        <v>66.283799999999999</v>
      </c>
      <c r="I53" s="46">
        <f t="shared" si="45"/>
        <v>0</v>
      </c>
      <c r="J53" s="47">
        <f t="shared" si="45"/>
        <v>69.198573333333329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34.599286666666664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17.299643333333332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'1903间接费'!Z54</f>
        <v>26.431529999999999</v>
      </c>
      <c r="H54" s="46">
        <f>'1904间接费'!Z54</f>
        <v>26.431559999999998</v>
      </c>
      <c r="I54" s="46">
        <f>'1905间接费'!Z54</f>
        <v>0</v>
      </c>
      <c r="J54" s="47">
        <f t="shared" ref="J54:J57" si="46">(G54+H54+I54)/3</f>
        <v>17.621030000000001</v>
      </c>
      <c r="K54" s="46">
        <f>'1906间接费'!Z54</f>
        <v>0</v>
      </c>
      <c r="L54" s="46">
        <f>'1907间接费'!Z54</f>
        <v>0</v>
      </c>
      <c r="M54" s="46">
        <f>'1908间接费'!Z54</f>
        <v>0</v>
      </c>
      <c r="N54" s="47">
        <f>(K54+L54+M54)/3</f>
        <v>0</v>
      </c>
      <c r="O54" s="47">
        <f>(J54+N54)/2</f>
        <v>8.8105150000000005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4.4052575000000003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'1903间接费'!Z55</f>
        <v>62</v>
      </c>
      <c r="H55" s="46">
        <f>'1904间接费'!Z55</f>
        <v>54.932180000000002</v>
      </c>
      <c r="I55" s="46">
        <f>'1905间接费'!Z55</f>
        <v>0</v>
      </c>
      <c r="J55" s="47">
        <f t="shared" si="46"/>
        <v>38.977393333333332</v>
      </c>
      <c r="K55" s="46">
        <f>'1906间接费'!Z55</f>
        <v>0</v>
      </c>
      <c r="L55" s="46">
        <f>'1907间接费'!Z55</f>
        <v>0</v>
      </c>
      <c r="M55" s="46">
        <f>'1908间接费'!Z55</f>
        <v>0</v>
      </c>
      <c r="N55" s="47">
        <f>(K55+L55+M55)/3</f>
        <v>0</v>
      </c>
      <c r="O55" s="47">
        <f>(J55+N55)/2</f>
        <v>19.488696666666666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9.7443483333333329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'1903间接费'!Z56</f>
        <v>1.169</v>
      </c>
      <c r="H56" s="46">
        <f>'1904间接费'!Z56</f>
        <v>15.307499999999999</v>
      </c>
      <c r="I56" s="46">
        <f>'1905间接费'!Z56</f>
        <v>0</v>
      </c>
      <c r="J56" s="47">
        <f t="shared" si="46"/>
        <v>5.492166666666666</v>
      </c>
      <c r="K56" s="46">
        <f>'1906间接费'!Z56</f>
        <v>0</v>
      </c>
      <c r="L56" s="46">
        <f>'1907间接费'!Z56</f>
        <v>0</v>
      </c>
      <c r="M56" s="46">
        <f>'1908间接费'!Z56</f>
        <v>0</v>
      </c>
      <c r="N56" s="47">
        <f>(K56+L56+M56)/3</f>
        <v>0</v>
      </c>
      <c r="O56" s="47">
        <f>(J56+N56)/2</f>
        <v>2.746083333333333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1.3730416666666665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'1903间接费'!Z57</f>
        <v>0</v>
      </c>
      <c r="H57" s="46">
        <f>'1904间接费'!Z57</f>
        <v>0</v>
      </c>
      <c r="I57" s="46">
        <f>'1905间接费'!Z57</f>
        <v>0</v>
      </c>
      <c r="J57" s="47">
        <f t="shared" si="46"/>
        <v>0</v>
      </c>
      <c r="K57" s="46">
        <f>'1906间接费'!Z57</f>
        <v>0</v>
      </c>
      <c r="L57" s="46">
        <f>'1907间接费'!Z57</f>
        <v>0</v>
      </c>
      <c r="M57" s="46">
        <f>'1908间接费'!Z57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89.600529999999992</v>
      </c>
      <c r="H58" s="46">
        <f t="shared" si="49"/>
        <v>96.671240000000012</v>
      </c>
      <c r="I58" s="46">
        <f t="shared" si="49"/>
        <v>0</v>
      </c>
      <c r="J58" s="47">
        <f t="shared" si="49"/>
        <v>62.090589999999992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31.045294999999996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15.522647499999998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'1903间接费'!Z59</f>
        <v>0</v>
      </c>
      <c r="H59" s="46">
        <f>'1904间接费'!Z59</f>
        <v>0</v>
      </c>
      <c r="I59" s="46">
        <f>'1905间接费'!Z59</f>
        <v>0</v>
      </c>
      <c r="J59" s="47">
        <f t="shared" ref="J59:J67" si="50">(G59+H59+I59)/3</f>
        <v>0</v>
      </c>
      <c r="K59" s="46">
        <f>'1906间接费'!Z59</f>
        <v>0</v>
      </c>
      <c r="L59" s="46">
        <f>'1907间接费'!Z59</f>
        <v>0</v>
      </c>
      <c r="M59" s="46">
        <f>'1908间接费'!Z59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'1903间接费'!Z60</f>
        <v>0</v>
      </c>
      <c r="H60" s="46">
        <f>'1904间接费'!Z60</f>
        <v>0</v>
      </c>
      <c r="I60" s="46">
        <f>'1905间接费'!Z60</f>
        <v>0</v>
      </c>
      <c r="J60" s="47">
        <f t="shared" si="50"/>
        <v>0</v>
      </c>
      <c r="K60" s="46">
        <f>'1906间接费'!Z60</f>
        <v>0</v>
      </c>
      <c r="L60" s="46">
        <f>'1907间接费'!Z60</f>
        <v>0</v>
      </c>
      <c r="M60" s="46">
        <f>'1908间接费'!Z60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'1903间接费'!Z61</f>
        <v>0</v>
      </c>
      <c r="H61" s="46">
        <f>'1904间接费'!Z61</f>
        <v>0</v>
      </c>
      <c r="I61" s="46">
        <f>'1905间接费'!Z61</f>
        <v>0</v>
      </c>
      <c r="J61" s="47">
        <f t="shared" si="50"/>
        <v>0</v>
      </c>
      <c r="K61" s="46">
        <f>'1906间接费'!Z61</f>
        <v>0</v>
      </c>
      <c r="L61" s="46">
        <f>'1907间接费'!Z61</f>
        <v>0</v>
      </c>
      <c r="M61" s="46">
        <f>'1908间接费'!Z61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'1903间接费'!Z62</f>
        <v>0</v>
      </c>
      <c r="H62" s="46">
        <f>'1904间接费'!Z62</f>
        <v>0</v>
      </c>
      <c r="I62" s="46">
        <f>'1905间接费'!Z62</f>
        <v>0</v>
      </c>
      <c r="J62" s="47">
        <f t="shared" si="50"/>
        <v>0</v>
      </c>
      <c r="K62" s="46">
        <f>'1906间接费'!Z62</f>
        <v>0</v>
      </c>
      <c r="L62" s="46">
        <f>'1907间接费'!Z62</f>
        <v>0</v>
      </c>
      <c r="M62" s="46">
        <f>'1908间接费'!Z62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'1903间接费'!Z63</f>
        <v>0</v>
      </c>
      <c r="H63" s="46">
        <f>'1904间接费'!Z63</f>
        <v>0</v>
      </c>
      <c r="I63" s="46">
        <f>'1905间接费'!Z63</f>
        <v>0</v>
      </c>
      <c r="J63" s="47">
        <f t="shared" si="50"/>
        <v>0</v>
      </c>
      <c r="K63" s="46">
        <f>'1906间接费'!Z63</f>
        <v>0</v>
      </c>
      <c r="L63" s="46">
        <f>'1907间接费'!Z63</f>
        <v>0</v>
      </c>
      <c r="M63" s="46">
        <f>'1908间接费'!Z63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'1903间接费'!Z64</f>
        <v>0</v>
      </c>
      <c r="H64" s="46">
        <f>'1904间接费'!Z64</f>
        <v>0</v>
      </c>
      <c r="I64" s="46">
        <f>'1905间接费'!Z64</f>
        <v>0</v>
      </c>
      <c r="J64" s="47">
        <f t="shared" si="50"/>
        <v>0</v>
      </c>
      <c r="K64" s="46">
        <f>'1906间接费'!Z64</f>
        <v>0</v>
      </c>
      <c r="L64" s="46">
        <f>'1907间接费'!Z64</f>
        <v>0</v>
      </c>
      <c r="M64" s="46">
        <f>'1908间接费'!Z64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'1903间接费'!Z65</f>
        <v>0</v>
      </c>
      <c r="H65" s="46">
        <f>'1904间接费'!Z65</f>
        <v>0</v>
      </c>
      <c r="I65" s="46">
        <f>'1905间接费'!Z65</f>
        <v>0</v>
      </c>
      <c r="J65" s="47">
        <f t="shared" si="50"/>
        <v>0</v>
      </c>
      <c r="K65" s="46">
        <f>'1906间接费'!Z65</f>
        <v>0</v>
      </c>
      <c r="L65" s="46">
        <f>'1907间接费'!Z65</f>
        <v>0</v>
      </c>
      <c r="M65" s="46">
        <f>'1908间接费'!Z65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'1903间接费'!Z66</f>
        <v>0</v>
      </c>
      <c r="H66" s="46">
        <f>'1904间接费'!Z66</f>
        <v>0</v>
      </c>
      <c r="I66" s="46">
        <f>'1905间接费'!Z66</f>
        <v>0</v>
      </c>
      <c r="J66" s="47">
        <f t="shared" si="50"/>
        <v>0</v>
      </c>
      <c r="K66" s="46">
        <f>'1906间接费'!Z66</f>
        <v>0</v>
      </c>
      <c r="L66" s="46">
        <f>'1907间接费'!Z66</f>
        <v>0</v>
      </c>
      <c r="M66" s="46">
        <f>'1908间接费'!Z66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'1903间接费'!Z67</f>
        <v>28.51426</v>
      </c>
      <c r="H67" s="46">
        <f>'1904间接费'!Z67</f>
        <v>90.837429999999998</v>
      </c>
      <c r="I67" s="46">
        <f>'1905间接费'!Z67</f>
        <v>0</v>
      </c>
      <c r="J67" s="47">
        <f t="shared" si="50"/>
        <v>39.783896666666664</v>
      </c>
      <c r="K67" s="46">
        <f>'1906间接费'!Z67</f>
        <v>0</v>
      </c>
      <c r="L67" s="46">
        <f>'1907间接费'!Z67</f>
        <v>0</v>
      </c>
      <c r="M67" s="46">
        <f>'1908间接费'!Z67</f>
        <v>0</v>
      </c>
      <c r="N67" s="47">
        <f>(K67+L67+M67)/3</f>
        <v>0</v>
      </c>
      <c r="O67" s="47">
        <f>(J67+N67)/2</f>
        <v>19.891948333333332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9.9459741666666659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28.51426</v>
      </c>
      <c r="H68" s="46">
        <f t="shared" ref="H68:O68" si="57">H59+H60+H61+H62+H63+H64+H65+H66+H67</f>
        <v>90.837429999999998</v>
      </c>
      <c r="I68" s="46">
        <f t="shared" si="57"/>
        <v>0</v>
      </c>
      <c r="J68" s="47">
        <f t="shared" si="57"/>
        <v>39.783896666666664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19.891948333333332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9.9459741666666659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1069.2721799999999</v>
      </c>
      <c r="H69" s="57">
        <f t="shared" ref="H69:Z69" si="59">H15+H32+H46+H53+H58+H68</f>
        <v>1133.7693200000001</v>
      </c>
      <c r="I69" s="58">
        <f t="shared" si="59"/>
        <v>0</v>
      </c>
      <c r="J69" s="59">
        <f t="shared" si="59"/>
        <v>734.34716666666679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367.1735833333334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183.5867916666667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J1" workbookViewId="0">
      <selection activeCell="AA41" sqref="AA41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95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'1903间接费'!AA7</f>
        <v>0</v>
      </c>
      <c r="H7" s="46">
        <f>'1904间接费'!AA7</f>
        <v>0</v>
      </c>
      <c r="I7" s="46">
        <f>'1905间接费'!AA7</f>
        <v>0</v>
      </c>
      <c r="J7" s="47">
        <f>(G7+H7+I7)/3</f>
        <v>0</v>
      </c>
      <c r="K7" s="46">
        <f>'1906间接费'!AA7</f>
        <v>0</v>
      </c>
      <c r="L7" s="46">
        <f>'1907间接费'!AA7</f>
        <v>0</v>
      </c>
      <c r="M7" s="46">
        <f>'1908间接费'!AA7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'1903间接费'!AA9</f>
        <v>0</v>
      </c>
      <c r="H9" s="46">
        <f>'1904间接费'!AA9</f>
        <v>0</v>
      </c>
      <c r="I9" s="46">
        <f>'1905间接费'!AA9</f>
        <v>0</v>
      </c>
      <c r="J9" s="47">
        <f>(G9+H9+I9)/3</f>
        <v>0</v>
      </c>
      <c r="K9" s="46">
        <f>'1906间接费'!AA9</f>
        <v>0</v>
      </c>
      <c r="L9" s="46">
        <f>'1907间接费'!AA9</f>
        <v>0</v>
      </c>
      <c r="M9" s="46">
        <f>'1908间接费'!AA9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'1903间接费'!AA11</f>
        <v>0</v>
      </c>
      <c r="H11" s="46">
        <f>'1904间接费'!AA11</f>
        <v>0</v>
      </c>
      <c r="I11" s="46">
        <f>'1905间接费'!AA11</f>
        <v>0</v>
      </c>
      <c r="J11" s="47">
        <f>(G11+H11+I11)/3</f>
        <v>0</v>
      </c>
      <c r="K11" s="46">
        <f>'1906间接费'!AA11</f>
        <v>0</v>
      </c>
      <c r="L11" s="46">
        <f>'1907间接费'!AA11</f>
        <v>0</v>
      </c>
      <c r="M11" s="46">
        <f>'1908间接费'!AA11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'1903间接费'!AA13</f>
        <v>0</v>
      </c>
      <c r="H13" s="46">
        <f>'1904间接费'!AA13</f>
        <v>0</v>
      </c>
      <c r="I13" s="46">
        <f>'1905间接费'!AA13</f>
        <v>0</v>
      </c>
      <c r="J13" s="47">
        <f>(G13+H13+I13)/3</f>
        <v>0</v>
      </c>
      <c r="K13" s="46">
        <f>'1906间接费'!AA13</f>
        <v>0</v>
      </c>
      <c r="L13" s="46">
        <f>'1907间接费'!AA13</f>
        <v>0</v>
      </c>
      <c r="M13" s="46">
        <f>'1908间接费'!AA13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'1903间接费'!AA16</f>
        <v>1</v>
      </c>
      <c r="H16" s="50">
        <f>'1904间接费'!AA16</f>
        <v>1</v>
      </c>
      <c r="I16" s="50">
        <f>'1905间接费'!AA16</f>
        <v>0</v>
      </c>
      <c r="J16" s="51">
        <f>(G16+H16+I16)/3</f>
        <v>0.66666666666666663</v>
      </c>
      <c r="K16" s="50">
        <f>'1906间接费'!AA16</f>
        <v>0</v>
      </c>
      <c r="L16" s="50">
        <f>'1907间接费'!AA16</f>
        <v>0</v>
      </c>
      <c r="M16" s="50">
        <f>'1908间接费'!AA16</f>
        <v>0</v>
      </c>
      <c r="N16" s="51">
        <f>(K16+L16+M16)/3</f>
        <v>0</v>
      </c>
      <c r="O16" s="51">
        <f>(J16+N16)/2</f>
        <v>0.33333333333333331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0.16666666666666666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'1903间接费'!AA17</f>
        <v>2</v>
      </c>
      <c r="H17" s="46">
        <f>'1904间接费'!AA17</f>
        <v>2</v>
      </c>
      <c r="I17" s="46">
        <f>'1905间接费'!AA17</f>
        <v>0</v>
      </c>
      <c r="J17" s="52">
        <f t="shared" ref="J17" si="13">(G17+H17+I17)/3</f>
        <v>1.3333333333333333</v>
      </c>
      <c r="K17" s="46">
        <f>'1906间接费'!AA17</f>
        <v>0</v>
      </c>
      <c r="L17" s="46">
        <f>'1907间接费'!AA17</f>
        <v>0</v>
      </c>
      <c r="M17" s="46">
        <f>'1908间接费'!AA17</f>
        <v>0</v>
      </c>
      <c r="N17" s="52">
        <f>(K17+L17+M17)/3</f>
        <v>0</v>
      </c>
      <c r="O17" s="52">
        <f>(J17+N17)/2</f>
        <v>0.66666666666666663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0.33333333333333331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3</v>
      </c>
      <c r="H18" s="53">
        <f t="shared" si="15"/>
        <v>3</v>
      </c>
      <c r="I18" s="53">
        <f t="shared" si="15"/>
        <v>0</v>
      </c>
      <c r="J18" s="54">
        <f t="shared" si="15"/>
        <v>2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'1903间接费'!AA19</f>
        <v>0</v>
      </c>
      <c r="H19" s="50">
        <f>'1904间接费'!AA19</f>
        <v>68.715630000000004</v>
      </c>
      <c r="I19" s="50">
        <f>'1905间接费'!AA19</f>
        <v>0</v>
      </c>
      <c r="J19" s="55">
        <f t="shared" ref="J19:J20" si="16">(G19+H19+I19)/3</f>
        <v>22.90521</v>
      </c>
      <c r="K19" s="50">
        <f>'1906间接费'!AA19</f>
        <v>0</v>
      </c>
      <c r="L19" s="50">
        <f>'1907间接费'!AA19</f>
        <v>0</v>
      </c>
      <c r="M19" s="50">
        <f>'1908间接费'!AA19</f>
        <v>0</v>
      </c>
      <c r="N19" s="55">
        <f>(K19+L19+M19)/3</f>
        <v>0</v>
      </c>
      <c r="O19" s="55">
        <f>(J19+N19)/2</f>
        <v>11.452605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5.7263025000000001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'1903间接费'!AA20</f>
        <v>0</v>
      </c>
      <c r="H20" s="46">
        <f>'1904间接费'!AA20</f>
        <v>36.542000000000002</v>
      </c>
      <c r="I20" s="46">
        <f>'1905间接费'!AA20</f>
        <v>0</v>
      </c>
      <c r="J20" s="56">
        <f t="shared" si="16"/>
        <v>12.180666666666667</v>
      </c>
      <c r="K20" s="46">
        <f>'1906间接费'!AA20</f>
        <v>0</v>
      </c>
      <c r="L20" s="46">
        <f>'1907间接费'!AA20</f>
        <v>0</v>
      </c>
      <c r="M20" s="46">
        <f>'1908间接费'!AA20</f>
        <v>0</v>
      </c>
      <c r="N20" s="56">
        <f>(K20+L20+M20)/3</f>
        <v>0</v>
      </c>
      <c r="O20" s="56">
        <f>(J20+N20)/2</f>
        <v>6.0903333333333336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3.0451666666666668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105.25763000000001</v>
      </c>
      <c r="I21" s="46">
        <f t="shared" si="18"/>
        <v>0</v>
      </c>
      <c r="J21" s="47">
        <f t="shared" si="18"/>
        <v>35.085876666666664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17.542938333333332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8.771469166666666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'1903间接费'!AA22</f>
        <v>0</v>
      </c>
      <c r="H22" s="46">
        <f>'1904间接费'!AA22</f>
        <v>0</v>
      </c>
      <c r="I22" s="46">
        <f>'1905间接费'!AA22</f>
        <v>0</v>
      </c>
      <c r="J22" s="47">
        <f t="shared" ref="J22:J27" si="19">(G22+H22+I22)/3</f>
        <v>0</v>
      </c>
      <c r="K22" s="46">
        <f>'1906间接费'!AA22</f>
        <v>0</v>
      </c>
      <c r="L22" s="46">
        <f>'1907间接费'!AA22</f>
        <v>0</v>
      </c>
      <c r="M22" s="46">
        <f>'1908间接费'!AA22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'1903间接费'!AA23</f>
        <v>0</v>
      </c>
      <c r="H23" s="50">
        <f>'1904间接费'!AA23</f>
        <v>3.9966300000000001</v>
      </c>
      <c r="I23" s="50">
        <f>'1905间接费'!AA23</f>
        <v>0</v>
      </c>
      <c r="J23" s="55">
        <f t="shared" si="19"/>
        <v>1.3322100000000001</v>
      </c>
      <c r="K23" s="50">
        <f>'1906间接费'!AA23</f>
        <v>0</v>
      </c>
      <c r="L23" s="50">
        <f>'1907间接费'!AA23</f>
        <v>0</v>
      </c>
      <c r="M23" s="50">
        <f>'1908间接费'!AA23</f>
        <v>0</v>
      </c>
      <c r="N23" s="55">
        <f t="shared" si="20"/>
        <v>0</v>
      </c>
      <c r="O23" s="55">
        <f t="shared" si="21"/>
        <v>0.66610500000000006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0.33305250000000003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'1903间接费'!AA24</f>
        <v>0</v>
      </c>
      <c r="H24" s="46">
        <f>'1904间接费'!AA24</f>
        <v>31.05686</v>
      </c>
      <c r="I24" s="46">
        <f>'1905间接费'!AA24</f>
        <v>0</v>
      </c>
      <c r="J24" s="47">
        <f t="shared" si="19"/>
        <v>10.352286666666666</v>
      </c>
      <c r="K24" s="46">
        <f>'1906间接费'!AA24</f>
        <v>0</v>
      </c>
      <c r="L24" s="46">
        <f>'1907间接费'!AA24</f>
        <v>0</v>
      </c>
      <c r="M24" s="46">
        <f>'1908间接费'!AA24</f>
        <v>0</v>
      </c>
      <c r="N24" s="47">
        <f t="shared" si="20"/>
        <v>0</v>
      </c>
      <c r="O24" s="47">
        <f t="shared" si="21"/>
        <v>5.1761433333333331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2.5880716666666665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'1903间接费'!AA25</f>
        <v>0</v>
      </c>
      <c r="H25" s="46">
        <f>'1904间接费'!AA25</f>
        <v>0</v>
      </c>
      <c r="I25" s="46">
        <f>'1905间接费'!AA25</f>
        <v>0</v>
      </c>
      <c r="J25" s="47">
        <f t="shared" si="19"/>
        <v>0</v>
      </c>
      <c r="K25" s="46">
        <f>'1906间接费'!AA25</f>
        <v>0</v>
      </c>
      <c r="L25" s="46">
        <f>'1907间接费'!AA25</f>
        <v>0</v>
      </c>
      <c r="M25" s="46">
        <f>'1908间接费'!AA25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'1903间接费'!AA26</f>
        <v>0</v>
      </c>
      <c r="H26" s="50">
        <f>'1904间接费'!AA26</f>
        <v>0</v>
      </c>
      <c r="I26" s="50">
        <f>'1905间接费'!AA26</f>
        <v>0</v>
      </c>
      <c r="J26" s="55">
        <f t="shared" si="19"/>
        <v>0</v>
      </c>
      <c r="K26" s="50">
        <f>'1906间接费'!AA26</f>
        <v>0</v>
      </c>
      <c r="L26" s="50">
        <f>'1907间接费'!AA26</f>
        <v>0</v>
      </c>
      <c r="M26" s="50">
        <f>'1908间接费'!AA26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'1903间接费'!AA27</f>
        <v>0</v>
      </c>
      <c r="H27" s="46">
        <f>'1904间接费'!AA27</f>
        <v>0</v>
      </c>
      <c r="I27" s="46">
        <f>'1905间接费'!AA27</f>
        <v>0</v>
      </c>
      <c r="J27" s="56">
        <f t="shared" si="19"/>
        <v>0</v>
      </c>
      <c r="K27" s="46">
        <f>'1906间接费'!AA27</f>
        <v>0</v>
      </c>
      <c r="L27" s="46">
        <f>'1907间接费'!AA27</f>
        <v>0</v>
      </c>
      <c r="M27" s="46">
        <f>'1908间接费'!AA27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'1903间接费'!AA29</f>
        <v>0</v>
      </c>
      <c r="H29" s="50">
        <f>'1904间接费'!AA29</f>
        <v>0</v>
      </c>
      <c r="I29" s="50">
        <f>'1905间接费'!AA29</f>
        <v>0</v>
      </c>
      <c r="J29" s="55">
        <f t="shared" ref="J29:J30" si="27">(G29+H29+I29)/3</f>
        <v>0</v>
      </c>
      <c r="K29" s="50">
        <f>'1906间接费'!AA29</f>
        <v>0</v>
      </c>
      <c r="L29" s="50">
        <f>'1907间接费'!AA29</f>
        <v>0</v>
      </c>
      <c r="M29" s="50">
        <f>'1908间接费'!AA29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'1903间接费'!AA30</f>
        <v>0</v>
      </c>
      <c r="H30" s="46">
        <f>'1904间接费'!AA30</f>
        <v>0</v>
      </c>
      <c r="I30" s="46">
        <f>'1905间接费'!AA30</f>
        <v>0</v>
      </c>
      <c r="J30" s="47">
        <f t="shared" si="27"/>
        <v>0</v>
      </c>
      <c r="K30" s="46">
        <f>'1906间接费'!AA30</f>
        <v>0</v>
      </c>
      <c r="L30" s="46">
        <f>'1907间接费'!AA30</f>
        <v>0</v>
      </c>
      <c r="M30" s="46">
        <f>'1908间接费'!AA30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140.31112000000002</v>
      </c>
      <c r="I32" s="46">
        <f t="shared" si="31"/>
        <v>0</v>
      </c>
      <c r="J32" s="47">
        <f t="shared" si="31"/>
        <v>46.770373333333332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23.385186666666666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11.692593333333333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'1903间接费'!AA33</f>
        <v>0</v>
      </c>
      <c r="H33" s="46">
        <f>'1904间接费'!AA33</f>
        <v>0</v>
      </c>
      <c r="I33" s="46">
        <f>'1905间接费'!AA33</f>
        <v>0</v>
      </c>
      <c r="J33" s="47">
        <f t="shared" ref="J33:J45" si="32">(G33+H33+I33)/3</f>
        <v>0</v>
      </c>
      <c r="K33" s="46">
        <f>'1906间接费'!AA33</f>
        <v>0</v>
      </c>
      <c r="L33" s="46">
        <f>'1907间接费'!AA33</f>
        <v>0</v>
      </c>
      <c r="M33" s="46">
        <f>'1908间接费'!AA33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'1903间接费'!AA34</f>
        <v>0</v>
      </c>
      <c r="H34" s="46">
        <f>'1904间接费'!AA34</f>
        <v>0</v>
      </c>
      <c r="I34" s="46">
        <f>'1905间接费'!AA34</f>
        <v>0</v>
      </c>
      <c r="J34" s="47">
        <f t="shared" si="32"/>
        <v>0</v>
      </c>
      <c r="K34" s="46">
        <f>'1906间接费'!AA34</f>
        <v>0</v>
      </c>
      <c r="L34" s="46">
        <f>'1907间接费'!AA34</f>
        <v>0</v>
      </c>
      <c r="M34" s="46">
        <f>'1908间接费'!AA34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'1903间接费'!AA35</f>
        <v>0</v>
      </c>
      <c r="H35" s="46">
        <f>'1904间接费'!AA35</f>
        <v>0</v>
      </c>
      <c r="I35" s="46">
        <f>'1905间接费'!AA35</f>
        <v>0</v>
      </c>
      <c r="J35" s="47">
        <f t="shared" si="32"/>
        <v>0</v>
      </c>
      <c r="K35" s="46">
        <f>'1906间接费'!AA35</f>
        <v>0</v>
      </c>
      <c r="L35" s="46">
        <f>'1907间接费'!AA35</f>
        <v>0</v>
      </c>
      <c r="M35" s="46">
        <f>'1908间接费'!AA35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'1903间接费'!AA36</f>
        <v>0</v>
      </c>
      <c r="H36" s="46">
        <f>'1904间接费'!AA36</f>
        <v>0</v>
      </c>
      <c r="I36" s="46">
        <f>'1905间接费'!AA36</f>
        <v>0</v>
      </c>
      <c r="J36" s="47">
        <f t="shared" si="32"/>
        <v>0</v>
      </c>
      <c r="K36" s="46">
        <f>'1906间接费'!AA36</f>
        <v>0</v>
      </c>
      <c r="L36" s="46">
        <f>'1907间接费'!AA36</f>
        <v>0</v>
      </c>
      <c r="M36" s="46">
        <f>'1908间接费'!AA36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'1903间接费'!AA37</f>
        <v>0</v>
      </c>
      <c r="H37" s="46">
        <f>'1904间接费'!AA37</f>
        <v>2.05315</v>
      </c>
      <c r="I37" s="46">
        <f>'1905间接费'!AA37</f>
        <v>0</v>
      </c>
      <c r="J37" s="47">
        <f t="shared" si="32"/>
        <v>0.68438333333333334</v>
      </c>
      <c r="K37" s="46">
        <f>'1906间接费'!AA37</f>
        <v>0</v>
      </c>
      <c r="L37" s="46">
        <f>'1907间接费'!AA37</f>
        <v>0</v>
      </c>
      <c r="M37" s="46">
        <f>'1908间接费'!AA37</f>
        <v>0</v>
      </c>
      <c r="N37" s="47">
        <f t="shared" si="33"/>
        <v>0</v>
      </c>
      <c r="O37" s="47">
        <f t="shared" si="34"/>
        <v>0.34219166666666667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0.17109583333333334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'1903间接费'!AA38</f>
        <v>0</v>
      </c>
      <c r="H38" s="46">
        <f>'1904间接费'!AA38</f>
        <v>0</v>
      </c>
      <c r="I38" s="46">
        <f>'1905间接费'!AA38</f>
        <v>0</v>
      </c>
      <c r="J38" s="47">
        <f t="shared" si="32"/>
        <v>0</v>
      </c>
      <c r="K38" s="46">
        <f>'1906间接费'!AA38</f>
        <v>0</v>
      </c>
      <c r="L38" s="46">
        <f>'1907间接费'!AA38</f>
        <v>0</v>
      </c>
      <c r="M38" s="46">
        <f>'1908间接费'!AA38</f>
        <v>0</v>
      </c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'1903间接费'!AA39</f>
        <v>0</v>
      </c>
      <c r="H39" s="46">
        <f>'1904间接费'!AA39</f>
        <v>0</v>
      </c>
      <c r="I39" s="46">
        <f>'1905间接费'!AA39</f>
        <v>0</v>
      </c>
      <c r="J39" s="47">
        <f t="shared" si="32"/>
        <v>0</v>
      </c>
      <c r="K39" s="46">
        <f>'1906间接费'!AA39</f>
        <v>0</v>
      </c>
      <c r="L39" s="46">
        <f>'1907间接费'!AA39</f>
        <v>0</v>
      </c>
      <c r="M39" s="46">
        <f>'1908间接费'!AA39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'1903间接费'!AA40</f>
        <v>0</v>
      </c>
      <c r="H40" s="46">
        <f>'1904间接费'!AA40</f>
        <v>0</v>
      </c>
      <c r="I40" s="46">
        <f>'1905间接费'!AA40</f>
        <v>0</v>
      </c>
      <c r="J40" s="47">
        <f t="shared" si="32"/>
        <v>0</v>
      </c>
      <c r="K40" s="46">
        <f>'1906间接费'!AA40</f>
        <v>0</v>
      </c>
      <c r="L40" s="46">
        <f>'1907间接费'!AA40</f>
        <v>0</v>
      </c>
      <c r="M40" s="46">
        <f>'1908间接费'!AA40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'1903间接费'!AA41</f>
        <v>0</v>
      </c>
      <c r="H41" s="46">
        <f>'1904间接费'!AA41</f>
        <v>0</v>
      </c>
      <c r="I41" s="46">
        <f>'1905间接费'!AA41</f>
        <v>0</v>
      </c>
      <c r="J41" s="47">
        <f t="shared" si="32"/>
        <v>0</v>
      </c>
      <c r="K41" s="46">
        <f>'1906间接费'!AA41</f>
        <v>0</v>
      </c>
      <c r="L41" s="46">
        <f>'1907间接费'!AA41</f>
        <v>0</v>
      </c>
      <c r="M41" s="46">
        <f>'1908间接费'!AA41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'1903间接费'!AA42</f>
        <v>0</v>
      </c>
      <c r="H42" s="46">
        <f>'1904间接费'!AA42</f>
        <v>0</v>
      </c>
      <c r="I42" s="46">
        <f>'1905间接费'!AA42</f>
        <v>0</v>
      </c>
      <c r="J42" s="47">
        <f t="shared" si="32"/>
        <v>0</v>
      </c>
      <c r="K42" s="46">
        <f>'1906间接费'!AA42</f>
        <v>0</v>
      </c>
      <c r="L42" s="46">
        <f>'1907间接费'!AA42</f>
        <v>0</v>
      </c>
      <c r="M42" s="46">
        <f>'1908间接费'!AA42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'1903间接费'!AA43</f>
        <v>0</v>
      </c>
      <c r="H43" s="46">
        <f>'1904间接费'!AA43</f>
        <v>17.130490000000002</v>
      </c>
      <c r="I43" s="46">
        <f>'1905间接费'!AA43</f>
        <v>0</v>
      </c>
      <c r="J43" s="47">
        <f t="shared" si="32"/>
        <v>5.7101633333333339</v>
      </c>
      <c r="K43" s="46">
        <f>'1906间接费'!AA43</f>
        <v>0</v>
      </c>
      <c r="L43" s="46">
        <f>'1907间接费'!AA43</f>
        <v>0</v>
      </c>
      <c r="M43" s="46">
        <f>'1908间接费'!AA43</f>
        <v>0</v>
      </c>
      <c r="N43" s="47">
        <f t="shared" si="33"/>
        <v>0</v>
      </c>
      <c r="O43" s="47">
        <f t="shared" si="34"/>
        <v>2.855081666666667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1.4275408333333335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'1903间接费'!AA44</f>
        <v>0</v>
      </c>
      <c r="H44" s="46">
        <f>'1904间接费'!AA44</f>
        <v>0</v>
      </c>
      <c r="I44" s="46">
        <f>'1905间接费'!AA44</f>
        <v>0</v>
      </c>
      <c r="J44" s="47">
        <f t="shared" si="32"/>
        <v>0</v>
      </c>
      <c r="K44" s="46">
        <f>'1906间接费'!AA44</f>
        <v>0</v>
      </c>
      <c r="L44" s="46">
        <f>'1907间接费'!AA44</f>
        <v>0</v>
      </c>
      <c r="M44" s="46">
        <f>'1908间接费'!AA44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'1903间接费'!AA45</f>
        <v>0</v>
      </c>
      <c r="H45" s="46">
        <f>'1904间接费'!AA45</f>
        <v>0</v>
      </c>
      <c r="I45" s="46">
        <f>'1905间接费'!AA45</f>
        <v>0</v>
      </c>
      <c r="J45" s="47">
        <f t="shared" si="32"/>
        <v>0</v>
      </c>
      <c r="K45" s="46">
        <f>'1906间接费'!AA45</f>
        <v>0</v>
      </c>
      <c r="L45" s="46">
        <f>'1907间接费'!AA45</f>
        <v>0</v>
      </c>
      <c r="M45" s="46">
        <f>'1908间接费'!AA45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19.18364</v>
      </c>
      <c r="I46" s="46">
        <f t="shared" si="39"/>
        <v>0</v>
      </c>
      <c r="J46" s="47">
        <f t="shared" si="39"/>
        <v>6.3945466666666668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3.1972733333333334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1.5986366666666667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'1903间接费'!AA47</f>
        <v>0</v>
      </c>
      <c r="H47" s="46">
        <f>'1904间接费'!AA47</f>
        <v>0</v>
      </c>
      <c r="I47" s="46">
        <f>'1905间接费'!AA47</f>
        <v>0</v>
      </c>
      <c r="J47" s="47">
        <f t="shared" ref="J47:J52" si="40">(G47+H47+I47)/3</f>
        <v>0</v>
      </c>
      <c r="K47" s="46">
        <f>'1906间接费'!AA47</f>
        <v>0</v>
      </c>
      <c r="L47" s="46">
        <f>'1907间接费'!AA47</f>
        <v>0</v>
      </c>
      <c r="M47" s="46">
        <f>'1908间接费'!AA47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'1903间接费'!AA48</f>
        <v>0</v>
      </c>
      <c r="H48" s="46">
        <f>'1904间接费'!AA48</f>
        <v>0</v>
      </c>
      <c r="I48" s="46">
        <f>'1905间接费'!AA48</f>
        <v>0</v>
      </c>
      <c r="J48" s="47">
        <f t="shared" si="40"/>
        <v>0</v>
      </c>
      <c r="K48" s="46">
        <f>'1906间接费'!AA48</f>
        <v>0</v>
      </c>
      <c r="L48" s="46">
        <f>'1907间接费'!AA48</f>
        <v>0</v>
      </c>
      <c r="M48" s="46">
        <f>'1908间接费'!AA48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'1903间接费'!AA49</f>
        <v>0</v>
      </c>
      <c r="H49" s="46">
        <f>'1904间接费'!AA49</f>
        <v>0</v>
      </c>
      <c r="I49" s="46">
        <f>'1905间接费'!AA49</f>
        <v>0</v>
      </c>
      <c r="J49" s="47">
        <f t="shared" si="40"/>
        <v>0</v>
      </c>
      <c r="K49" s="46">
        <f>'1906间接费'!AA49</f>
        <v>0</v>
      </c>
      <c r="L49" s="46">
        <f>'1907间接费'!AA49</f>
        <v>0</v>
      </c>
      <c r="M49" s="46">
        <f>'1908间接费'!AA49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'1903间接费'!AA50</f>
        <v>0</v>
      </c>
      <c r="H50" s="46">
        <f>'1904间接费'!AA50</f>
        <v>0</v>
      </c>
      <c r="I50" s="46">
        <f>'1905间接费'!AA50</f>
        <v>0</v>
      </c>
      <c r="J50" s="47">
        <f t="shared" si="40"/>
        <v>0</v>
      </c>
      <c r="K50" s="46">
        <f>'1906间接费'!AA50</f>
        <v>0</v>
      </c>
      <c r="L50" s="46">
        <f>'1907间接费'!AA50</f>
        <v>0</v>
      </c>
      <c r="M50" s="46">
        <f>'1908间接费'!AA50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'1903间接费'!AA51</f>
        <v>0</v>
      </c>
      <c r="H51" s="46">
        <f>'1904间接费'!AA51</f>
        <v>0</v>
      </c>
      <c r="I51" s="46">
        <f>'1905间接费'!AA51</f>
        <v>0</v>
      </c>
      <c r="J51" s="47">
        <f t="shared" si="40"/>
        <v>0</v>
      </c>
      <c r="K51" s="46">
        <f>'1906间接费'!AA51</f>
        <v>0</v>
      </c>
      <c r="L51" s="46">
        <f>'1907间接费'!AA51</f>
        <v>0</v>
      </c>
      <c r="M51" s="46">
        <f>'1908间接费'!AA51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'1903间接费'!AA52</f>
        <v>0</v>
      </c>
      <c r="H52" s="46">
        <f>'1904间接费'!AA52</f>
        <v>0</v>
      </c>
      <c r="I52" s="46">
        <f>'1905间接费'!AA52</f>
        <v>0</v>
      </c>
      <c r="J52" s="47">
        <f t="shared" si="40"/>
        <v>0</v>
      </c>
      <c r="K52" s="46">
        <f>'1906间接费'!AA52</f>
        <v>0</v>
      </c>
      <c r="L52" s="46">
        <f>'1907间接费'!AA52</f>
        <v>0</v>
      </c>
      <c r="M52" s="46">
        <f>'1908间接费'!AA52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'1903间接费'!AA54</f>
        <v>0</v>
      </c>
      <c r="H54" s="46">
        <f>'1904间接费'!AA54</f>
        <v>0</v>
      </c>
      <c r="I54" s="46">
        <f>'1905间接费'!AA54</f>
        <v>0</v>
      </c>
      <c r="J54" s="47">
        <f t="shared" ref="J54:J57" si="46">(G54+H54+I54)/3</f>
        <v>0</v>
      </c>
      <c r="K54" s="46">
        <f>'1906间接费'!AA54</f>
        <v>0</v>
      </c>
      <c r="L54" s="46">
        <f>'1907间接费'!AA54</f>
        <v>0</v>
      </c>
      <c r="M54" s="46">
        <f>'1908间接费'!AA54</f>
        <v>0</v>
      </c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'1903间接费'!AA55</f>
        <v>0</v>
      </c>
      <c r="H55" s="46">
        <f>'1904间接费'!AA55</f>
        <v>17.3</v>
      </c>
      <c r="I55" s="46">
        <f>'1905间接费'!AA55</f>
        <v>0</v>
      </c>
      <c r="J55" s="47">
        <f t="shared" si="46"/>
        <v>5.7666666666666666</v>
      </c>
      <c r="K55" s="46">
        <f>'1906间接费'!AA55</f>
        <v>0</v>
      </c>
      <c r="L55" s="46">
        <f>'1907间接费'!AA55</f>
        <v>0</v>
      </c>
      <c r="M55" s="46">
        <f>'1908间接费'!AA55</f>
        <v>0</v>
      </c>
      <c r="N55" s="47">
        <f>(K55+L55+M55)/3</f>
        <v>0</v>
      </c>
      <c r="O55" s="47">
        <f>(J55+N55)/2</f>
        <v>2.8833333333333333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1.4416666666666667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'1903间接费'!AA56</f>
        <v>0</v>
      </c>
      <c r="H56" s="46">
        <f>'1904间接费'!AA56</f>
        <v>0</v>
      </c>
      <c r="I56" s="46">
        <f>'1905间接费'!AA56</f>
        <v>0</v>
      </c>
      <c r="J56" s="47">
        <f t="shared" si="46"/>
        <v>0</v>
      </c>
      <c r="K56" s="46">
        <f>'1906间接费'!AA56</f>
        <v>0</v>
      </c>
      <c r="L56" s="46">
        <f>'1907间接费'!AA56</f>
        <v>0</v>
      </c>
      <c r="M56" s="46">
        <f>'1908间接费'!AA56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'1903间接费'!AA57</f>
        <v>0</v>
      </c>
      <c r="H57" s="46">
        <f>'1904间接费'!AA57</f>
        <v>0</v>
      </c>
      <c r="I57" s="46">
        <f>'1905间接费'!AA57</f>
        <v>0</v>
      </c>
      <c r="J57" s="47">
        <f t="shared" si="46"/>
        <v>0</v>
      </c>
      <c r="K57" s="46">
        <f>'1906间接费'!AA57</f>
        <v>0</v>
      </c>
      <c r="L57" s="46">
        <f>'1907间接费'!AA57</f>
        <v>0</v>
      </c>
      <c r="M57" s="46">
        <f>'1908间接费'!AA57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17.3</v>
      </c>
      <c r="I58" s="46">
        <f t="shared" si="49"/>
        <v>0</v>
      </c>
      <c r="J58" s="47">
        <f t="shared" si="49"/>
        <v>5.7666666666666666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2.8833333333333333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1.4416666666666667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'1903间接费'!AA59</f>
        <v>0</v>
      </c>
      <c r="H59" s="46">
        <f>'1904间接费'!AA59</f>
        <v>0</v>
      </c>
      <c r="I59" s="46">
        <f>'1905间接费'!AA59</f>
        <v>0</v>
      </c>
      <c r="J59" s="47">
        <f t="shared" ref="J59:J67" si="50">(G59+H59+I59)/3</f>
        <v>0</v>
      </c>
      <c r="K59" s="46">
        <f>'1906间接费'!AA59</f>
        <v>0</v>
      </c>
      <c r="L59" s="46">
        <f>'1907间接费'!AA59</f>
        <v>0</v>
      </c>
      <c r="M59" s="46">
        <f>'1908间接费'!AA59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'1903间接费'!AA60</f>
        <v>0</v>
      </c>
      <c r="H60" s="46">
        <f>'1904间接费'!AA60</f>
        <v>0</v>
      </c>
      <c r="I60" s="46">
        <f>'1905间接费'!AA60</f>
        <v>0</v>
      </c>
      <c r="J60" s="47">
        <f t="shared" si="50"/>
        <v>0</v>
      </c>
      <c r="K60" s="46">
        <f>'1906间接费'!AA60</f>
        <v>0</v>
      </c>
      <c r="L60" s="46">
        <f>'1907间接费'!AA60</f>
        <v>0</v>
      </c>
      <c r="M60" s="46">
        <f>'1908间接费'!AA60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'1903间接费'!AA61</f>
        <v>0</v>
      </c>
      <c r="H61" s="46">
        <f>'1904间接费'!AA61</f>
        <v>0</v>
      </c>
      <c r="I61" s="46">
        <f>'1905间接费'!AA61</f>
        <v>0</v>
      </c>
      <c r="J61" s="47">
        <f t="shared" si="50"/>
        <v>0</v>
      </c>
      <c r="K61" s="46">
        <f>'1906间接费'!AA61</f>
        <v>0</v>
      </c>
      <c r="L61" s="46">
        <f>'1907间接费'!AA61</f>
        <v>0</v>
      </c>
      <c r="M61" s="46">
        <f>'1908间接费'!AA61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'1903间接费'!AA62</f>
        <v>0</v>
      </c>
      <c r="H62" s="46">
        <f>'1904间接费'!AA62</f>
        <v>0</v>
      </c>
      <c r="I62" s="46">
        <f>'1905间接费'!AA62</f>
        <v>0</v>
      </c>
      <c r="J62" s="47">
        <f t="shared" si="50"/>
        <v>0</v>
      </c>
      <c r="K62" s="46">
        <f>'1906间接费'!AA62</f>
        <v>0</v>
      </c>
      <c r="L62" s="46">
        <f>'1907间接费'!AA62</f>
        <v>0</v>
      </c>
      <c r="M62" s="46">
        <f>'1908间接费'!AA62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'1903间接费'!AA63</f>
        <v>0</v>
      </c>
      <c r="H63" s="46">
        <f>'1904间接费'!AA63</f>
        <v>0</v>
      </c>
      <c r="I63" s="46">
        <f>'1905间接费'!AA63</f>
        <v>0</v>
      </c>
      <c r="J63" s="47">
        <f t="shared" si="50"/>
        <v>0</v>
      </c>
      <c r="K63" s="46">
        <f>'1906间接费'!AA63</f>
        <v>0</v>
      </c>
      <c r="L63" s="46">
        <f>'1907间接费'!AA63</f>
        <v>0</v>
      </c>
      <c r="M63" s="46">
        <f>'1908间接费'!AA63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'1903间接费'!AA64</f>
        <v>0</v>
      </c>
      <c r="H64" s="46">
        <f>'1904间接费'!AA64</f>
        <v>0</v>
      </c>
      <c r="I64" s="46">
        <f>'1905间接费'!AA64</f>
        <v>0</v>
      </c>
      <c r="J64" s="47">
        <f t="shared" si="50"/>
        <v>0</v>
      </c>
      <c r="K64" s="46">
        <f>'1906间接费'!AA64</f>
        <v>0</v>
      </c>
      <c r="L64" s="46">
        <f>'1907间接费'!AA64</f>
        <v>0</v>
      </c>
      <c r="M64" s="46">
        <f>'1908间接费'!AA64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'1903间接费'!AA65</f>
        <v>0</v>
      </c>
      <c r="H65" s="46">
        <f>'1904间接费'!AA65</f>
        <v>0</v>
      </c>
      <c r="I65" s="46">
        <f>'1905间接费'!AA65</f>
        <v>0</v>
      </c>
      <c r="J65" s="47">
        <f t="shared" si="50"/>
        <v>0</v>
      </c>
      <c r="K65" s="46">
        <f>'1906间接费'!AA65</f>
        <v>0</v>
      </c>
      <c r="L65" s="46">
        <f>'1907间接费'!AA65</f>
        <v>0</v>
      </c>
      <c r="M65" s="46">
        <f>'1908间接费'!AA65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'1903间接费'!AA66</f>
        <v>0</v>
      </c>
      <c r="H66" s="46">
        <f>'1904间接费'!AA66</f>
        <v>0</v>
      </c>
      <c r="I66" s="46">
        <f>'1905间接费'!AA66</f>
        <v>0</v>
      </c>
      <c r="J66" s="47">
        <f t="shared" si="50"/>
        <v>0</v>
      </c>
      <c r="K66" s="46">
        <f>'1906间接费'!AA66</f>
        <v>0</v>
      </c>
      <c r="L66" s="46">
        <f>'1907间接费'!AA66</f>
        <v>0</v>
      </c>
      <c r="M66" s="46">
        <f>'1908间接费'!AA66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'1903间接费'!AA67</f>
        <v>0</v>
      </c>
      <c r="H67" s="46">
        <f>'1904间接费'!AA67</f>
        <v>9.9</v>
      </c>
      <c r="I67" s="46">
        <f>'1905间接费'!AA67</f>
        <v>0</v>
      </c>
      <c r="J67" s="47">
        <f t="shared" si="50"/>
        <v>3.3000000000000003</v>
      </c>
      <c r="K67" s="46">
        <f>'1906间接费'!AA67</f>
        <v>0</v>
      </c>
      <c r="L67" s="46">
        <f>'1907间接费'!AA67</f>
        <v>0</v>
      </c>
      <c r="M67" s="46">
        <f>'1908间接费'!AA67</f>
        <v>0</v>
      </c>
      <c r="N67" s="47">
        <f>(K67+L67+M67)/3</f>
        <v>0</v>
      </c>
      <c r="O67" s="47">
        <f>(J67+N67)/2</f>
        <v>1.6500000000000001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0.82500000000000007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9.9</v>
      </c>
      <c r="I68" s="46">
        <f t="shared" si="57"/>
        <v>0</v>
      </c>
      <c r="J68" s="47">
        <f t="shared" si="57"/>
        <v>3.3000000000000003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1.6500000000000001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0.82500000000000007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186.69476000000003</v>
      </c>
      <c r="I69" s="58">
        <f t="shared" si="59"/>
        <v>0</v>
      </c>
      <c r="J69" s="59">
        <f t="shared" si="59"/>
        <v>62.231586666666658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31.115793333333329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15.557896666666664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0" workbookViewId="0">
      <selection activeCell="G6" sqref="G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111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'1903间接费'!AB7</f>
        <v>0</v>
      </c>
      <c r="H7" s="46">
        <f>'1904间接费'!AB7</f>
        <v>0</v>
      </c>
      <c r="I7" s="46">
        <f>'1905间接费'!AB7</f>
        <v>0</v>
      </c>
      <c r="J7" s="47">
        <f>(G7+H7+I7)/3</f>
        <v>0</v>
      </c>
      <c r="K7" s="46">
        <f>'1906间接费'!AB7</f>
        <v>0</v>
      </c>
      <c r="L7" s="46">
        <f>'1907间接费'!AB7</f>
        <v>0</v>
      </c>
      <c r="M7" s="46">
        <f>'1908间接费'!AB7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'1903间接费'!AB9</f>
        <v>0</v>
      </c>
      <c r="H9" s="46">
        <f>'1904间接费'!AB9</f>
        <v>0</v>
      </c>
      <c r="I9" s="46">
        <f>'1905间接费'!AB9</f>
        <v>0</v>
      </c>
      <c r="J9" s="47">
        <f>(G9+H9+I9)/3</f>
        <v>0</v>
      </c>
      <c r="K9" s="46">
        <f>'1906间接费'!AB9</f>
        <v>0</v>
      </c>
      <c r="L9" s="46">
        <f>'1907间接费'!AB9</f>
        <v>0</v>
      </c>
      <c r="M9" s="46">
        <f>'1908间接费'!AB9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'1903间接费'!AB11</f>
        <v>0</v>
      </c>
      <c r="H11" s="46">
        <f>'1904间接费'!AB11</f>
        <v>0</v>
      </c>
      <c r="I11" s="46">
        <f>'1905间接费'!AB11</f>
        <v>0</v>
      </c>
      <c r="J11" s="47">
        <f>(G11+H11+I11)/3</f>
        <v>0</v>
      </c>
      <c r="K11" s="46">
        <f>'1906间接费'!AB11</f>
        <v>0</v>
      </c>
      <c r="L11" s="46">
        <f>'1907间接费'!AB11</f>
        <v>0</v>
      </c>
      <c r="M11" s="46">
        <f>'1908间接费'!AB11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'1903间接费'!AB13</f>
        <v>0</v>
      </c>
      <c r="H13" s="46">
        <f>'1904间接费'!AB13</f>
        <v>0</v>
      </c>
      <c r="I13" s="46">
        <f>'1905间接费'!AB13</f>
        <v>0</v>
      </c>
      <c r="J13" s="47">
        <f>(G13+H13+I13)/3</f>
        <v>0</v>
      </c>
      <c r="K13" s="46">
        <f>'1906间接费'!AB13</f>
        <v>0</v>
      </c>
      <c r="L13" s="46">
        <f>'1907间接费'!AB13</f>
        <v>0</v>
      </c>
      <c r="M13" s="46">
        <f>'1908间接费'!AB13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'1903间接费'!AB16</f>
        <v>2</v>
      </c>
      <c r="H16" s="50">
        <f>'1904间接费'!AB16</f>
        <v>2</v>
      </c>
      <c r="I16" s="50">
        <f>'1905间接费'!AB16</f>
        <v>0</v>
      </c>
      <c r="J16" s="51">
        <f>(G16+H16+I16)/3</f>
        <v>1.3333333333333333</v>
      </c>
      <c r="K16" s="50">
        <f>'1906间接费'!AB16</f>
        <v>0</v>
      </c>
      <c r="L16" s="50">
        <f>'1907间接费'!AB16</f>
        <v>0</v>
      </c>
      <c r="M16" s="50">
        <f>'1908间接费'!AB16</f>
        <v>0</v>
      </c>
      <c r="N16" s="51">
        <f>(K16+L16+M16)/3</f>
        <v>0</v>
      </c>
      <c r="O16" s="51">
        <f>(J16+N16)/2</f>
        <v>0.66666666666666663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0.33333333333333331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'1903间接费'!AB17</f>
        <v>2</v>
      </c>
      <c r="H17" s="46">
        <f>'1904间接费'!AB17</f>
        <v>2</v>
      </c>
      <c r="I17" s="46">
        <f>'1905间接费'!AB17</f>
        <v>0</v>
      </c>
      <c r="J17" s="52">
        <f t="shared" ref="J17" si="13">(G17+H17+I17)/3</f>
        <v>1.3333333333333333</v>
      </c>
      <c r="K17" s="46">
        <f>'1906间接费'!AB17</f>
        <v>0</v>
      </c>
      <c r="L17" s="46">
        <f>'1907间接费'!AB17</f>
        <v>0</v>
      </c>
      <c r="M17" s="46">
        <f>'1908间接费'!AB17</f>
        <v>0</v>
      </c>
      <c r="N17" s="52">
        <f>(K17+L17+M17)/3</f>
        <v>0</v>
      </c>
      <c r="O17" s="52">
        <f>(J17+N17)/2</f>
        <v>0.66666666666666663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0.33333333333333331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4</v>
      </c>
      <c r="H18" s="53">
        <f t="shared" si="15"/>
        <v>4</v>
      </c>
      <c r="I18" s="53">
        <f t="shared" si="15"/>
        <v>0</v>
      </c>
      <c r="J18" s="54">
        <f t="shared" si="15"/>
        <v>2.6666666666666665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1.3333333333333333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0.66666666666666663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'1903间接费'!AB19</f>
        <v>163.11070000000001</v>
      </c>
      <c r="H19" s="50">
        <f>'1904间接费'!AB19</f>
        <v>211.95023</v>
      </c>
      <c r="I19" s="50">
        <f>'1905间接费'!AB19</f>
        <v>0</v>
      </c>
      <c r="J19" s="55">
        <f t="shared" ref="J19:J20" si="16">(G19+H19+I19)/3</f>
        <v>125.02030999999999</v>
      </c>
      <c r="K19" s="50">
        <f>'1906间接费'!AB19</f>
        <v>0</v>
      </c>
      <c r="L19" s="50">
        <f>'1907间接费'!AB19</f>
        <v>0</v>
      </c>
      <c r="M19" s="50">
        <f>'1908间接费'!AB19</f>
        <v>0</v>
      </c>
      <c r="N19" s="55">
        <f>(K19+L19+M19)/3</f>
        <v>0</v>
      </c>
      <c r="O19" s="55">
        <f>(J19+N19)/2</f>
        <v>62.510154999999997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31.255077499999999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'1903间接费'!AB20</f>
        <v>0</v>
      </c>
      <c r="H20" s="46">
        <f>'1904间接费'!AB20</f>
        <v>19.381</v>
      </c>
      <c r="I20" s="46">
        <f>'1905间接费'!AB20</f>
        <v>0</v>
      </c>
      <c r="J20" s="56">
        <f t="shared" si="16"/>
        <v>6.4603333333333337</v>
      </c>
      <c r="K20" s="46">
        <f>'1906间接费'!AB20</f>
        <v>0</v>
      </c>
      <c r="L20" s="46">
        <f>'1907间接费'!AB20</f>
        <v>0</v>
      </c>
      <c r="M20" s="46">
        <f>'1908间接费'!AB20</f>
        <v>0</v>
      </c>
      <c r="N20" s="56">
        <f>(K20+L20+M20)/3</f>
        <v>0</v>
      </c>
      <c r="O20" s="56">
        <f>(J20+N20)/2</f>
        <v>3.2301666666666669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1.6150833333333334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163.11070000000001</v>
      </c>
      <c r="H21" s="46">
        <f t="shared" si="18"/>
        <v>231.33123000000001</v>
      </c>
      <c r="I21" s="46">
        <f t="shared" si="18"/>
        <v>0</v>
      </c>
      <c r="J21" s="47">
        <f t="shared" si="18"/>
        <v>131.48064333333332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65.740321666666659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32.87016083333333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'1903间接费'!AB22</f>
        <v>0</v>
      </c>
      <c r="H22" s="46">
        <f>'1904间接费'!AB22</f>
        <v>0</v>
      </c>
      <c r="I22" s="46">
        <f>'1905间接费'!AB22</f>
        <v>0</v>
      </c>
      <c r="J22" s="47">
        <f t="shared" ref="J22:J27" si="19">(G22+H22+I22)/3</f>
        <v>0</v>
      </c>
      <c r="K22" s="46">
        <f>'1906间接费'!AB22</f>
        <v>0</v>
      </c>
      <c r="L22" s="46">
        <f>'1907间接费'!AB22</f>
        <v>0</v>
      </c>
      <c r="M22" s="46">
        <f>'1908间接费'!AB22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'1903间接费'!AB23</f>
        <v>13.749750000000001</v>
      </c>
      <c r="H23" s="50">
        <f>'1904间接费'!AB23</f>
        <v>13.209809999999999</v>
      </c>
      <c r="I23" s="50">
        <f>'1905间接费'!AB23</f>
        <v>0</v>
      </c>
      <c r="J23" s="55">
        <f t="shared" si="19"/>
        <v>8.9865200000000005</v>
      </c>
      <c r="K23" s="50">
        <f>'1906间接费'!AB23</f>
        <v>0</v>
      </c>
      <c r="L23" s="50">
        <f>'1907间接费'!AB23</f>
        <v>0</v>
      </c>
      <c r="M23" s="50">
        <f>'1908间接费'!AB23</f>
        <v>0</v>
      </c>
      <c r="N23" s="55">
        <f t="shared" si="20"/>
        <v>0</v>
      </c>
      <c r="O23" s="55">
        <f t="shared" si="21"/>
        <v>4.4932600000000003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2.2466300000000001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'1903间接费'!AB24</f>
        <v>0</v>
      </c>
      <c r="H24" s="46">
        <f>'1904间接费'!AB24</f>
        <v>20.378540000000001</v>
      </c>
      <c r="I24" s="46">
        <f>'1905间接费'!AB24</f>
        <v>0</v>
      </c>
      <c r="J24" s="47">
        <f t="shared" si="19"/>
        <v>6.7928466666666667</v>
      </c>
      <c r="K24" s="46">
        <f>'1906间接费'!AB24</f>
        <v>0</v>
      </c>
      <c r="L24" s="46">
        <f>'1907间接费'!AB24</f>
        <v>0</v>
      </c>
      <c r="M24" s="46">
        <f>'1908间接费'!AB24</f>
        <v>0</v>
      </c>
      <c r="N24" s="47">
        <f t="shared" si="20"/>
        <v>0</v>
      </c>
      <c r="O24" s="47">
        <f t="shared" si="21"/>
        <v>3.3964233333333333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1.6982116666666667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'1903间接费'!AB25</f>
        <v>0</v>
      </c>
      <c r="H25" s="46">
        <f>'1904间接费'!AB25</f>
        <v>0</v>
      </c>
      <c r="I25" s="46">
        <f>'1905间接费'!AB25</f>
        <v>0</v>
      </c>
      <c r="J25" s="47">
        <f t="shared" si="19"/>
        <v>0</v>
      </c>
      <c r="K25" s="46">
        <f>'1906间接费'!AB25</f>
        <v>0</v>
      </c>
      <c r="L25" s="46">
        <f>'1907间接费'!AB25</f>
        <v>0</v>
      </c>
      <c r="M25" s="46">
        <f>'1908间接费'!AB25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'1903间接费'!AB26</f>
        <v>115</v>
      </c>
      <c r="H26" s="50">
        <f>'1904间接费'!AB26</f>
        <v>115</v>
      </c>
      <c r="I26" s="50">
        <f>'1905间接费'!AB26</f>
        <v>0</v>
      </c>
      <c r="J26" s="55">
        <f t="shared" si="19"/>
        <v>76.666666666666671</v>
      </c>
      <c r="K26" s="50">
        <f>'1906间接费'!AB26</f>
        <v>0</v>
      </c>
      <c r="L26" s="50">
        <f>'1907间接费'!AB26</f>
        <v>0</v>
      </c>
      <c r="M26" s="50">
        <f>'1908间接费'!AB26</f>
        <v>0</v>
      </c>
      <c r="N26" s="55">
        <f t="shared" si="20"/>
        <v>0</v>
      </c>
      <c r="O26" s="55">
        <f t="shared" si="21"/>
        <v>38.333333333333336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19.166666666666668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'1903间接费'!AB27</f>
        <v>0</v>
      </c>
      <c r="H27" s="46">
        <f>'1904间接费'!AB27</f>
        <v>0</v>
      </c>
      <c r="I27" s="46">
        <f>'1905间接费'!AB27</f>
        <v>0</v>
      </c>
      <c r="J27" s="56">
        <f t="shared" si="19"/>
        <v>0</v>
      </c>
      <c r="K27" s="46">
        <f>'1906间接费'!AB27</f>
        <v>0</v>
      </c>
      <c r="L27" s="46">
        <f>'1907间接费'!AB27</f>
        <v>0</v>
      </c>
      <c r="M27" s="46">
        <f>'1908间接费'!AB27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115</v>
      </c>
      <c r="H28" s="46">
        <f t="shared" ref="H28:Z28" si="26">H26+H27</f>
        <v>115</v>
      </c>
      <c r="I28" s="46">
        <f t="shared" si="26"/>
        <v>0</v>
      </c>
      <c r="J28" s="54">
        <f t="shared" si="26"/>
        <v>76.666666666666671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38.333333333333336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19.166666666666668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'1903间接费'!AB29</f>
        <v>176</v>
      </c>
      <c r="H29" s="50">
        <f>'1904间接费'!AB29</f>
        <v>176</v>
      </c>
      <c r="I29" s="50">
        <f>'1905间接费'!AB29</f>
        <v>0</v>
      </c>
      <c r="J29" s="55">
        <f t="shared" ref="J29:J30" si="27">(G29+H29+I29)/3</f>
        <v>117.33333333333333</v>
      </c>
      <c r="K29" s="50">
        <f>'1906间接费'!AB29</f>
        <v>0</v>
      </c>
      <c r="L29" s="50">
        <f>'1907间接费'!AB29</f>
        <v>0</v>
      </c>
      <c r="M29" s="50">
        <f>'1908间接费'!AB29</f>
        <v>0</v>
      </c>
      <c r="N29" s="55">
        <f>(K29+L29+M29)/3</f>
        <v>0</v>
      </c>
      <c r="O29" s="55">
        <f>(J29+N29)/2</f>
        <v>58.666666666666664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29.333333333333332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'1903间接费'!AB30</f>
        <v>0</v>
      </c>
      <c r="H30" s="46">
        <f>'1904间接费'!AB30</f>
        <v>0</v>
      </c>
      <c r="I30" s="46">
        <f>'1905间接费'!AB30</f>
        <v>0</v>
      </c>
      <c r="J30" s="47">
        <f t="shared" si="27"/>
        <v>0</v>
      </c>
      <c r="K30" s="46">
        <f>'1906间接费'!AB30</f>
        <v>0</v>
      </c>
      <c r="L30" s="46">
        <f>'1907间接费'!AB30</f>
        <v>0</v>
      </c>
      <c r="M30" s="46">
        <f>'1908间接费'!AB30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176</v>
      </c>
      <c r="H31" s="53">
        <f t="shared" ref="H31:Z31" si="30">H29+H30</f>
        <v>176</v>
      </c>
      <c r="I31" s="53">
        <f t="shared" si="30"/>
        <v>0</v>
      </c>
      <c r="J31" s="68">
        <f t="shared" si="30"/>
        <v>117.33333333333333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58.666666666666664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29.333333333333332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467.86045000000001</v>
      </c>
      <c r="H32" s="46">
        <f t="shared" ref="H32:Z32" si="31">+H21+H22+H23+H24+H25+H28+H31</f>
        <v>555.91958</v>
      </c>
      <c r="I32" s="46">
        <f t="shared" si="31"/>
        <v>0</v>
      </c>
      <c r="J32" s="47">
        <f t="shared" si="31"/>
        <v>341.26000999999997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170.63000499999998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85.315002499999991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'1903间接费'!AB33</f>
        <v>0</v>
      </c>
      <c r="H33" s="46">
        <f>'1904间接费'!AB33</f>
        <v>0</v>
      </c>
      <c r="I33" s="46">
        <f>'1905间接费'!AB33</f>
        <v>0</v>
      </c>
      <c r="J33" s="47">
        <f t="shared" ref="J33:J45" si="32">(G33+H33+I33)/3</f>
        <v>0</v>
      </c>
      <c r="K33" s="46">
        <f>'1906间接费'!AB33</f>
        <v>0</v>
      </c>
      <c r="L33" s="46">
        <f>'1907间接费'!AB33</f>
        <v>0</v>
      </c>
      <c r="M33" s="46">
        <f>'1908间接费'!AB33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'1903间接费'!AB34</f>
        <v>0</v>
      </c>
      <c r="H34" s="46">
        <f>'1904间接费'!AB34</f>
        <v>0</v>
      </c>
      <c r="I34" s="46">
        <f>'1905间接费'!AB34</f>
        <v>0</v>
      </c>
      <c r="J34" s="47">
        <f t="shared" si="32"/>
        <v>0</v>
      </c>
      <c r="K34" s="46">
        <f>'1906间接费'!AB34</f>
        <v>0</v>
      </c>
      <c r="L34" s="46">
        <f>'1907间接费'!AB34</f>
        <v>0</v>
      </c>
      <c r="M34" s="46">
        <f>'1908间接费'!AB34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'1903间接费'!AB35</f>
        <v>0</v>
      </c>
      <c r="H35" s="46">
        <f>'1904间接费'!AB35</f>
        <v>0</v>
      </c>
      <c r="I35" s="46">
        <f>'1905间接费'!AB35</f>
        <v>0</v>
      </c>
      <c r="J35" s="47">
        <f t="shared" si="32"/>
        <v>0</v>
      </c>
      <c r="K35" s="46">
        <f>'1906间接费'!AB35</f>
        <v>0</v>
      </c>
      <c r="L35" s="46">
        <f>'1907间接费'!AB35</f>
        <v>0</v>
      </c>
      <c r="M35" s="46">
        <f>'1908间接费'!AB35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'1903间接费'!AB36</f>
        <v>0</v>
      </c>
      <c r="H36" s="46">
        <f>'1904间接费'!AB36</f>
        <v>0</v>
      </c>
      <c r="I36" s="46">
        <f>'1905间接费'!AB36</f>
        <v>0</v>
      </c>
      <c r="J36" s="47">
        <f t="shared" si="32"/>
        <v>0</v>
      </c>
      <c r="K36" s="46">
        <f>'1906间接费'!AB36</f>
        <v>0</v>
      </c>
      <c r="L36" s="46">
        <f>'1907间接费'!AB36</f>
        <v>0</v>
      </c>
      <c r="M36" s="46">
        <f>'1908间接费'!AB36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'1903间接费'!AB37</f>
        <v>14.57917</v>
      </c>
      <c r="H37" s="46">
        <f>'1904间接费'!AB37</f>
        <v>25.501919999999998</v>
      </c>
      <c r="I37" s="46">
        <f>'1905间接费'!AB37</f>
        <v>0</v>
      </c>
      <c r="J37" s="47">
        <f t="shared" si="32"/>
        <v>13.360363333333332</v>
      </c>
      <c r="K37" s="46">
        <f>'1906间接费'!AB37</f>
        <v>0</v>
      </c>
      <c r="L37" s="46">
        <f>'1907间接费'!AB37</f>
        <v>0</v>
      </c>
      <c r="M37" s="46">
        <f>'1908间接费'!AB37</f>
        <v>0</v>
      </c>
      <c r="N37" s="47">
        <f t="shared" si="33"/>
        <v>0</v>
      </c>
      <c r="O37" s="47">
        <f t="shared" si="34"/>
        <v>6.680181666666666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3.340090833333333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'1903间接费'!AB38</f>
        <v>1.7998699999999999</v>
      </c>
      <c r="H38" s="46">
        <f>'1904间接费'!AB38</f>
        <v>1.3692599999999999</v>
      </c>
      <c r="I38" s="46">
        <f>'1905间接费'!AB38</f>
        <v>0</v>
      </c>
      <c r="J38" s="47">
        <f t="shared" si="32"/>
        <v>1.0563766666666667</v>
      </c>
      <c r="K38" s="46">
        <f>'1906间接费'!AB38</f>
        <v>0</v>
      </c>
      <c r="L38" s="46">
        <f>'1907间接费'!AB38</f>
        <v>0</v>
      </c>
      <c r="M38" s="46">
        <f>'1908间接费'!AB38</f>
        <v>0</v>
      </c>
      <c r="N38" s="47">
        <f t="shared" si="33"/>
        <v>0</v>
      </c>
      <c r="O38" s="47">
        <f t="shared" si="34"/>
        <v>0.52818833333333337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0.26409416666666669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'1903间接费'!AB39</f>
        <v>19.232500000000002</v>
      </c>
      <c r="H39" s="46">
        <f>'1904间接费'!AB39</f>
        <v>14.145340000000001</v>
      </c>
      <c r="I39" s="46">
        <f>'1905间接费'!AB39</f>
        <v>0</v>
      </c>
      <c r="J39" s="47">
        <f t="shared" si="32"/>
        <v>11.125946666666669</v>
      </c>
      <c r="K39" s="46">
        <f>'1906间接费'!AB39</f>
        <v>0</v>
      </c>
      <c r="L39" s="46">
        <f>'1907间接费'!AB39</f>
        <v>0</v>
      </c>
      <c r="M39" s="46">
        <f>'1908间接费'!AB39</f>
        <v>0</v>
      </c>
      <c r="N39" s="47">
        <f t="shared" si="33"/>
        <v>0</v>
      </c>
      <c r="O39" s="47">
        <f t="shared" si="34"/>
        <v>5.5629733333333347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2.7814866666666673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'1903间接费'!AB40</f>
        <v>0</v>
      </c>
      <c r="H40" s="46">
        <f>'1904间接费'!AB40</f>
        <v>0</v>
      </c>
      <c r="I40" s="46">
        <f>'1905间接费'!AB40</f>
        <v>0</v>
      </c>
      <c r="J40" s="47">
        <f t="shared" si="32"/>
        <v>0</v>
      </c>
      <c r="K40" s="46">
        <f>'1906间接费'!AB40</f>
        <v>0</v>
      </c>
      <c r="L40" s="46">
        <f>'1907间接费'!AB40</f>
        <v>0</v>
      </c>
      <c r="M40" s="46">
        <f>'1908间接费'!AB40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'1903间接费'!AB41</f>
        <v>0</v>
      </c>
      <c r="H41" s="46">
        <f>'1904间接费'!AB41</f>
        <v>0</v>
      </c>
      <c r="I41" s="46">
        <f>'1905间接费'!AB41</f>
        <v>0</v>
      </c>
      <c r="J41" s="47">
        <f t="shared" si="32"/>
        <v>0</v>
      </c>
      <c r="K41" s="46">
        <f>'1906间接费'!AB41</f>
        <v>0</v>
      </c>
      <c r="L41" s="46">
        <f>'1907间接费'!AB41</f>
        <v>0</v>
      </c>
      <c r="M41" s="46">
        <f>'1908间接费'!AB41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'1903间接费'!AB42</f>
        <v>0</v>
      </c>
      <c r="H42" s="46">
        <f>'1904间接费'!AB42</f>
        <v>0</v>
      </c>
      <c r="I42" s="46">
        <f>'1905间接费'!AB42</f>
        <v>0</v>
      </c>
      <c r="J42" s="47">
        <f t="shared" si="32"/>
        <v>0</v>
      </c>
      <c r="K42" s="46">
        <f>'1906间接费'!AB42</f>
        <v>0</v>
      </c>
      <c r="L42" s="46">
        <f>'1907间接费'!AB42</f>
        <v>0</v>
      </c>
      <c r="M42" s="46">
        <f>'1908间接费'!AB42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'1903间接费'!AB43</f>
        <v>0</v>
      </c>
      <c r="H43" s="46">
        <f>'1904间接费'!AB43</f>
        <v>14.799910000000001</v>
      </c>
      <c r="I43" s="46">
        <f>'1905间接费'!AB43</f>
        <v>0</v>
      </c>
      <c r="J43" s="47">
        <f t="shared" si="32"/>
        <v>4.9333033333333338</v>
      </c>
      <c r="K43" s="46">
        <f>'1906间接费'!AB43</f>
        <v>0</v>
      </c>
      <c r="L43" s="46">
        <f>'1907间接费'!AB43</f>
        <v>0</v>
      </c>
      <c r="M43" s="46">
        <f>'1908间接费'!AB43</f>
        <v>0</v>
      </c>
      <c r="N43" s="47">
        <f t="shared" si="33"/>
        <v>0</v>
      </c>
      <c r="O43" s="47">
        <f t="shared" si="34"/>
        <v>2.4666516666666669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1.2333258333333335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'1903间接费'!AB44</f>
        <v>0</v>
      </c>
      <c r="H44" s="46">
        <f>'1904间接费'!AB44</f>
        <v>0</v>
      </c>
      <c r="I44" s="46">
        <f>'1905间接费'!AB44</f>
        <v>0</v>
      </c>
      <c r="J44" s="47">
        <f t="shared" si="32"/>
        <v>0</v>
      </c>
      <c r="K44" s="46">
        <f>'1906间接费'!AB44</f>
        <v>0</v>
      </c>
      <c r="L44" s="46">
        <f>'1907间接费'!AB44</f>
        <v>0</v>
      </c>
      <c r="M44" s="46">
        <f>'1908间接费'!AB44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'1903间接费'!AB45</f>
        <v>0</v>
      </c>
      <c r="H45" s="46">
        <f>'1904间接费'!AB45</f>
        <v>0</v>
      </c>
      <c r="I45" s="46">
        <f>'1905间接费'!AB45</f>
        <v>0</v>
      </c>
      <c r="J45" s="47">
        <f t="shared" si="32"/>
        <v>0</v>
      </c>
      <c r="K45" s="46">
        <f>'1906间接费'!AB45</f>
        <v>0</v>
      </c>
      <c r="L45" s="46">
        <f>'1907间接费'!AB45</f>
        <v>0</v>
      </c>
      <c r="M45" s="46">
        <f>'1908间接费'!AB45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35.611540000000005</v>
      </c>
      <c r="H46" s="46">
        <f t="shared" si="39"/>
        <v>55.816429999999997</v>
      </c>
      <c r="I46" s="46">
        <f t="shared" si="39"/>
        <v>0</v>
      </c>
      <c r="J46" s="47">
        <f t="shared" si="39"/>
        <v>30.475990000000003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15.237995000000002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7.6189975000000008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'1903间接费'!AB47</f>
        <v>0</v>
      </c>
      <c r="H47" s="46">
        <f>'1904间接费'!AB47</f>
        <v>0</v>
      </c>
      <c r="I47" s="46">
        <f>'1905间接费'!AB47</f>
        <v>0</v>
      </c>
      <c r="J47" s="47">
        <f t="shared" ref="J47:J52" si="40">(G47+H47+I47)/3</f>
        <v>0</v>
      </c>
      <c r="K47" s="46">
        <f>'1906间接费'!AB47</f>
        <v>0</v>
      </c>
      <c r="L47" s="46">
        <f>'1907间接费'!AB47</f>
        <v>0</v>
      </c>
      <c r="M47" s="46">
        <f>'1908间接费'!AB47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'1903间接费'!AB48</f>
        <v>0</v>
      </c>
      <c r="H48" s="46">
        <f>'1904间接费'!AB48</f>
        <v>0</v>
      </c>
      <c r="I48" s="46">
        <f>'1905间接费'!AB48</f>
        <v>0</v>
      </c>
      <c r="J48" s="47">
        <f t="shared" si="40"/>
        <v>0</v>
      </c>
      <c r="K48" s="46">
        <f>'1906间接费'!AB48</f>
        <v>0</v>
      </c>
      <c r="L48" s="46">
        <f>'1907间接费'!AB48</f>
        <v>0</v>
      </c>
      <c r="M48" s="46">
        <f>'1908间接费'!AB48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'1903间接费'!AB49</f>
        <v>0</v>
      </c>
      <c r="H49" s="46">
        <f>'1904间接费'!AB49</f>
        <v>0</v>
      </c>
      <c r="I49" s="46">
        <f>'1905间接费'!AB49</f>
        <v>0</v>
      </c>
      <c r="J49" s="47">
        <f t="shared" si="40"/>
        <v>0</v>
      </c>
      <c r="K49" s="46">
        <f>'1906间接费'!AB49</f>
        <v>0</v>
      </c>
      <c r="L49" s="46">
        <f>'1907间接费'!AB49</f>
        <v>0</v>
      </c>
      <c r="M49" s="46">
        <f>'1908间接费'!AB49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'1903间接费'!AB50</f>
        <v>0</v>
      </c>
      <c r="H50" s="46">
        <f>'1904间接费'!AB50</f>
        <v>0</v>
      </c>
      <c r="I50" s="46">
        <f>'1905间接费'!AB50</f>
        <v>0</v>
      </c>
      <c r="J50" s="47">
        <f t="shared" si="40"/>
        <v>0</v>
      </c>
      <c r="K50" s="46">
        <f>'1906间接费'!AB50</f>
        <v>0</v>
      </c>
      <c r="L50" s="46">
        <f>'1907间接费'!AB50</f>
        <v>0</v>
      </c>
      <c r="M50" s="46">
        <f>'1908间接费'!AB50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'1903间接费'!AB51</f>
        <v>0</v>
      </c>
      <c r="H51" s="46">
        <f>'1904间接费'!AB51</f>
        <v>0</v>
      </c>
      <c r="I51" s="46">
        <f>'1905间接费'!AB51</f>
        <v>0</v>
      </c>
      <c r="J51" s="47">
        <f t="shared" si="40"/>
        <v>0</v>
      </c>
      <c r="K51" s="46">
        <f>'1906间接费'!AB51</f>
        <v>0</v>
      </c>
      <c r="L51" s="46">
        <f>'1907间接费'!AB51</f>
        <v>0</v>
      </c>
      <c r="M51" s="46">
        <f>'1908间接费'!AB51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'1903间接费'!AB52</f>
        <v>0</v>
      </c>
      <c r="H52" s="46">
        <f>'1904间接费'!AB52</f>
        <v>0</v>
      </c>
      <c r="I52" s="46">
        <f>'1905间接费'!AB52</f>
        <v>0</v>
      </c>
      <c r="J52" s="47">
        <f t="shared" si="40"/>
        <v>0</v>
      </c>
      <c r="K52" s="46">
        <f>'1906间接费'!AB52</f>
        <v>0</v>
      </c>
      <c r="L52" s="46">
        <f>'1907间接费'!AB52</f>
        <v>0</v>
      </c>
      <c r="M52" s="46">
        <f>'1908间接费'!AB52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'1903间接费'!AB54</f>
        <v>7.8610299999999995</v>
      </c>
      <c r="H54" s="46">
        <f>'1904间接费'!AB54</f>
        <v>7.8610500000000005</v>
      </c>
      <c r="I54" s="46">
        <f>'1905间接费'!AB54</f>
        <v>0</v>
      </c>
      <c r="J54" s="47">
        <f t="shared" ref="J54:J57" si="46">(G54+H54+I54)/3</f>
        <v>5.2406933333333336</v>
      </c>
      <c r="K54" s="46">
        <f>'1906间接费'!AB54</f>
        <v>0</v>
      </c>
      <c r="L54" s="46">
        <f>'1907间接费'!AB54</f>
        <v>0</v>
      </c>
      <c r="M54" s="46">
        <f>'1908间接费'!AB54</f>
        <v>0</v>
      </c>
      <c r="N54" s="47">
        <f>(K54+L54+M54)/3</f>
        <v>0</v>
      </c>
      <c r="O54" s="47">
        <f>(J54+N54)/2</f>
        <v>2.6203466666666668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1.3101733333333334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'1903间接费'!AB55</f>
        <v>90.885210000000001</v>
      </c>
      <c r="H55" s="46">
        <f>'1904间接费'!AB55</f>
        <v>39.09525</v>
      </c>
      <c r="I55" s="46">
        <f>'1905间接费'!AB55</f>
        <v>0</v>
      </c>
      <c r="J55" s="47">
        <f t="shared" si="46"/>
        <v>43.326819999999998</v>
      </c>
      <c r="K55" s="46">
        <f>'1906间接费'!AB55</f>
        <v>0</v>
      </c>
      <c r="L55" s="46">
        <f>'1907间接费'!AB55</f>
        <v>0</v>
      </c>
      <c r="M55" s="46">
        <f>'1908间接费'!AB55</f>
        <v>0</v>
      </c>
      <c r="N55" s="47">
        <f>(K55+L55+M55)/3</f>
        <v>0</v>
      </c>
      <c r="O55" s="47">
        <f>(J55+N55)/2</f>
        <v>21.663409999999999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10.831704999999999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'1903间接费'!AB56</f>
        <v>0</v>
      </c>
      <c r="H56" s="46">
        <f>'1904间接费'!AB56</f>
        <v>0</v>
      </c>
      <c r="I56" s="46">
        <f>'1905间接费'!AB56</f>
        <v>0</v>
      </c>
      <c r="J56" s="47">
        <f t="shared" si="46"/>
        <v>0</v>
      </c>
      <c r="K56" s="46">
        <f>'1906间接费'!AB56</f>
        <v>0</v>
      </c>
      <c r="L56" s="46">
        <f>'1907间接费'!AB56</f>
        <v>0</v>
      </c>
      <c r="M56" s="46">
        <f>'1908间接费'!AB56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'1903间接费'!AB57</f>
        <v>0</v>
      </c>
      <c r="H57" s="46">
        <f>'1904间接费'!AB57</f>
        <v>0</v>
      </c>
      <c r="I57" s="46">
        <f>'1905间接费'!AB57</f>
        <v>0</v>
      </c>
      <c r="J57" s="47">
        <f t="shared" si="46"/>
        <v>0</v>
      </c>
      <c r="K57" s="46">
        <f>'1906间接费'!AB57</f>
        <v>0</v>
      </c>
      <c r="L57" s="46">
        <f>'1907间接费'!AB57</f>
        <v>0</v>
      </c>
      <c r="M57" s="46">
        <f>'1908间接费'!AB57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98.74624</v>
      </c>
      <c r="H58" s="46">
        <f t="shared" si="49"/>
        <v>46.956299999999999</v>
      </c>
      <c r="I58" s="46">
        <f t="shared" si="49"/>
        <v>0</v>
      </c>
      <c r="J58" s="47">
        <f t="shared" si="49"/>
        <v>48.567513333333331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24.283756666666665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12.141878333333333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'1903间接费'!AB59</f>
        <v>0</v>
      </c>
      <c r="H59" s="46">
        <f>'1904间接费'!AB59</f>
        <v>0</v>
      </c>
      <c r="I59" s="46">
        <f>'1905间接费'!AB59</f>
        <v>0</v>
      </c>
      <c r="J59" s="47">
        <f t="shared" ref="J59:J67" si="50">(G59+H59+I59)/3</f>
        <v>0</v>
      </c>
      <c r="K59" s="46">
        <f>'1906间接费'!AB59</f>
        <v>0</v>
      </c>
      <c r="L59" s="46">
        <f>'1907间接费'!AB59</f>
        <v>0</v>
      </c>
      <c r="M59" s="46">
        <f>'1908间接费'!AB59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'1903间接费'!AB60</f>
        <v>0</v>
      </c>
      <c r="H60" s="46">
        <f>'1904间接费'!AB60</f>
        <v>0</v>
      </c>
      <c r="I60" s="46">
        <f>'1905间接费'!AB60</f>
        <v>0</v>
      </c>
      <c r="J60" s="47">
        <f t="shared" si="50"/>
        <v>0</v>
      </c>
      <c r="K60" s="46">
        <f>'1906间接费'!AB60</f>
        <v>0</v>
      </c>
      <c r="L60" s="46">
        <f>'1907间接费'!AB60</f>
        <v>0</v>
      </c>
      <c r="M60" s="46">
        <f>'1908间接费'!AB60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'1903间接费'!AB61</f>
        <v>0</v>
      </c>
      <c r="H61" s="46">
        <f>'1904间接费'!AB61</f>
        <v>0</v>
      </c>
      <c r="I61" s="46">
        <f>'1905间接费'!AB61</f>
        <v>0</v>
      </c>
      <c r="J61" s="47">
        <f t="shared" si="50"/>
        <v>0</v>
      </c>
      <c r="K61" s="46">
        <f>'1906间接费'!AB61</f>
        <v>0</v>
      </c>
      <c r="L61" s="46">
        <f>'1907间接费'!AB61</f>
        <v>0</v>
      </c>
      <c r="M61" s="46">
        <f>'1908间接费'!AB61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'1903间接费'!AB62</f>
        <v>0</v>
      </c>
      <c r="H62" s="46">
        <f>'1904间接费'!AB62</f>
        <v>0</v>
      </c>
      <c r="I62" s="46">
        <f>'1905间接费'!AB62</f>
        <v>0</v>
      </c>
      <c r="J62" s="47">
        <f t="shared" si="50"/>
        <v>0</v>
      </c>
      <c r="K62" s="46">
        <f>'1906间接费'!AB62</f>
        <v>0</v>
      </c>
      <c r="L62" s="46">
        <f>'1907间接费'!AB62</f>
        <v>0</v>
      </c>
      <c r="M62" s="46">
        <f>'1908间接费'!AB62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'1903间接费'!AB63</f>
        <v>0</v>
      </c>
      <c r="H63" s="46">
        <f>'1904间接费'!AB63</f>
        <v>0</v>
      </c>
      <c r="I63" s="46">
        <f>'1905间接费'!AB63</f>
        <v>0</v>
      </c>
      <c r="J63" s="47">
        <f t="shared" si="50"/>
        <v>0</v>
      </c>
      <c r="K63" s="46">
        <f>'1906间接费'!AB63</f>
        <v>0</v>
      </c>
      <c r="L63" s="46">
        <f>'1907间接费'!AB63</f>
        <v>0</v>
      </c>
      <c r="M63" s="46">
        <f>'1908间接费'!AB63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'1903间接费'!AB64</f>
        <v>0</v>
      </c>
      <c r="H64" s="46">
        <f>'1904间接费'!AB64</f>
        <v>0</v>
      </c>
      <c r="I64" s="46">
        <f>'1905间接费'!AB64</f>
        <v>0</v>
      </c>
      <c r="J64" s="47">
        <f t="shared" si="50"/>
        <v>0</v>
      </c>
      <c r="K64" s="46">
        <f>'1906间接费'!AB64</f>
        <v>0</v>
      </c>
      <c r="L64" s="46">
        <f>'1907间接费'!AB64</f>
        <v>0</v>
      </c>
      <c r="M64" s="46">
        <f>'1908间接费'!AB64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'1903间接费'!AB65</f>
        <v>0</v>
      </c>
      <c r="H65" s="46">
        <f>'1904间接费'!AB65</f>
        <v>0</v>
      </c>
      <c r="I65" s="46">
        <f>'1905间接费'!AB65</f>
        <v>0</v>
      </c>
      <c r="J65" s="47">
        <f t="shared" si="50"/>
        <v>0</v>
      </c>
      <c r="K65" s="46">
        <f>'1906间接费'!AB65</f>
        <v>0</v>
      </c>
      <c r="L65" s="46">
        <f>'1907间接费'!AB65</f>
        <v>0</v>
      </c>
      <c r="M65" s="46">
        <f>'1908间接费'!AB65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'1903间接费'!AB66</f>
        <v>0</v>
      </c>
      <c r="H66" s="46">
        <f>'1904间接费'!AB66</f>
        <v>0</v>
      </c>
      <c r="I66" s="46">
        <f>'1905间接费'!AB66</f>
        <v>0</v>
      </c>
      <c r="J66" s="47">
        <f t="shared" si="50"/>
        <v>0</v>
      </c>
      <c r="K66" s="46">
        <f>'1906间接费'!AB66</f>
        <v>0</v>
      </c>
      <c r="L66" s="46">
        <f>'1907间接费'!AB66</f>
        <v>0</v>
      </c>
      <c r="M66" s="46">
        <f>'1908间接费'!AB66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'1903间接费'!AB67</f>
        <v>-0.50094000000000005</v>
      </c>
      <c r="H67" s="46">
        <f>'1904间接费'!AB67</f>
        <v>10.2767</v>
      </c>
      <c r="I67" s="46">
        <f>'1905间接费'!AB67</f>
        <v>0</v>
      </c>
      <c r="J67" s="47">
        <f t="shared" si="50"/>
        <v>3.2585866666666665</v>
      </c>
      <c r="K67" s="46">
        <f>'1906间接费'!AB67</f>
        <v>0</v>
      </c>
      <c r="L67" s="46">
        <f>'1907间接费'!AB67</f>
        <v>0</v>
      </c>
      <c r="M67" s="46">
        <f>'1908间接费'!AB67</f>
        <v>0</v>
      </c>
      <c r="N67" s="47">
        <f>(K67+L67+M67)/3</f>
        <v>0</v>
      </c>
      <c r="O67" s="47">
        <f>(J67+N67)/2</f>
        <v>1.6292933333333333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0.81464666666666663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-0.50094000000000005</v>
      </c>
      <c r="H68" s="46">
        <f t="shared" ref="H68:O68" si="57">H59+H60+H61+H62+H63+H64+H65+H66+H67</f>
        <v>10.2767</v>
      </c>
      <c r="I68" s="46">
        <f t="shared" si="57"/>
        <v>0</v>
      </c>
      <c r="J68" s="47">
        <f t="shared" si="57"/>
        <v>3.2585866666666665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1.6292933333333333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0.81464666666666663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601.71728999999993</v>
      </c>
      <c r="H69" s="57">
        <f t="shared" ref="H69:Z69" si="59">H15+H32+H46+H53+H58+H68</f>
        <v>668.96900999999991</v>
      </c>
      <c r="I69" s="58">
        <f t="shared" si="59"/>
        <v>0</v>
      </c>
      <c r="J69" s="59">
        <f t="shared" si="59"/>
        <v>423.56209999999999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211.78104999999999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105.890525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" workbookViewId="0">
      <selection activeCell="H5" sqref="H5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112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'1903间接费'!AC7</f>
        <v>0</v>
      </c>
      <c r="H7" s="46">
        <f>'1904间接费'!AC7</f>
        <v>0</v>
      </c>
      <c r="I7" s="46">
        <f>'1905间接费'!AC7</f>
        <v>0</v>
      </c>
      <c r="J7" s="47">
        <f>(G7+H7+I7)/3</f>
        <v>0</v>
      </c>
      <c r="K7" s="46">
        <f>'1906间接费'!AC7</f>
        <v>0</v>
      </c>
      <c r="L7" s="46">
        <f>'1907间接费'!AC7</f>
        <v>0</v>
      </c>
      <c r="M7" s="46">
        <f>'1908间接费'!AC7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'1903间接费'!AC9</f>
        <v>0</v>
      </c>
      <c r="H9" s="46">
        <f>'1904间接费'!AC9</f>
        <v>0</v>
      </c>
      <c r="I9" s="46">
        <f>'1905间接费'!AC9</f>
        <v>0</v>
      </c>
      <c r="J9" s="47">
        <f>(G9+H9+I9)/3</f>
        <v>0</v>
      </c>
      <c r="K9" s="46">
        <f>'1906间接费'!AC9</f>
        <v>0</v>
      </c>
      <c r="L9" s="46">
        <f>'1907间接费'!AC9</f>
        <v>0</v>
      </c>
      <c r="M9" s="46">
        <f>'1908间接费'!AC9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'1903间接费'!AC11</f>
        <v>0</v>
      </c>
      <c r="H11" s="46">
        <f>'1904间接费'!AC11</f>
        <v>0</v>
      </c>
      <c r="I11" s="46">
        <f>'1905间接费'!AC11</f>
        <v>0</v>
      </c>
      <c r="J11" s="47">
        <f>(G11+H11+I11)/3</f>
        <v>0</v>
      </c>
      <c r="K11" s="46">
        <f>'1906间接费'!AC11</f>
        <v>0</v>
      </c>
      <c r="L11" s="46">
        <f>'1907间接费'!AC11</f>
        <v>0</v>
      </c>
      <c r="M11" s="46">
        <f>'1908间接费'!AC11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'1903间接费'!AC13</f>
        <v>0</v>
      </c>
      <c r="H13" s="46">
        <f>'1904间接费'!AC13</f>
        <v>0</v>
      </c>
      <c r="I13" s="46">
        <f>'1905间接费'!AC13</f>
        <v>0</v>
      </c>
      <c r="J13" s="47">
        <f>(G13+H13+I13)/3</f>
        <v>0</v>
      </c>
      <c r="K13" s="46">
        <f>'1906间接费'!AC13</f>
        <v>0</v>
      </c>
      <c r="L13" s="46">
        <f>'1907间接费'!AC13</f>
        <v>0</v>
      </c>
      <c r="M13" s="46">
        <f>'1908间接费'!AC13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'1903间接费'!AC16</f>
        <v>0</v>
      </c>
      <c r="H16" s="50">
        <f>'1904间接费'!AC16</f>
        <v>0</v>
      </c>
      <c r="I16" s="50">
        <f>'1905间接费'!AC16</f>
        <v>0</v>
      </c>
      <c r="J16" s="51">
        <f>(G16+H16+I16)/3</f>
        <v>0</v>
      </c>
      <c r="K16" s="50">
        <f>'1906间接费'!AC16</f>
        <v>0</v>
      </c>
      <c r="L16" s="50">
        <f>'1907间接费'!AC16</f>
        <v>0</v>
      </c>
      <c r="M16" s="50">
        <f>'1908间接费'!AC16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'1903间接费'!AC17</f>
        <v>10</v>
      </c>
      <c r="H17" s="46">
        <f>'1904间接费'!AC17</f>
        <v>10</v>
      </c>
      <c r="I17" s="46">
        <f>'1905间接费'!AC17</f>
        <v>0</v>
      </c>
      <c r="J17" s="52">
        <f t="shared" ref="J17" si="13">(G17+H17+I17)/3</f>
        <v>6.666666666666667</v>
      </c>
      <c r="K17" s="46">
        <f>'1906间接费'!AC17</f>
        <v>0</v>
      </c>
      <c r="L17" s="46">
        <f>'1907间接费'!AC17</f>
        <v>0</v>
      </c>
      <c r="M17" s="46">
        <f>'1908间接费'!AC17</f>
        <v>0</v>
      </c>
      <c r="N17" s="52">
        <f>(K17+L17+M17)/3</f>
        <v>0</v>
      </c>
      <c r="O17" s="52">
        <f>(J17+N17)/2</f>
        <v>3.3333333333333335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1.6666666666666667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10</v>
      </c>
      <c r="H18" s="53">
        <f t="shared" si="15"/>
        <v>10</v>
      </c>
      <c r="I18" s="53">
        <f t="shared" si="15"/>
        <v>0</v>
      </c>
      <c r="J18" s="54">
        <f t="shared" si="15"/>
        <v>6.666666666666667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3.3333333333333335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1.6666666666666667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'1903间接费'!AC19</f>
        <v>0</v>
      </c>
      <c r="H19" s="50">
        <f>'1904间接费'!AC19</f>
        <v>0</v>
      </c>
      <c r="I19" s="50">
        <f>'1905间接费'!AC19</f>
        <v>0</v>
      </c>
      <c r="J19" s="55">
        <f t="shared" ref="J19:J20" si="16">(G19+H19+I19)/3</f>
        <v>0</v>
      </c>
      <c r="K19" s="50">
        <f>'1906间接费'!AC19</f>
        <v>0</v>
      </c>
      <c r="L19" s="50">
        <f>'1907间接费'!AC19</f>
        <v>0</v>
      </c>
      <c r="M19" s="50">
        <f>'1908间接费'!AC19</f>
        <v>0</v>
      </c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'1903间接费'!AC20</f>
        <v>215.614</v>
      </c>
      <c r="H20" s="46">
        <f>'1904间接费'!AC20</f>
        <v>132.648</v>
      </c>
      <c r="I20" s="46">
        <f>'1905间接费'!AC20</f>
        <v>0</v>
      </c>
      <c r="J20" s="56">
        <f t="shared" si="16"/>
        <v>116.08733333333333</v>
      </c>
      <c r="K20" s="46">
        <f>'1906间接费'!AC20</f>
        <v>0</v>
      </c>
      <c r="L20" s="46">
        <f>'1907间接费'!AC20</f>
        <v>0</v>
      </c>
      <c r="M20" s="46">
        <f>'1908间接费'!AC20</f>
        <v>0</v>
      </c>
      <c r="N20" s="56">
        <f>(K20+L20+M20)/3</f>
        <v>0</v>
      </c>
      <c r="O20" s="56">
        <f>(J20+N20)/2</f>
        <v>58.043666666666667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29.021833333333333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215.614</v>
      </c>
      <c r="H21" s="46">
        <f t="shared" si="18"/>
        <v>132.648</v>
      </c>
      <c r="I21" s="46">
        <f t="shared" si="18"/>
        <v>0</v>
      </c>
      <c r="J21" s="47">
        <f t="shared" si="18"/>
        <v>116.08733333333333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58.043666666666667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29.021833333333333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'1903间接费'!AC22</f>
        <v>53.662750000000003</v>
      </c>
      <c r="H22" s="46">
        <f>'1904间接费'!AC22</f>
        <v>40.506</v>
      </c>
      <c r="I22" s="46">
        <f>'1905间接费'!AC22</f>
        <v>0</v>
      </c>
      <c r="J22" s="47">
        <f t="shared" ref="J22:J27" si="19">(G22+H22+I22)/3</f>
        <v>31.389583333333334</v>
      </c>
      <c r="K22" s="46">
        <f>'1906间接费'!AC22</f>
        <v>0</v>
      </c>
      <c r="L22" s="46">
        <f>'1907间接费'!AC22</f>
        <v>0</v>
      </c>
      <c r="M22" s="46">
        <f>'1908间接费'!AC22</f>
        <v>0</v>
      </c>
      <c r="N22" s="47">
        <f t="shared" ref="N22:N27" si="20">(K22+L22+M22)/3</f>
        <v>0</v>
      </c>
      <c r="O22" s="47">
        <f t="shared" ref="O22:O27" si="21">(J22+N22)/2</f>
        <v>15.694791666666667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7.8473958333333336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'1903间接费'!AC23</f>
        <v>0</v>
      </c>
      <c r="H23" s="50">
        <f>'1904间接费'!AC23</f>
        <v>0</v>
      </c>
      <c r="I23" s="50">
        <f>'1905间接费'!AC23</f>
        <v>0</v>
      </c>
      <c r="J23" s="55">
        <f t="shared" si="19"/>
        <v>0</v>
      </c>
      <c r="K23" s="50">
        <f>'1906间接费'!AC23</f>
        <v>0</v>
      </c>
      <c r="L23" s="50">
        <f>'1907间接费'!AC23</f>
        <v>0</v>
      </c>
      <c r="M23" s="50">
        <f>'1908间接费'!AC23</f>
        <v>0</v>
      </c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'1903间接费'!AC24</f>
        <v>174.84917999999999</v>
      </c>
      <c r="H24" s="46">
        <f>'1904间接费'!AC24</f>
        <v>107.31396000000001</v>
      </c>
      <c r="I24" s="46">
        <f>'1905间接费'!AC24</f>
        <v>0</v>
      </c>
      <c r="J24" s="47">
        <f t="shared" si="19"/>
        <v>94.054379999999995</v>
      </c>
      <c r="K24" s="46">
        <f>'1906间接费'!AC24</f>
        <v>0</v>
      </c>
      <c r="L24" s="46">
        <f>'1907间接费'!AC24</f>
        <v>0</v>
      </c>
      <c r="M24" s="46">
        <f>'1908间接费'!AC24</f>
        <v>0</v>
      </c>
      <c r="N24" s="47">
        <f t="shared" si="20"/>
        <v>0</v>
      </c>
      <c r="O24" s="47">
        <f t="shared" si="21"/>
        <v>47.027189999999997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23.513594999999999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'1903间接费'!AC25</f>
        <v>2.36</v>
      </c>
      <c r="H25" s="46">
        <f>'1904间接费'!AC25</f>
        <v>0</v>
      </c>
      <c r="I25" s="46">
        <f>'1905间接费'!AC25</f>
        <v>0</v>
      </c>
      <c r="J25" s="47">
        <f t="shared" si="19"/>
        <v>0.78666666666666663</v>
      </c>
      <c r="K25" s="46">
        <f>'1906间接费'!AC25</f>
        <v>0</v>
      </c>
      <c r="L25" s="46">
        <f>'1907间接费'!AC25</f>
        <v>0</v>
      </c>
      <c r="M25" s="46">
        <f>'1908间接费'!AC25</f>
        <v>0</v>
      </c>
      <c r="N25" s="47">
        <f t="shared" si="20"/>
        <v>0</v>
      </c>
      <c r="O25" s="47">
        <f t="shared" si="21"/>
        <v>0.39333333333333331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0.19666666666666666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'1903间接费'!AC26</f>
        <v>0</v>
      </c>
      <c r="H26" s="50">
        <f>'1904间接费'!AC26</f>
        <v>0</v>
      </c>
      <c r="I26" s="50">
        <f>'1905间接费'!AC26</f>
        <v>0</v>
      </c>
      <c r="J26" s="55">
        <f t="shared" si="19"/>
        <v>0</v>
      </c>
      <c r="K26" s="50">
        <f>'1906间接费'!AC26</f>
        <v>0</v>
      </c>
      <c r="L26" s="50">
        <f>'1907间接费'!AC26</f>
        <v>0</v>
      </c>
      <c r="M26" s="50">
        <f>'1908间接费'!AC26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'1903间接费'!AC27</f>
        <v>106.49910000000001</v>
      </c>
      <c r="H27" s="46">
        <f>'1904间接费'!AC27</f>
        <v>77</v>
      </c>
      <c r="I27" s="46">
        <f>'1905间接费'!AC27</f>
        <v>0</v>
      </c>
      <c r="J27" s="56">
        <f t="shared" si="19"/>
        <v>61.166366666666669</v>
      </c>
      <c r="K27" s="46">
        <f>'1906间接费'!AC27</f>
        <v>0</v>
      </c>
      <c r="L27" s="46">
        <f>'1907间接费'!AC27</f>
        <v>0</v>
      </c>
      <c r="M27" s="46">
        <f>'1908间接费'!AC27</f>
        <v>0</v>
      </c>
      <c r="N27" s="56">
        <f t="shared" si="20"/>
        <v>0</v>
      </c>
      <c r="O27" s="56">
        <f t="shared" si="21"/>
        <v>30.583183333333334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15.291591666666667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106.49910000000001</v>
      </c>
      <c r="H28" s="46">
        <f t="shared" ref="H28:Z28" si="26">H26+H27</f>
        <v>77</v>
      </c>
      <c r="I28" s="46">
        <f t="shared" si="26"/>
        <v>0</v>
      </c>
      <c r="J28" s="54">
        <f t="shared" si="26"/>
        <v>61.166366666666669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30.583183333333334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15.291591666666667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'1903间接费'!AC29</f>
        <v>0</v>
      </c>
      <c r="H29" s="50">
        <f>'1904间接费'!AC29</f>
        <v>0</v>
      </c>
      <c r="I29" s="50">
        <f>'1905间接费'!AC29</f>
        <v>0</v>
      </c>
      <c r="J29" s="55">
        <f t="shared" ref="J29:J30" si="27">(G29+H29+I29)/3</f>
        <v>0</v>
      </c>
      <c r="K29" s="50">
        <f>'1906间接费'!AC29</f>
        <v>0</v>
      </c>
      <c r="L29" s="50">
        <f>'1907间接费'!AC29</f>
        <v>0</v>
      </c>
      <c r="M29" s="50">
        <f>'1908间接费'!AC29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'1903间接费'!AC30</f>
        <v>-3.9898899999999999</v>
      </c>
      <c r="H30" s="46">
        <f>'1904间接费'!AC30</f>
        <v>9</v>
      </c>
      <c r="I30" s="46">
        <f>'1905间接费'!AC30</f>
        <v>0</v>
      </c>
      <c r="J30" s="47">
        <f t="shared" si="27"/>
        <v>1.6700366666666666</v>
      </c>
      <c r="K30" s="46">
        <f>'1906间接费'!AC30</f>
        <v>0</v>
      </c>
      <c r="L30" s="46">
        <f>'1907间接费'!AC30</f>
        <v>0</v>
      </c>
      <c r="M30" s="46">
        <f>'1908间接费'!AC30</f>
        <v>0</v>
      </c>
      <c r="N30" s="47">
        <f>(K30+L30+M30)/3</f>
        <v>0</v>
      </c>
      <c r="O30" s="47">
        <f>(J30+N30)/2</f>
        <v>0.83501833333333331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0.41750916666666665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-3.9898899999999999</v>
      </c>
      <c r="H31" s="53">
        <f t="shared" ref="H31:Z31" si="30">H29+H30</f>
        <v>9</v>
      </c>
      <c r="I31" s="53">
        <f t="shared" si="30"/>
        <v>0</v>
      </c>
      <c r="J31" s="68">
        <f t="shared" si="30"/>
        <v>1.6700366666666666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0.83501833333333331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0.41750916666666665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548.99514000000011</v>
      </c>
      <c r="H32" s="46">
        <f t="shared" ref="H32:Z32" si="31">+H21+H22+H23+H24+H25+H28+H31</f>
        <v>366.46796000000001</v>
      </c>
      <c r="I32" s="46">
        <f t="shared" si="31"/>
        <v>0</v>
      </c>
      <c r="J32" s="47">
        <f t="shared" si="31"/>
        <v>305.15436666666665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152.57718333333332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76.288591666666662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'1903间接费'!AC33</f>
        <v>17.89845</v>
      </c>
      <c r="H33" s="46">
        <f>'1904间接费'!AC33</f>
        <v>0.68411999999999995</v>
      </c>
      <c r="I33" s="46">
        <f>'1905间接费'!AC33</f>
        <v>0</v>
      </c>
      <c r="J33" s="47">
        <f t="shared" ref="J33:J45" si="32">(G33+H33+I33)/3</f>
        <v>6.1941899999999999</v>
      </c>
      <c r="K33" s="46">
        <f>'1906间接费'!AC33</f>
        <v>0</v>
      </c>
      <c r="L33" s="46">
        <f>'1907间接费'!AC33</f>
        <v>0</v>
      </c>
      <c r="M33" s="46">
        <f>'1908间接费'!AC33</f>
        <v>0</v>
      </c>
      <c r="N33" s="47">
        <f t="shared" ref="N33:N45" si="33">(K33+L33+M33)/3</f>
        <v>0</v>
      </c>
      <c r="O33" s="47">
        <f t="shared" ref="O33:O52" si="34">(J33+N33)/2</f>
        <v>3.0970949999999999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1.5485475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'1903间接费'!AC34</f>
        <v>6.4052199999999999</v>
      </c>
      <c r="H34" s="46">
        <f>'1904间接费'!AC34</f>
        <v>8.0843600000000002</v>
      </c>
      <c r="I34" s="46">
        <f>'1905间接费'!AC34</f>
        <v>0</v>
      </c>
      <c r="J34" s="47">
        <f t="shared" si="32"/>
        <v>4.82986</v>
      </c>
      <c r="K34" s="46">
        <f>'1906间接费'!AC34</f>
        <v>0</v>
      </c>
      <c r="L34" s="46">
        <f>'1907间接费'!AC34</f>
        <v>0</v>
      </c>
      <c r="M34" s="46">
        <f>'1908间接费'!AC34</f>
        <v>0</v>
      </c>
      <c r="N34" s="47">
        <f t="shared" si="33"/>
        <v>0</v>
      </c>
      <c r="O34" s="47">
        <f t="shared" si="34"/>
        <v>2.41493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1.207465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'1903间接费'!AC35</f>
        <v>49.28828</v>
      </c>
      <c r="H35" s="46">
        <f>'1904间接费'!AC35</f>
        <v>38.23565</v>
      </c>
      <c r="I35" s="46">
        <f>'1905间接费'!AC35</f>
        <v>0</v>
      </c>
      <c r="J35" s="47">
        <f t="shared" si="32"/>
        <v>29.174643333333336</v>
      </c>
      <c r="K35" s="46">
        <f>'1906间接费'!AC35</f>
        <v>0</v>
      </c>
      <c r="L35" s="46">
        <f>'1907间接费'!AC35</f>
        <v>0</v>
      </c>
      <c r="M35" s="46">
        <f>'1908间接费'!AC35</f>
        <v>0</v>
      </c>
      <c r="N35" s="47">
        <f t="shared" si="33"/>
        <v>0</v>
      </c>
      <c r="O35" s="47">
        <f t="shared" si="34"/>
        <v>14.587321666666668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7.2936608333333339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'1903间接费'!AC36</f>
        <v>0</v>
      </c>
      <c r="H36" s="46">
        <f>'1904间接费'!AC36</f>
        <v>0</v>
      </c>
      <c r="I36" s="46">
        <f>'1905间接费'!AC36</f>
        <v>0</v>
      </c>
      <c r="J36" s="47">
        <f t="shared" si="32"/>
        <v>0</v>
      </c>
      <c r="K36" s="46">
        <f>'1906间接费'!AC36</f>
        <v>0</v>
      </c>
      <c r="L36" s="46">
        <f>'1907间接费'!AC36</f>
        <v>0</v>
      </c>
      <c r="M36" s="46">
        <f>'1908间接费'!AC36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'1903间接费'!AC37</f>
        <v>20.48414</v>
      </c>
      <c r="H37" s="46">
        <f>'1904间接费'!AC37</f>
        <v>23.87135</v>
      </c>
      <c r="I37" s="46">
        <f>'1905间接费'!AC37</f>
        <v>0</v>
      </c>
      <c r="J37" s="47">
        <f t="shared" si="32"/>
        <v>14.785163333333335</v>
      </c>
      <c r="K37" s="46">
        <f>'1906间接费'!AC37</f>
        <v>0</v>
      </c>
      <c r="L37" s="46">
        <f>'1907间接费'!AC37</f>
        <v>0</v>
      </c>
      <c r="M37" s="46">
        <f>'1908间接费'!AC37</f>
        <v>0</v>
      </c>
      <c r="N37" s="47">
        <f t="shared" si="33"/>
        <v>0</v>
      </c>
      <c r="O37" s="47">
        <f t="shared" si="34"/>
        <v>7.3925816666666675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3.6962908333333337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'1903间接费'!AC38</f>
        <v>161.92237</v>
      </c>
      <c r="H38" s="46">
        <f>'1904间接费'!AC38</f>
        <v>78.318359999999984</v>
      </c>
      <c r="I38" s="46">
        <f>'1905间接费'!AC38</f>
        <v>0</v>
      </c>
      <c r="J38" s="47">
        <f t="shared" si="32"/>
        <v>80.080243333333328</v>
      </c>
      <c r="K38" s="46">
        <f>'1906间接费'!AC38</f>
        <v>0</v>
      </c>
      <c r="L38" s="46">
        <f>'1907间接费'!AC38</f>
        <v>0</v>
      </c>
      <c r="M38" s="46">
        <f>'1908间接费'!AC38</f>
        <v>0</v>
      </c>
      <c r="N38" s="47">
        <f t="shared" si="33"/>
        <v>0</v>
      </c>
      <c r="O38" s="47">
        <f t="shared" si="34"/>
        <v>40.040121666666664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20.020060833333332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'1903间接费'!AC39</f>
        <v>5.01</v>
      </c>
      <c r="H39" s="46">
        <f>'1904间接费'!AC39</f>
        <v>0</v>
      </c>
      <c r="I39" s="46">
        <f>'1905间接费'!AC39</f>
        <v>0</v>
      </c>
      <c r="J39" s="47">
        <f t="shared" si="32"/>
        <v>1.67</v>
      </c>
      <c r="K39" s="46">
        <f>'1906间接费'!AC39</f>
        <v>0</v>
      </c>
      <c r="L39" s="46">
        <f>'1907间接费'!AC39</f>
        <v>0</v>
      </c>
      <c r="M39" s="46">
        <f>'1908间接费'!AC39</f>
        <v>0</v>
      </c>
      <c r="N39" s="47">
        <f t="shared" si="33"/>
        <v>0</v>
      </c>
      <c r="O39" s="47">
        <f t="shared" si="34"/>
        <v>0.83499999999999996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0.41749999999999998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'1903间接费'!AC40</f>
        <v>0</v>
      </c>
      <c r="H40" s="46">
        <f>'1904间接费'!AC40</f>
        <v>0</v>
      </c>
      <c r="I40" s="46">
        <f>'1905间接费'!AC40</f>
        <v>0</v>
      </c>
      <c r="J40" s="47">
        <f t="shared" si="32"/>
        <v>0</v>
      </c>
      <c r="K40" s="46">
        <f>'1906间接费'!AC40</f>
        <v>0</v>
      </c>
      <c r="L40" s="46">
        <f>'1907间接费'!AC40</f>
        <v>0</v>
      </c>
      <c r="M40" s="46">
        <f>'1908间接费'!AC40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'1903间接费'!AC41</f>
        <v>0</v>
      </c>
      <c r="H41" s="46">
        <f>'1904间接费'!AC41</f>
        <v>0</v>
      </c>
      <c r="I41" s="46">
        <f>'1905间接费'!AC41</f>
        <v>0</v>
      </c>
      <c r="J41" s="47">
        <f t="shared" si="32"/>
        <v>0</v>
      </c>
      <c r="K41" s="46">
        <f>'1906间接费'!AC41</f>
        <v>0</v>
      </c>
      <c r="L41" s="46">
        <f>'1907间接费'!AC41</f>
        <v>0</v>
      </c>
      <c r="M41" s="46">
        <f>'1908间接费'!AC41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'1903间接费'!AC42</f>
        <v>3.89208</v>
      </c>
      <c r="H42" s="46">
        <f>'1904间接费'!AC42</f>
        <v>-0.26</v>
      </c>
      <c r="I42" s="46">
        <f>'1905间接费'!AC42</f>
        <v>0</v>
      </c>
      <c r="J42" s="47">
        <f t="shared" si="32"/>
        <v>1.2106933333333334</v>
      </c>
      <c r="K42" s="46">
        <f>'1906间接费'!AC42</f>
        <v>0</v>
      </c>
      <c r="L42" s="46">
        <f>'1907间接费'!AC42</f>
        <v>0</v>
      </c>
      <c r="M42" s="46">
        <f>'1908间接费'!AC42</f>
        <v>0</v>
      </c>
      <c r="N42" s="47">
        <f t="shared" si="33"/>
        <v>0</v>
      </c>
      <c r="O42" s="47">
        <f t="shared" si="34"/>
        <v>0.6053466666666667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0.30267333333333335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'1903间接费'!AC43</f>
        <v>9.8000000000000007</v>
      </c>
      <c r="H43" s="46">
        <f>'1904间接费'!AC43</f>
        <v>404.19276000000002</v>
      </c>
      <c r="I43" s="46">
        <f>'1905间接费'!AC43</f>
        <v>0</v>
      </c>
      <c r="J43" s="47">
        <f t="shared" si="32"/>
        <v>137.99758666666668</v>
      </c>
      <c r="K43" s="46">
        <f>'1906间接费'!AC43</f>
        <v>0</v>
      </c>
      <c r="L43" s="46">
        <f>'1907间接费'!AC43</f>
        <v>0</v>
      </c>
      <c r="M43" s="46">
        <f>'1908间接费'!AC43</f>
        <v>0</v>
      </c>
      <c r="N43" s="47">
        <f t="shared" si="33"/>
        <v>0</v>
      </c>
      <c r="O43" s="47">
        <f t="shared" si="34"/>
        <v>68.998793333333339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34.499396666666669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'1903间接费'!AC44</f>
        <v>0</v>
      </c>
      <c r="H44" s="46">
        <f>'1904间接费'!AC44</f>
        <v>0</v>
      </c>
      <c r="I44" s="46">
        <f>'1905间接费'!AC44</f>
        <v>0</v>
      </c>
      <c r="J44" s="47">
        <f t="shared" si="32"/>
        <v>0</v>
      </c>
      <c r="K44" s="46">
        <f>'1906间接费'!AC44</f>
        <v>0</v>
      </c>
      <c r="L44" s="46">
        <f>'1907间接费'!AC44</f>
        <v>0</v>
      </c>
      <c r="M44" s="46">
        <f>'1908间接费'!AC44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'1903间接费'!AC45</f>
        <v>0</v>
      </c>
      <c r="H45" s="46">
        <f>'1904间接费'!AC45</f>
        <v>0</v>
      </c>
      <c r="I45" s="46">
        <f>'1905间接费'!AC45</f>
        <v>0</v>
      </c>
      <c r="J45" s="47">
        <f t="shared" si="32"/>
        <v>0</v>
      </c>
      <c r="K45" s="46">
        <f>'1906间接费'!AC45</f>
        <v>0</v>
      </c>
      <c r="L45" s="46">
        <f>'1907间接费'!AC45</f>
        <v>0</v>
      </c>
      <c r="M45" s="46">
        <f>'1908间接费'!AC45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274.70054000000005</v>
      </c>
      <c r="H46" s="46">
        <f t="shared" si="39"/>
        <v>553.12660000000005</v>
      </c>
      <c r="I46" s="46">
        <f t="shared" si="39"/>
        <v>0</v>
      </c>
      <c r="J46" s="47">
        <f t="shared" si="39"/>
        <v>275.94237999999996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137.97118999999998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68.985594999999989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'1903间接费'!AC47</f>
        <v>0</v>
      </c>
      <c r="H47" s="46">
        <f>'1904间接费'!AC47</f>
        <v>0</v>
      </c>
      <c r="I47" s="46">
        <f>'1905间接费'!AC47</f>
        <v>0</v>
      </c>
      <c r="J47" s="47">
        <f t="shared" ref="J47:J52" si="40">(G47+H47+I47)/3</f>
        <v>0</v>
      </c>
      <c r="K47" s="46">
        <f>'1906间接费'!AC47</f>
        <v>0</v>
      </c>
      <c r="L47" s="46">
        <f>'1907间接费'!AC47</f>
        <v>0</v>
      </c>
      <c r="M47" s="46">
        <f>'1908间接费'!AC47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'1903间接费'!AC48</f>
        <v>0</v>
      </c>
      <c r="H48" s="46">
        <f>'1904间接费'!AC48</f>
        <v>1.9159900000000001</v>
      </c>
      <c r="I48" s="46">
        <f>'1905间接费'!AC48</f>
        <v>0</v>
      </c>
      <c r="J48" s="47">
        <f t="shared" si="40"/>
        <v>0.63866333333333336</v>
      </c>
      <c r="K48" s="46">
        <f>'1906间接费'!AC48</f>
        <v>0</v>
      </c>
      <c r="L48" s="46">
        <f>'1907间接费'!AC48</f>
        <v>0</v>
      </c>
      <c r="M48" s="46">
        <f>'1908间接费'!AC48</f>
        <v>0</v>
      </c>
      <c r="N48" s="47">
        <f t="shared" si="41"/>
        <v>0</v>
      </c>
      <c r="O48" s="47">
        <f t="shared" si="34"/>
        <v>0.31933166666666668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0.15966583333333334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'1903间接费'!AC49</f>
        <v>0</v>
      </c>
      <c r="H49" s="46">
        <f>'1904间接费'!AC49</f>
        <v>0</v>
      </c>
      <c r="I49" s="46">
        <f>'1905间接费'!AC49</f>
        <v>0</v>
      </c>
      <c r="J49" s="47">
        <f t="shared" si="40"/>
        <v>0</v>
      </c>
      <c r="K49" s="46">
        <f>'1906间接费'!AC49</f>
        <v>0</v>
      </c>
      <c r="L49" s="46">
        <f>'1907间接费'!AC49</f>
        <v>0</v>
      </c>
      <c r="M49" s="46">
        <f>'1908间接费'!AC49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'1903间接费'!AC50</f>
        <v>0</v>
      </c>
      <c r="H50" s="46">
        <f>'1904间接费'!AC50</f>
        <v>0</v>
      </c>
      <c r="I50" s="46">
        <f>'1905间接费'!AC50</f>
        <v>0</v>
      </c>
      <c r="J50" s="47">
        <f t="shared" si="40"/>
        <v>0</v>
      </c>
      <c r="K50" s="46">
        <f>'1906间接费'!AC50</f>
        <v>0</v>
      </c>
      <c r="L50" s="46">
        <f>'1907间接费'!AC50</f>
        <v>0</v>
      </c>
      <c r="M50" s="46">
        <f>'1908间接费'!AC50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'1903间接费'!AC51</f>
        <v>0</v>
      </c>
      <c r="H51" s="46">
        <f>'1904间接费'!AC51</f>
        <v>0</v>
      </c>
      <c r="I51" s="46">
        <f>'1905间接费'!AC51</f>
        <v>0</v>
      </c>
      <c r="J51" s="47">
        <f t="shared" si="40"/>
        <v>0</v>
      </c>
      <c r="K51" s="46">
        <f>'1906间接费'!AC51</f>
        <v>0</v>
      </c>
      <c r="L51" s="46">
        <f>'1907间接费'!AC51</f>
        <v>0</v>
      </c>
      <c r="M51" s="46">
        <f>'1908间接费'!AC51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'1903间接费'!AC52</f>
        <v>0</v>
      </c>
      <c r="H52" s="46">
        <f>'1904间接费'!AC52</f>
        <v>0</v>
      </c>
      <c r="I52" s="46">
        <f>'1905间接费'!AC52</f>
        <v>0</v>
      </c>
      <c r="J52" s="47">
        <f t="shared" si="40"/>
        <v>0</v>
      </c>
      <c r="K52" s="46">
        <f>'1906间接费'!AC52</f>
        <v>0</v>
      </c>
      <c r="L52" s="46">
        <f>'1907间接费'!AC52</f>
        <v>0</v>
      </c>
      <c r="M52" s="46">
        <f>'1908间接费'!AC52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1.9159900000000001</v>
      </c>
      <c r="I53" s="46">
        <f t="shared" si="45"/>
        <v>0</v>
      </c>
      <c r="J53" s="47">
        <f t="shared" si="45"/>
        <v>0.63866333333333336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0.31933166666666668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0.15966583333333334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'1903间接费'!AC54</f>
        <v>211.64709999999997</v>
      </c>
      <c r="H54" s="46">
        <f>'1904间接费'!AC54</f>
        <v>211.64711000000003</v>
      </c>
      <c r="I54" s="46">
        <f>'1905间接费'!AC54</f>
        <v>0</v>
      </c>
      <c r="J54" s="47">
        <f t="shared" ref="J54:J57" si="46">(G54+H54+I54)/3</f>
        <v>141.09807000000001</v>
      </c>
      <c r="K54" s="46">
        <f>'1906间接费'!AC54</f>
        <v>0</v>
      </c>
      <c r="L54" s="46">
        <f>'1907间接费'!AC54</f>
        <v>0</v>
      </c>
      <c r="M54" s="46">
        <f>'1908间接费'!AC54</f>
        <v>0</v>
      </c>
      <c r="N54" s="47">
        <f>(K54+L54+M54)/3</f>
        <v>0</v>
      </c>
      <c r="O54" s="47">
        <f>(J54+N54)/2</f>
        <v>70.549035000000003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35.274517500000002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'1903间接费'!AC55</f>
        <v>0</v>
      </c>
      <c r="H55" s="46">
        <f>'1904间接费'!AC55</f>
        <v>0</v>
      </c>
      <c r="I55" s="46">
        <f>'1905间接费'!AC55</f>
        <v>0</v>
      </c>
      <c r="J55" s="47">
        <f t="shared" si="46"/>
        <v>0</v>
      </c>
      <c r="K55" s="46">
        <f>'1906间接费'!AC55</f>
        <v>0</v>
      </c>
      <c r="L55" s="46">
        <f>'1907间接费'!AC55</f>
        <v>0</v>
      </c>
      <c r="M55" s="46">
        <f>'1908间接费'!AC55</f>
        <v>0</v>
      </c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'1903间接费'!AC56</f>
        <v>28.793099999999999</v>
      </c>
      <c r="H56" s="46">
        <f>'1904间接费'!AC56</f>
        <v>28.793099999999999</v>
      </c>
      <c r="I56" s="46">
        <f>'1905间接费'!AC56</f>
        <v>0</v>
      </c>
      <c r="J56" s="47">
        <f t="shared" si="46"/>
        <v>19.195399999999999</v>
      </c>
      <c r="K56" s="46">
        <f>'1906间接费'!AC56</f>
        <v>0</v>
      </c>
      <c r="L56" s="46">
        <f>'1907间接费'!AC56</f>
        <v>0</v>
      </c>
      <c r="M56" s="46">
        <f>'1908间接费'!AC56</f>
        <v>0</v>
      </c>
      <c r="N56" s="47">
        <f>(K56+L56+M56)/3</f>
        <v>0</v>
      </c>
      <c r="O56" s="47">
        <f>(J56+N56)/2</f>
        <v>9.5976999999999997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4.7988499999999998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'1903间接费'!AC57</f>
        <v>1367.5711999999999</v>
      </c>
      <c r="H57" s="46">
        <f>'1904间接费'!AC57</f>
        <v>1317.20108</v>
      </c>
      <c r="I57" s="46">
        <f>'1905间接费'!AC57</f>
        <v>0</v>
      </c>
      <c r="J57" s="47">
        <f t="shared" si="46"/>
        <v>894.92409333333342</v>
      </c>
      <c r="K57" s="46">
        <f>'1906间接费'!AC57</f>
        <v>0</v>
      </c>
      <c r="L57" s="46">
        <f>'1907间接费'!AC57</f>
        <v>0</v>
      </c>
      <c r="M57" s="46">
        <f>'1908间接费'!AC57</f>
        <v>0</v>
      </c>
      <c r="N57" s="47">
        <f>(K57+L57+M57)/3</f>
        <v>0</v>
      </c>
      <c r="O57" s="47">
        <f>(J57+N57)/2</f>
        <v>447.46204666666671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223.73102333333335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1608.0113999999999</v>
      </c>
      <c r="H58" s="46">
        <f t="shared" si="49"/>
        <v>1557.64129</v>
      </c>
      <c r="I58" s="46">
        <f t="shared" si="49"/>
        <v>0</v>
      </c>
      <c r="J58" s="47">
        <f t="shared" si="49"/>
        <v>1055.2175633333334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527.60878166666669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263.80439083333334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'1903间接费'!AC59</f>
        <v>0</v>
      </c>
      <c r="H59" s="46">
        <f>'1904间接费'!AC59</f>
        <v>0</v>
      </c>
      <c r="I59" s="46">
        <f>'1905间接费'!AC59</f>
        <v>0</v>
      </c>
      <c r="J59" s="47">
        <f t="shared" ref="J59:J67" si="50">(G59+H59+I59)/3</f>
        <v>0</v>
      </c>
      <c r="K59" s="46">
        <f>'1906间接费'!AC59</f>
        <v>0</v>
      </c>
      <c r="L59" s="46">
        <f>'1907间接费'!AC59</f>
        <v>0</v>
      </c>
      <c r="M59" s="46">
        <f>'1908间接费'!AC59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'1903间接费'!AC60</f>
        <v>0</v>
      </c>
      <c r="H60" s="46">
        <f>'1904间接费'!AC60</f>
        <v>0</v>
      </c>
      <c r="I60" s="46">
        <f>'1905间接费'!AC60</f>
        <v>0</v>
      </c>
      <c r="J60" s="47">
        <f t="shared" si="50"/>
        <v>0</v>
      </c>
      <c r="K60" s="46">
        <f>'1906间接费'!AC60</f>
        <v>0</v>
      </c>
      <c r="L60" s="46">
        <f>'1907间接费'!AC60</f>
        <v>0</v>
      </c>
      <c r="M60" s="46">
        <f>'1908间接费'!AC60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'1903间接费'!AC61</f>
        <v>0</v>
      </c>
      <c r="H61" s="46">
        <f>'1904间接费'!AC61</f>
        <v>0</v>
      </c>
      <c r="I61" s="46">
        <f>'1905间接费'!AC61</f>
        <v>0</v>
      </c>
      <c r="J61" s="47">
        <f t="shared" si="50"/>
        <v>0</v>
      </c>
      <c r="K61" s="46">
        <f>'1906间接费'!AC61</f>
        <v>0</v>
      </c>
      <c r="L61" s="46">
        <f>'1907间接费'!AC61</f>
        <v>0</v>
      </c>
      <c r="M61" s="46">
        <f>'1908间接费'!AC61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'1903间接费'!AC62</f>
        <v>0</v>
      </c>
      <c r="H62" s="46">
        <f>'1904间接费'!AC62</f>
        <v>0</v>
      </c>
      <c r="I62" s="46">
        <f>'1905间接费'!AC62</f>
        <v>0</v>
      </c>
      <c r="J62" s="47">
        <f t="shared" si="50"/>
        <v>0</v>
      </c>
      <c r="K62" s="46">
        <f>'1906间接费'!AC62</f>
        <v>0</v>
      </c>
      <c r="L62" s="46">
        <f>'1907间接费'!AC62</f>
        <v>0</v>
      </c>
      <c r="M62" s="46">
        <f>'1908间接费'!AC62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'1903间接费'!AC63</f>
        <v>0</v>
      </c>
      <c r="H63" s="46">
        <f>'1904间接费'!AC63</f>
        <v>0</v>
      </c>
      <c r="I63" s="46">
        <f>'1905间接费'!AC63</f>
        <v>0</v>
      </c>
      <c r="J63" s="47">
        <f t="shared" si="50"/>
        <v>0</v>
      </c>
      <c r="K63" s="46">
        <f>'1906间接费'!AC63</f>
        <v>0</v>
      </c>
      <c r="L63" s="46">
        <f>'1907间接费'!AC63</f>
        <v>0</v>
      </c>
      <c r="M63" s="46">
        <f>'1908间接费'!AC63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'1903间接费'!AC64</f>
        <v>0</v>
      </c>
      <c r="H64" s="46">
        <f>'1904间接费'!AC64</f>
        <v>0</v>
      </c>
      <c r="I64" s="46">
        <f>'1905间接费'!AC64</f>
        <v>0</v>
      </c>
      <c r="J64" s="47">
        <f t="shared" si="50"/>
        <v>0</v>
      </c>
      <c r="K64" s="46">
        <f>'1906间接费'!AC64</f>
        <v>0</v>
      </c>
      <c r="L64" s="46">
        <f>'1907间接费'!AC64</f>
        <v>0</v>
      </c>
      <c r="M64" s="46">
        <f>'1908间接费'!AC64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'1903间接费'!AC65</f>
        <v>0</v>
      </c>
      <c r="H65" s="46">
        <f>'1904间接费'!AC65</f>
        <v>0</v>
      </c>
      <c r="I65" s="46">
        <f>'1905间接费'!AC65</f>
        <v>0</v>
      </c>
      <c r="J65" s="47">
        <f t="shared" si="50"/>
        <v>0</v>
      </c>
      <c r="K65" s="46">
        <f>'1906间接费'!AC65</f>
        <v>0</v>
      </c>
      <c r="L65" s="46">
        <f>'1907间接费'!AC65</f>
        <v>0</v>
      </c>
      <c r="M65" s="46">
        <f>'1908间接费'!AC65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'1903间接费'!AC66</f>
        <v>0</v>
      </c>
      <c r="H66" s="46">
        <f>'1904间接费'!AC66</f>
        <v>0</v>
      </c>
      <c r="I66" s="46">
        <f>'1905间接费'!AC66</f>
        <v>0</v>
      </c>
      <c r="J66" s="47">
        <f t="shared" si="50"/>
        <v>0</v>
      </c>
      <c r="K66" s="46">
        <f>'1906间接费'!AC66</f>
        <v>0</v>
      </c>
      <c r="L66" s="46">
        <f>'1907间接费'!AC66</f>
        <v>0</v>
      </c>
      <c r="M66" s="46">
        <f>'1908间接费'!AC66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'1903间接费'!AC67</f>
        <v>37.045250000000003</v>
      </c>
      <c r="H67" s="46">
        <f>'1904间接费'!AC67</f>
        <v>69.307550000000006</v>
      </c>
      <c r="I67" s="46">
        <f>'1905间接费'!AC67</f>
        <v>0</v>
      </c>
      <c r="J67" s="47">
        <f t="shared" si="50"/>
        <v>35.450933333333332</v>
      </c>
      <c r="K67" s="46">
        <f>'1906间接费'!AC67</f>
        <v>0</v>
      </c>
      <c r="L67" s="46">
        <f>'1907间接费'!AC67</f>
        <v>0</v>
      </c>
      <c r="M67" s="46">
        <f>'1908间接费'!AC67</f>
        <v>0</v>
      </c>
      <c r="N67" s="47">
        <f>(K67+L67+M67)/3</f>
        <v>0</v>
      </c>
      <c r="O67" s="47">
        <f>(J67+N67)/2</f>
        <v>17.725466666666666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8.8627333333333329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37.045250000000003</v>
      </c>
      <c r="H68" s="46">
        <f t="shared" ref="H68:O68" si="57">H59+H60+H61+H62+H63+H64+H65+H66+H67</f>
        <v>69.307550000000006</v>
      </c>
      <c r="I68" s="46">
        <f t="shared" si="57"/>
        <v>0</v>
      </c>
      <c r="J68" s="47">
        <f t="shared" si="57"/>
        <v>35.450933333333332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17.725466666666666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8.8627333333333329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2468.7523300000003</v>
      </c>
      <c r="H69" s="57">
        <f t="shared" ref="H69:Z69" si="59">H15+H32+H46+H53+H58+H68</f>
        <v>2548.45939</v>
      </c>
      <c r="I69" s="58">
        <f t="shared" si="59"/>
        <v>0</v>
      </c>
      <c r="J69" s="59">
        <f t="shared" si="59"/>
        <v>1672.4039066666667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836.20195333333334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418.10097666666667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7" zoomScaleNormal="100" workbookViewId="0">
      <selection activeCell="H7" sqref="H7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115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'1903间接费'!AD7</f>
        <v>0</v>
      </c>
      <c r="H7" s="46">
        <f>'1904间接费'!AD7</f>
        <v>0</v>
      </c>
      <c r="I7" s="46">
        <f>'1905间接费'!AD7</f>
        <v>0</v>
      </c>
      <c r="J7" s="47">
        <f>(G7+H7+I7)/3</f>
        <v>0</v>
      </c>
      <c r="K7" s="46">
        <f>'1906间接费'!AD7</f>
        <v>0</v>
      </c>
      <c r="L7" s="46">
        <f>'1907间接费'!AD7</f>
        <v>0</v>
      </c>
      <c r="M7" s="46">
        <f>'1908间接费'!AD7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'1903间接费'!AD9</f>
        <v>0</v>
      </c>
      <c r="H9" s="46">
        <f>'1904间接费'!AD9</f>
        <v>0</v>
      </c>
      <c r="I9" s="46">
        <f>'1905间接费'!AD9</f>
        <v>0</v>
      </c>
      <c r="J9" s="47">
        <f>(G9+H9+I9)/3</f>
        <v>0</v>
      </c>
      <c r="K9" s="46">
        <f>'1906间接费'!AD9</f>
        <v>0</v>
      </c>
      <c r="L9" s="46">
        <f>'1907间接费'!AD9</f>
        <v>0</v>
      </c>
      <c r="M9" s="46">
        <f>'1908间接费'!AD9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'1903间接费'!AD11</f>
        <v>0</v>
      </c>
      <c r="H11" s="46">
        <f>'1904间接费'!AD11</f>
        <v>0</v>
      </c>
      <c r="I11" s="46">
        <f>'1905间接费'!AD11</f>
        <v>0</v>
      </c>
      <c r="J11" s="47">
        <f>(G11+H11+I11)/3</f>
        <v>0</v>
      </c>
      <c r="K11" s="46">
        <f>'1906间接费'!AD11</f>
        <v>0</v>
      </c>
      <c r="L11" s="46">
        <f>'1907间接费'!AD11</f>
        <v>0</v>
      </c>
      <c r="M11" s="46">
        <f>'1908间接费'!AD11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'1903间接费'!AD13</f>
        <v>0</v>
      </c>
      <c r="H13" s="46">
        <f>'1904间接费'!AD13</f>
        <v>0</v>
      </c>
      <c r="I13" s="46">
        <f>'1905间接费'!AD13</f>
        <v>0</v>
      </c>
      <c r="J13" s="47">
        <f>(G13+H13+I13)/3</f>
        <v>0</v>
      </c>
      <c r="K13" s="46">
        <f>'1906间接费'!AD13</f>
        <v>0</v>
      </c>
      <c r="L13" s="46">
        <f>'1907间接费'!AD13</f>
        <v>0</v>
      </c>
      <c r="M13" s="46">
        <f>'1908间接费'!AD13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'1903间接费'!AD16</f>
        <v>0</v>
      </c>
      <c r="H16" s="50">
        <f>'1904间接费'!AD16</f>
        <v>0</v>
      </c>
      <c r="I16" s="50">
        <f>'1905间接费'!AD16</f>
        <v>0</v>
      </c>
      <c r="J16" s="51">
        <f>(G16+H16+I16)/3</f>
        <v>0</v>
      </c>
      <c r="K16" s="50">
        <f>'1906间接费'!AD16</f>
        <v>0</v>
      </c>
      <c r="L16" s="50">
        <f>'1907间接费'!AD16</f>
        <v>0</v>
      </c>
      <c r="M16" s="50">
        <f>'1908间接费'!AD16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'1903间接费'!AD17</f>
        <v>16</v>
      </c>
      <c r="H17" s="46">
        <f>'1904间接费'!AD17</f>
        <v>16</v>
      </c>
      <c r="I17" s="46">
        <f>'1905间接费'!AD17</f>
        <v>0</v>
      </c>
      <c r="J17" s="52">
        <f t="shared" ref="J17" si="13">(G17+H17+I17)/3</f>
        <v>10.666666666666666</v>
      </c>
      <c r="K17" s="46">
        <f>'1906间接费'!AD17</f>
        <v>0</v>
      </c>
      <c r="L17" s="46">
        <f>'1907间接费'!AD17</f>
        <v>0</v>
      </c>
      <c r="M17" s="46">
        <f>'1908间接费'!AD17</f>
        <v>0</v>
      </c>
      <c r="N17" s="52">
        <f>(K17+L17+M17)/3</f>
        <v>0</v>
      </c>
      <c r="O17" s="52">
        <f>(J17+N17)/2</f>
        <v>5.333333333333333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2.6666666666666665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16</v>
      </c>
      <c r="H18" s="53">
        <f t="shared" si="15"/>
        <v>16</v>
      </c>
      <c r="I18" s="53">
        <f t="shared" si="15"/>
        <v>0</v>
      </c>
      <c r="J18" s="54">
        <f t="shared" si="15"/>
        <v>10.666666666666666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5.333333333333333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2.6666666666666665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'1903间接费'!AD19</f>
        <v>0</v>
      </c>
      <c r="H19" s="50">
        <f>'1904间接费'!AD19</f>
        <v>0</v>
      </c>
      <c r="I19" s="50">
        <f>'1905间接费'!AD19</f>
        <v>0</v>
      </c>
      <c r="J19" s="55">
        <f t="shared" ref="J19:J20" si="16">(G19+H19+I19)/3</f>
        <v>0</v>
      </c>
      <c r="K19" s="50">
        <f>'1906间接费'!AD19</f>
        <v>0</v>
      </c>
      <c r="L19" s="50">
        <f>'1907间接费'!AD19</f>
        <v>0</v>
      </c>
      <c r="M19" s="50">
        <f>'1908间接费'!AD19</f>
        <v>0</v>
      </c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'1903间接费'!AD20</f>
        <v>122.55800000000001</v>
      </c>
      <c r="H20" s="46">
        <f>'1904间接费'!AD20</f>
        <v>117.621</v>
      </c>
      <c r="I20" s="46">
        <f>'1905间接费'!AD20</f>
        <v>0</v>
      </c>
      <c r="J20" s="56">
        <f t="shared" si="16"/>
        <v>80.059666666666672</v>
      </c>
      <c r="K20" s="46">
        <f>'1906间接费'!AD20</f>
        <v>0</v>
      </c>
      <c r="L20" s="46">
        <f>'1907间接费'!AD20</f>
        <v>0</v>
      </c>
      <c r="M20" s="46">
        <f>'1908间接费'!AD20</f>
        <v>0</v>
      </c>
      <c r="N20" s="56">
        <f>(K20+L20+M20)/3</f>
        <v>0</v>
      </c>
      <c r="O20" s="56">
        <f>(J20+N20)/2</f>
        <v>40.029833333333336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20.014916666666668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122.55800000000001</v>
      </c>
      <c r="H21" s="46">
        <f t="shared" si="18"/>
        <v>117.621</v>
      </c>
      <c r="I21" s="46">
        <f t="shared" si="18"/>
        <v>0</v>
      </c>
      <c r="J21" s="47">
        <f t="shared" si="18"/>
        <v>80.059666666666672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40.029833333333336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20.014916666666668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'1903间接费'!AD22</f>
        <v>6.0069999999999997</v>
      </c>
      <c r="H22" s="46">
        <f>'1904间接费'!AD22</f>
        <v>0</v>
      </c>
      <c r="I22" s="46">
        <f>'1905间接费'!AD22</f>
        <v>0</v>
      </c>
      <c r="J22" s="47">
        <f t="shared" ref="J22:J27" si="19">(G22+H22+I22)/3</f>
        <v>2.0023333333333331</v>
      </c>
      <c r="K22" s="46">
        <f>'1906间接费'!AD22</f>
        <v>0</v>
      </c>
      <c r="L22" s="46">
        <f>'1907间接费'!AD22</f>
        <v>0</v>
      </c>
      <c r="M22" s="46">
        <f>'1908间接费'!AD22</f>
        <v>0</v>
      </c>
      <c r="N22" s="47">
        <f t="shared" ref="N22:N27" si="20">(K22+L22+M22)/3</f>
        <v>0</v>
      </c>
      <c r="O22" s="47">
        <f t="shared" ref="O22:O27" si="21">(J22+N22)/2</f>
        <v>1.0011666666666665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0.50058333333333327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'1903间接费'!AD23</f>
        <v>0</v>
      </c>
      <c r="H23" s="50">
        <f>'1904间接费'!AD23</f>
        <v>0</v>
      </c>
      <c r="I23" s="50">
        <f>'1905间接费'!AD23</f>
        <v>0</v>
      </c>
      <c r="J23" s="55">
        <f t="shared" si="19"/>
        <v>0</v>
      </c>
      <c r="K23" s="50">
        <f>'1906间接费'!AD23</f>
        <v>0</v>
      </c>
      <c r="L23" s="50">
        <f>'1907间接费'!AD23</f>
        <v>0</v>
      </c>
      <c r="M23" s="50">
        <f>'1908间接费'!AD23</f>
        <v>0</v>
      </c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'1903间接费'!AD24</f>
        <v>136.83837</v>
      </c>
      <c r="H24" s="46">
        <f>'1904间接费'!AD24</f>
        <v>134.60109</v>
      </c>
      <c r="I24" s="46">
        <f>'1905间接费'!AD24</f>
        <v>0</v>
      </c>
      <c r="J24" s="47">
        <f t="shared" si="19"/>
        <v>90.479820000000004</v>
      </c>
      <c r="K24" s="46">
        <f>'1906间接费'!AD24</f>
        <v>0</v>
      </c>
      <c r="L24" s="46">
        <f>'1907间接费'!AD24</f>
        <v>0</v>
      </c>
      <c r="M24" s="46">
        <f>'1908间接费'!AD24</f>
        <v>0</v>
      </c>
      <c r="N24" s="47">
        <f t="shared" si="20"/>
        <v>0</v>
      </c>
      <c r="O24" s="47">
        <f t="shared" si="21"/>
        <v>45.239910000000002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22.619955000000001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'1903间接费'!AD25</f>
        <v>2.2799999999999998</v>
      </c>
      <c r="H25" s="46">
        <f>'1904间接费'!AD25</f>
        <v>0</v>
      </c>
      <c r="I25" s="46">
        <f>'1905间接费'!AD25</f>
        <v>0</v>
      </c>
      <c r="J25" s="47">
        <f t="shared" si="19"/>
        <v>0.7599999999999999</v>
      </c>
      <c r="K25" s="46">
        <f>'1906间接费'!AD25</f>
        <v>0</v>
      </c>
      <c r="L25" s="46">
        <f>'1907间接费'!AD25</f>
        <v>0</v>
      </c>
      <c r="M25" s="46">
        <f>'1908间接费'!AD25</f>
        <v>0</v>
      </c>
      <c r="N25" s="47">
        <f t="shared" si="20"/>
        <v>0</v>
      </c>
      <c r="O25" s="47">
        <f t="shared" si="21"/>
        <v>0.37999999999999995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0.18999999999999997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'1903间接费'!AD26</f>
        <v>0</v>
      </c>
      <c r="H26" s="50">
        <f>'1904间接费'!AD26</f>
        <v>0</v>
      </c>
      <c r="I26" s="50">
        <f>'1905间接费'!AD26</f>
        <v>0</v>
      </c>
      <c r="J26" s="55">
        <f t="shared" si="19"/>
        <v>0</v>
      </c>
      <c r="K26" s="50">
        <f>'1906间接费'!AD26</f>
        <v>0</v>
      </c>
      <c r="L26" s="50">
        <f>'1907间接费'!AD26</f>
        <v>0</v>
      </c>
      <c r="M26" s="50">
        <f>'1908间接费'!AD26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'1903间接费'!AD27</f>
        <v>23.877189999999999</v>
      </c>
      <c r="H27" s="46">
        <f>'1904间接费'!AD27</f>
        <v>57</v>
      </c>
      <c r="I27" s="46">
        <f>'1905间接费'!AD27</f>
        <v>0</v>
      </c>
      <c r="J27" s="56">
        <f t="shared" si="19"/>
        <v>26.959063333333333</v>
      </c>
      <c r="K27" s="46">
        <f>'1906间接费'!AD27</f>
        <v>0</v>
      </c>
      <c r="L27" s="46">
        <f>'1907间接费'!AD27</f>
        <v>0</v>
      </c>
      <c r="M27" s="46">
        <f>'1908间接费'!AD27</f>
        <v>0</v>
      </c>
      <c r="N27" s="56">
        <f t="shared" si="20"/>
        <v>0</v>
      </c>
      <c r="O27" s="56">
        <f t="shared" si="21"/>
        <v>13.479531666666666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6.7397658333333332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23.877189999999999</v>
      </c>
      <c r="H28" s="46">
        <f t="shared" ref="H28:Z28" si="26">H26+H27</f>
        <v>57</v>
      </c>
      <c r="I28" s="46">
        <f t="shared" si="26"/>
        <v>0</v>
      </c>
      <c r="J28" s="54">
        <f t="shared" si="26"/>
        <v>26.959063333333333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13.479531666666666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6.7397658333333332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'1903间接费'!AD29</f>
        <v>0</v>
      </c>
      <c r="H29" s="50">
        <f>'1904间接费'!AD29</f>
        <v>0</v>
      </c>
      <c r="I29" s="50">
        <f>'1905间接费'!AD29</f>
        <v>0</v>
      </c>
      <c r="J29" s="55">
        <f t="shared" ref="J29:J30" si="27">(G29+H29+I29)/3</f>
        <v>0</v>
      </c>
      <c r="K29" s="50">
        <f>'1906间接费'!AD29</f>
        <v>0</v>
      </c>
      <c r="L29" s="50">
        <f>'1907间接费'!AD29</f>
        <v>0</v>
      </c>
      <c r="M29" s="50">
        <f>'1908间接费'!AD29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'1903间接费'!AD30</f>
        <v>-12.47275</v>
      </c>
      <c r="H30" s="46">
        <f>'1904间接费'!AD30</f>
        <v>8</v>
      </c>
      <c r="I30" s="46">
        <f>'1905间接费'!AD30</f>
        <v>0</v>
      </c>
      <c r="J30" s="47">
        <f t="shared" si="27"/>
        <v>-1.4909166666666664</v>
      </c>
      <c r="K30" s="46">
        <f>'1906间接费'!AD30</f>
        <v>0</v>
      </c>
      <c r="L30" s="46">
        <f>'1907间接费'!AD30</f>
        <v>0</v>
      </c>
      <c r="M30" s="46">
        <f>'1908间接费'!AD30</f>
        <v>0</v>
      </c>
      <c r="N30" s="47">
        <f>(K30+L30+M30)/3</f>
        <v>0</v>
      </c>
      <c r="O30" s="47">
        <f>(J30+N30)/2</f>
        <v>-0.74545833333333322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-0.37272916666666661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-12.47275</v>
      </c>
      <c r="H31" s="53">
        <f t="shared" ref="H31:Z31" si="30">H29+H30</f>
        <v>8</v>
      </c>
      <c r="I31" s="53">
        <f t="shared" si="30"/>
        <v>0</v>
      </c>
      <c r="J31" s="68">
        <f t="shared" si="30"/>
        <v>-1.4909166666666664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-0.74545833333333322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-0.37272916666666661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279.08780999999993</v>
      </c>
      <c r="H32" s="46">
        <f t="shared" ref="H32:Z32" si="31">+H21+H22+H23+H24+H25+H28+H31</f>
        <v>317.22208999999998</v>
      </c>
      <c r="I32" s="46">
        <f t="shared" si="31"/>
        <v>0</v>
      </c>
      <c r="J32" s="47">
        <f t="shared" si="31"/>
        <v>198.7699666666667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99.384983333333352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49.692491666666676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'1903间接费'!AD33</f>
        <v>0</v>
      </c>
      <c r="H33" s="46">
        <f>'1904间接费'!AD33</f>
        <v>0</v>
      </c>
      <c r="I33" s="46">
        <f>'1905间接费'!AD33</f>
        <v>0</v>
      </c>
      <c r="J33" s="47">
        <f t="shared" ref="J33:J45" si="32">(G33+H33+I33)/3</f>
        <v>0</v>
      </c>
      <c r="K33" s="46">
        <f>'1906间接费'!AD33</f>
        <v>0</v>
      </c>
      <c r="L33" s="46">
        <f>'1907间接费'!AD33</f>
        <v>0</v>
      </c>
      <c r="M33" s="46">
        <f>'1908间接费'!AD33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'1903间接费'!AD34</f>
        <v>0</v>
      </c>
      <c r="H34" s="46">
        <f>'1904间接费'!AD34</f>
        <v>0</v>
      </c>
      <c r="I34" s="46">
        <f>'1905间接费'!AD34</f>
        <v>0</v>
      </c>
      <c r="J34" s="47">
        <f t="shared" si="32"/>
        <v>0</v>
      </c>
      <c r="K34" s="46">
        <f>'1906间接费'!AD34</f>
        <v>0</v>
      </c>
      <c r="L34" s="46">
        <f>'1907间接费'!AD34</f>
        <v>0</v>
      </c>
      <c r="M34" s="46">
        <f>'1908间接费'!AD34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'1903间接费'!AD35</f>
        <v>0</v>
      </c>
      <c r="H35" s="46">
        <f>'1904间接费'!AD35</f>
        <v>0</v>
      </c>
      <c r="I35" s="46">
        <f>'1905间接费'!AD35</f>
        <v>0</v>
      </c>
      <c r="J35" s="47">
        <f t="shared" si="32"/>
        <v>0</v>
      </c>
      <c r="K35" s="46">
        <f>'1906间接费'!AD35</f>
        <v>0</v>
      </c>
      <c r="L35" s="46">
        <f>'1907间接费'!AD35</f>
        <v>0</v>
      </c>
      <c r="M35" s="46">
        <f>'1908间接费'!AD35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'1903间接费'!AD36</f>
        <v>0</v>
      </c>
      <c r="H36" s="46">
        <f>'1904间接费'!AD36</f>
        <v>0</v>
      </c>
      <c r="I36" s="46">
        <f>'1905间接费'!AD36</f>
        <v>0</v>
      </c>
      <c r="J36" s="47">
        <f t="shared" si="32"/>
        <v>0</v>
      </c>
      <c r="K36" s="46">
        <f>'1906间接费'!AD36</f>
        <v>0</v>
      </c>
      <c r="L36" s="46">
        <f>'1907间接费'!AD36</f>
        <v>0</v>
      </c>
      <c r="M36" s="46">
        <f>'1908间接费'!AD36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'1903间接费'!AD37</f>
        <v>4.0869999999999997</v>
      </c>
      <c r="H37" s="46">
        <f>'1904间接费'!AD37</f>
        <v>7.0179999999999998</v>
      </c>
      <c r="I37" s="46">
        <f>'1905间接费'!AD37</f>
        <v>0</v>
      </c>
      <c r="J37" s="47">
        <f t="shared" si="32"/>
        <v>3.7016666666666667</v>
      </c>
      <c r="K37" s="46">
        <f>'1906间接费'!AD37</f>
        <v>0</v>
      </c>
      <c r="L37" s="46">
        <f>'1907间接费'!AD37</f>
        <v>0</v>
      </c>
      <c r="M37" s="46">
        <f>'1908间接费'!AD37</f>
        <v>0</v>
      </c>
      <c r="N37" s="47">
        <f t="shared" si="33"/>
        <v>0</v>
      </c>
      <c r="O37" s="47">
        <f t="shared" si="34"/>
        <v>1.8508333333333333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0.92541666666666667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'1903间接费'!AD38</f>
        <v>1.9893099999999999</v>
      </c>
      <c r="H38" s="46">
        <f>'1904间接费'!AD38</f>
        <v>1.93547</v>
      </c>
      <c r="I38" s="46">
        <f>'1905间接费'!AD38</f>
        <v>0</v>
      </c>
      <c r="J38" s="47">
        <f t="shared" si="32"/>
        <v>1.30826</v>
      </c>
      <c r="K38" s="46">
        <f>'1906间接费'!AD38</f>
        <v>0</v>
      </c>
      <c r="L38" s="46">
        <f>'1907间接费'!AD38</f>
        <v>0</v>
      </c>
      <c r="M38" s="46">
        <f>'1908间接费'!AD38</f>
        <v>0</v>
      </c>
      <c r="N38" s="47">
        <f t="shared" si="33"/>
        <v>0</v>
      </c>
      <c r="O38" s="47">
        <f t="shared" si="34"/>
        <v>0.65412999999999999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0.32706499999999999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'1903间接费'!AD39</f>
        <v>0</v>
      </c>
      <c r="H39" s="46">
        <f>'1904间接费'!AD39</f>
        <v>0</v>
      </c>
      <c r="I39" s="46">
        <f>'1905间接费'!AD39</f>
        <v>0</v>
      </c>
      <c r="J39" s="47">
        <f t="shared" si="32"/>
        <v>0</v>
      </c>
      <c r="K39" s="46">
        <f>'1906间接费'!AD39</f>
        <v>0</v>
      </c>
      <c r="L39" s="46">
        <f>'1907间接费'!AD39</f>
        <v>0</v>
      </c>
      <c r="M39" s="46">
        <f>'1908间接费'!AD39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'1903间接费'!AD40</f>
        <v>0</v>
      </c>
      <c r="H40" s="46">
        <f>'1904间接费'!AD40</f>
        <v>0</v>
      </c>
      <c r="I40" s="46">
        <f>'1905间接费'!AD40</f>
        <v>0</v>
      </c>
      <c r="J40" s="47">
        <f t="shared" si="32"/>
        <v>0</v>
      </c>
      <c r="K40" s="46">
        <f>'1906间接费'!AD40</f>
        <v>0</v>
      </c>
      <c r="L40" s="46">
        <f>'1907间接费'!AD40</f>
        <v>0</v>
      </c>
      <c r="M40" s="46">
        <f>'1908间接费'!AD40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'1903间接费'!AD41</f>
        <v>0</v>
      </c>
      <c r="H41" s="46">
        <f>'1904间接费'!AD41</f>
        <v>0</v>
      </c>
      <c r="I41" s="46">
        <f>'1905间接费'!AD41</f>
        <v>0</v>
      </c>
      <c r="J41" s="47">
        <f t="shared" si="32"/>
        <v>0</v>
      </c>
      <c r="K41" s="46">
        <f>'1906间接费'!AD41</f>
        <v>0</v>
      </c>
      <c r="L41" s="46">
        <f>'1907间接费'!AD41</f>
        <v>0</v>
      </c>
      <c r="M41" s="46">
        <f>'1908间接费'!AD41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'1903间接费'!AD42</f>
        <v>0</v>
      </c>
      <c r="H42" s="46">
        <f>'1904间接费'!AD42</f>
        <v>0</v>
      </c>
      <c r="I42" s="46">
        <f>'1905间接费'!AD42</f>
        <v>0</v>
      </c>
      <c r="J42" s="47">
        <f t="shared" si="32"/>
        <v>0</v>
      </c>
      <c r="K42" s="46">
        <f>'1906间接费'!AD42</f>
        <v>0</v>
      </c>
      <c r="L42" s="46">
        <f>'1907间接费'!AD42</f>
        <v>0</v>
      </c>
      <c r="M42" s="46">
        <f>'1908间接费'!AD42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'1903间接费'!AD43</f>
        <v>0</v>
      </c>
      <c r="H43" s="46">
        <f>'1904间接费'!AD43</f>
        <v>0</v>
      </c>
      <c r="I43" s="46">
        <f>'1905间接费'!AD43</f>
        <v>0</v>
      </c>
      <c r="J43" s="47">
        <f t="shared" si="32"/>
        <v>0</v>
      </c>
      <c r="K43" s="46">
        <f>'1906间接费'!AD43</f>
        <v>0</v>
      </c>
      <c r="L43" s="46">
        <f>'1907间接费'!AD43</f>
        <v>0</v>
      </c>
      <c r="M43" s="46">
        <f>'1908间接费'!AD43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'1903间接费'!AD44</f>
        <v>0</v>
      </c>
      <c r="H44" s="46">
        <f>'1904间接费'!AD44</f>
        <v>0</v>
      </c>
      <c r="I44" s="46">
        <f>'1905间接费'!AD44</f>
        <v>0</v>
      </c>
      <c r="J44" s="47">
        <f t="shared" si="32"/>
        <v>0</v>
      </c>
      <c r="K44" s="46">
        <f>'1906间接费'!AD44</f>
        <v>0</v>
      </c>
      <c r="L44" s="46">
        <f>'1907间接费'!AD44</f>
        <v>0</v>
      </c>
      <c r="M44" s="46">
        <f>'1908间接费'!AD44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'1903间接费'!AD45</f>
        <v>0</v>
      </c>
      <c r="H45" s="46">
        <f>'1904间接费'!AD45</f>
        <v>0</v>
      </c>
      <c r="I45" s="46">
        <f>'1905间接费'!AD45</f>
        <v>0</v>
      </c>
      <c r="J45" s="47">
        <f t="shared" si="32"/>
        <v>0</v>
      </c>
      <c r="K45" s="46">
        <f>'1906间接费'!AD45</f>
        <v>0</v>
      </c>
      <c r="L45" s="46">
        <f>'1907间接费'!AD45</f>
        <v>0</v>
      </c>
      <c r="M45" s="46">
        <f>'1908间接费'!AD45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6.0763099999999994</v>
      </c>
      <c r="H46" s="46">
        <f t="shared" si="39"/>
        <v>8.9534699999999994</v>
      </c>
      <c r="I46" s="46">
        <f t="shared" si="39"/>
        <v>0</v>
      </c>
      <c r="J46" s="47">
        <f t="shared" si="39"/>
        <v>5.0099266666666669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2.5049633333333334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1.2524816666666667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'1903间接费'!AD47</f>
        <v>0</v>
      </c>
      <c r="H47" s="46">
        <f>'1904间接费'!AD47</f>
        <v>0</v>
      </c>
      <c r="I47" s="46">
        <f>'1905间接费'!AD47</f>
        <v>0</v>
      </c>
      <c r="J47" s="47">
        <f t="shared" ref="J47:J52" si="40">(G47+H47+I47)/3</f>
        <v>0</v>
      </c>
      <c r="K47" s="46">
        <f>'1906间接费'!AD47</f>
        <v>0</v>
      </c>
      <c r="L47" s="46">
        <f>'1907间接费'!AD47</f>
        <v>0</v>
      </c>
      <c r="M47" s="46">
        <f>'1908间接费'!AD47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'1903间接费'!AD48</f>
        <v>0</v>
      </c>
      <c r="H48" s="46">
        <f>'1904间接费'!AD48</f>
        <v>0</v>
      </c>
      <c r="I48" s="46">
        <f>'1905间接费'!AD48</f>
        <v>0</v>
      </c>
      <c r="J48" s="47">
        <f t="shared" si="40"/>
        <v>0</v>
      </c>
      <c r="K48" s="46">
        <f>'1906间接费'!AD48</f>
        <v>0</v>
      </c>
      <c r="L48" s="46">
        <f>'1907间接费'!AD48</f>
        <v>0</v>
      </c>
      <c r="M48" s="46">
        <f>'1908间接费'!AD48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'1903间接费'!AD49</f>
        <v>0</v>
      </c>
      <c r="H49" s="46">
        <f>'1904间接费'!AD49</f>
        <v>0</v>
      </c>
      <c r="I49" s="46">
        <f>'1905间接费'!AD49</f>
        <v>0</v>
      </c>
      <c r="J49" s="47">
        <f t="shared" si="40"/>
        <v>0</v>
      </c>
      <c r="K49" s="46">
        <f>'1906间接费'!AD49</f>
        <v>0</v>
      </c>
      <c r="L49" s="46">
        <f>'1907间接费'!AD49</f>
        <v>0</v>
      </c>
      <c r="M49" s="46">
        <f>'1908间接费'!AD49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'1903间接费'!AD50</f>
        <v>0</v>
      </c>
      <c r="H50" s="46">
        <f>'1904间接费'!AD50</f>
        <v>0</v>
      </c>
      <c r="I50" s="46">
        <f>'1905间接费'!AD50</f>
        <v>0</v>
      </c>
      <c r="J50" s="47">
        <f t="shared" si="40"/>
        <v>0</v>
      </c>
      <c r="K50" s="46">
        <f>'1906间接费'!AD50</f>
        <v>0</v>
      </c>
      <c r="L50" s="46">
        <f>'1907间接费'!AD50</f>
        <v>0</v>
      </c>
      <c r="M50" s="46">
        <f>'1908间接费'!AD50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'1903间接费'!AD51</f>
        <v>0</v>
      </c>
      <c r="H51" s="46">
        <f>'1904间接费'!AD51</f>
        <v>0</v>
      </c>
      <c r="I51" s="46">
        <f>'1905间接费'!AD51</f>
        <v>0</v>
      </c>
      <c r="J51" s="47">
        <f t="shared" si="40"/>
        <v>0</v>
      </c>
      <c r="K51" s="46">
        <f>'1906间接费'!AD51</f>
        <v>0</v>
      </c>
      <c r="L51" s="46">
        <f>'1907间接费'!AD51</f>
        <v>0</v>
      </c>
      <c r="M51" s="46">
        <f>'1908间接费'!AD51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'1903间接费'!AD52</f>
        <v>0</v>
      </c>
      <c r="H52" s="46">
        <f>'1904间接费'!AD52</f>
        <v>0</v>
      </c>
      <c r="I52" s="46">
        <f>'1905间接费'!AD52</f>
        <v>0</v>
      </c>
      <c r="J52" s="47">
        <f t="shared" si="40"/>
        <v>0</v>
      </c>
      <c r="K52" s="46">
        <f>'1906间接费'!AD52</f>
        <v>0</v>
      </c>
      <c r="L52" s="46">
        <f>'1907间接费'!AD52</f>
        <v>0</v>
      </c>
      <c r="M52" s="46">
        <f>'1908间接费'!AD52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'1903间接费'!AD54</f>
        <v>1.1074900000000001</v>
      </c>
      <c r="H54" s="46">
        <f>'1904间接费'!AD54</f>
        <v>1.1075200000000001</v>
      </c>
      <c r="I54" s="46">
        <f>'1905间接费'!AD54</f>
        <v>0</v>
      </c>
      <c r="J54" s="47">
        <f t="shared" ref="J54:J57" si="46">(G54+H54+I54)/3</f>
        <v>0.73833666666666675</v>
      </c>
      <c r="K54" s="46">
        <f>'1906间接费'!AD54</f>
        <v>0</v>
      </c>
      <c r="L54" s="46">
        <f>'1907间接费'!AD54</f>
        <v>0</v>
      </c>
      <c r="M54" s="46">
        <f>'1908间接费'!AD54</f>
        <v>0</v>
      </c>
      <c r="N54" s="47">
        <f>(K54+L54+M54)/3</f>
        <v>0</v>
      </c>
      <c r="O54" s="47">
        <f>(J54+N54)/2</f>
        <v>0.36916833333333338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0.18458416666666669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'1903间接费'!AD55</f>
        <v>0</v>
      </c>
      <c r="H55" s="46">
        <f>'1904间接费'!AD55</f>
        <v>0</v>
      </c>
      <c r="I55" s="46">
        <f>'1905间接费'!AD55</f>
        <v>0</v>
      </c>
      <c r="J55" s="47">
        <f t="shared" si="46"/>
        <v>0</v>
      </c>
      <c r="K55" s="46">
        <f>'1906间接费'!AD55</f>
        <v>0</v>
      </c>
      <c r="L55" s="46">
        <f>'1907间接费'!AD55</f>
        <v>0</v>
      </c>
      <c r="M55" s="46">
        <f>'1908间接费'!AD55</f>
        <v>0</v>
      </c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'1903间接费'!AD56</f>
        <v>0</v>
      </c>
      <c r="H56" s="46">
        <f>'1904间接费'!AD56</f>
        <v>0</v>
      </c>
      <c r="I56" s="46">
        <f>'1905间接费'!AD56</f>
        <v>0</v>
      </c>
      <c r="J56" s="47">
        <f t="shared" si="46"/>
        <v>0</v>
      </c>
      <c r="K56" s="46">
        <f>'1906间接费'!AD56</f>
        <v>0</v>
      </c>
      <c r="L56" s="46">
        <f>'1907间接费'!AD56</f>
        <v>0</v>
      </c>
      <c r="M56" s="46">
        <f>'1908间接费'!AD56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'1903间接费'!AD57</f>
        <v>0</v>
      </c>
      <c r="H57" s="46">
        <f>'1904间接费'!AD57</f>
        <v>0</v>
      </c>
      <c r="I57" s="46">
        <f>'1905间接费'!AD57</f>
        <v>0</v>
      </c>
      <c r="J57" s="47">
        <f t="shared" si="46"/>
        <v>0</v>
      </c>
      <c r="K57" s="46">
        <f>'1906间接费'!AD57</f>
        <v>0</v>
      </c>
      <c r="L57" s="46">
        <f>'1907间接费'!AD57</f>
        <v>0</v>
      </c>
      <c r="M57" s="46">
        <f>'1908间接费'!AD57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1.1074900000000001</v>
      </c>
      <c r="H58" s="46">
        <f t="shared" si="49"/>
        <v>1.1075200000000001</v>
      </c>
      <c r="I58" s="46">
        <f t="shared" si="49"/>
        <v>0</v>
      </c>
      <c r="J58" s="47">
        <f t="shared" si="49"/>
        <v>0.73833666666666675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0.36916833333333338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0.18458416666666669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'1903间接费'!AD59</f>
        <v>0</v>
      </c>
      <c r="H59" s="46">
        <f>'1904间接费'!AD59</f>
        <v>0</v>
      </c>
      <c r="I59" s="46">
        <f>'1905间接费'!AD59</f>
        <v>0</v>
      </c>
      <c r="J59" s="47">
        <f t="shared" ref="J59:J67" si="50">(G59+H59+I59)/3</f>
        <v>0</v>
      </c>
      <c r="K59" s="46">
        <f>'1906间接费'!AD59</f>
        <v>0</v>
      </c>
      <c r="L59" s="46">
        <f>'1907间接费'!AD59</f>
        <v>0</v>
      </c>
      <c r="M59" s="46">
        <f>'1908间接费'!AD59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'1903间接费'!AD60</f>
        <v>0</v>
      </c>
      <c r="H60" s="46">
        <f>'1904间接费'!AD60</f>
        <v>0</v>
      </c>
      <c r="I60" s="46">
        <f>'1905间接费'!AD60</f>
        <v>0</v>
      </c>
      <c r="J60" s="47">
        <f t="shared" si="50"/>
        <v>0</v>
      </c>
      <c r="K60" s="46">
        <f>'1906间接费'!AD60</f>
        <v>0</v>
      </c>
      <c r="L60" s="46">
        <f>'1907间接费'!AD60</f>
        <v>0</v>
      </c>
      <c r="M60" s="46">
        <f>'1908间接费'!AD60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'1903间接费'!AD61</f>
        <v>0</v>
      </c>
      <c r="H61" s="46">
        <f>'1904间接费'!AD61</f>
        <v>0</v>
      </c>
      <c r="I61" s="46">
        <f>'1905间接费'!AD61</f>
        <v>0</v>
      </c>
      <c r="J61" s="47">
        <f t="shared" si="50"/>
        <v>0</v>
      </c>
      <c r="K61" s="46">
        <f>'1906间接费'!AD61</f>
        <v>0</v>
      </c>
      <c r="L61" s="46">
        <f>'1907间接费'!AD61</f>
        <v>0</v>
      </c>
      <c r="M61" s="46">
        <f>'1908间接费'!AD61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'1903间接费'!AD62</f>
        <v>0</v>
      </c>
      <c r="H62" s="46">
        <f>'1904间接费'!AD62</f>
        <v>0</v>
      </c>
      <c r="I62" s="46">
        <f>'1905间接费'!AD62</f>
        <v>0</v>
      </c>
      <c r="J62" s="47">
        <f t="shared" si="50"/>
        <v>0</v>
      </c>
      <c r="K62" s="46">
        <f>'1906间接费'!AD62</f>
        <v>0</v>
      </c>
      <c r="L62" s="46">
        <f>'1907间接费'!AD62</f>
        <v>0</v>
      </c>
      <c r="M62" s="46">
        <f>'1908间接费'!AD62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'1903间接费'!AD63</f>
        <v>0</v>
      </c>
      <c r="H63" s="46">
        <f>'1904间接费'!AD63</f>
        <v>0</v>
      </c>
      <c r="I63" s="46">
        <f>'1905间接费'!AD63</f>
        <v>0</v>
      </c>
      <c r="J63" s="47">
        <f t="shared" si="50"/>
        <v>0</v>
      </c>
      <c r="K63" s="46">
        <f>'1906间接费'!AD63</f>
        <v>0</v>
      </c>
      <c r="L63" s="46">
        <f>'1907间接费'!AD63</f>
        <v>0</v>
      </c>
      <c r="M63" s="46">
        <f>'1908间接费'!AD63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'1903间接费'!AD64</f>
        <v>0</v>
      </c>
      <c r="H64" s="46">
        <f>'1904间接费'!AD64</f>
        <v>0</v>
      </c>
      <c r="I64" s="46">
        <f>'1905间接费'!AD64</f>
        <v>0</v>
      </c>
      <c r="J64" s="47">
        <f t="shared" si="50"/>
        <v>0</v>
      </c>
      <c r="K64" s="46">
        <f>'1906间接费'!AD64</f>
        <v>0</v>
      </c>
      <c r="L64" s="46">
        <f>'1907间接费'!AD64</f>
        <v>0</v>
      </c>
      <c r="M64" s="46">
        <f>'1908间接费'!AD64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'1903间接费'!AD65</f>
        <v>0</v>
      </c>
      <c r="H65" s="46">
        <f>'1904间接费'!AD65</f>
        <v>0</v>
      </c>
      <c r="I65" s="46">
        <f>'1905间接费'!AD65</f>
        <v>0</v>
      </c>
      <c r="J65" s="47">
        <f t="shared" si="50"/>
        <v>0</v>
      </c>
      <c r="K65" s="46">
        <f>'1906间接费'!AD65</f>
        <v>0</v>
      </c>
      <c r="L65" s="46">
        <f>'1907间接费'!AD65</f>
        <v>0</v>
      </c>
      <c r="M65" s="46">
        <f>'1908间接费'!AD65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'1903间接费'!AD66</f>
        <v>0</v>
      </c>
      <c r="H66" s="46">
        <f>'1904间接费'!AD66</f>
        <v>0</v>
      </c>
      <c r="I66" s="46">
        <f>'1905间接费'!AD66</f>
        <v>0</v>
      </c>
      <c r="J66" s="47">
        <f t="shared" si="50"/>
        <v>0</v>
      </c>
      <c r="K66" s="46">
        <f>'1906间接费'!AD66</f>
        <v>0</v>
      </c>
      <c r="L66" s="46">
        <f>'1907间接费'!AD66</f>
        <v>0</v>
      </c>
      <c r="M66" s="46">
        <f>'1908间接费'!AD66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'1903间接费'!AD67</f>
        <v>0</v>
      </c>
      <c r="H67" s="46">
        <f>'1904间接费'!AD67</f>
        <v>0</v>
      </c>
      <c r="I67" s="46">
        <f>'1905间接费'!AD67</f>
        <v>0</v>
      </c>
      <c r="J67" s="47">
        <f t="shared" si="50"/>
        <v>0</v>
      </c>
      <c r="K67" s="46">
        <f>'1906间接费'!AD67</f>
        <v>0</v>
      </c>
      <c r="L67" s="46">
        <f>'1907间接费'!AD67</f>
        <v>0</v>
      </c>
      <c r="M67" s="46">
        <f>'1908间接费'!AD67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286.2716099999999</v>
      </c>
      <c r="H69" s="57">
        <f t="shared" ref="H69:Z69" si="59">H15+H32+H46+H53+H58+H68</f>
        <v>327.28307999999998</v>
      </c>
      <c r="I69" s="58">
        <f t="shared" si="59"/>
        <v>0</v>
      </c>
      <c r="J69" s="59">
        <f t="shared" si="59"/>
        <v>204.51823000000005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102.25911500000002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51.129557500000011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55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113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'1903间接费'!AE7</f>
        <v>0</v>
      </c>
      <c r="H7" s="46">
        <f>'1904间接费'!AE7</f>
        <v>0</v>
      </c>
      <c r="I7" s="46">
        <f>'1905间接费'!AE7</f>
        <v>0</v>
      </c>
      <c r="J7" s="47">
        <f>(G7+H7+I7)/3</f>
        <v>0</v>
      </c>
      <c r="K7" s="46">
        <f>'1906间接费'!AE7</f>
        <v>0</v>
      </c>
      <c r="L7" s="46">
        <f>'1907间接费'!AE7</f>
        <v>0</v>
      </c>
      <c r="M7" s="46">
        <f>'1908间接费'!AE7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'1903间接费'!AE9</f>
        <v>0</v>
      </c>
      <c r="H9" s="46">
        <f>'1904间接费'!AE9</f>
        <v>0</v>
      </c>
      <c r="I9" s="46">
        <f>'1905间接费'!AE9</f>
        <v>0</v>
      </c>
      <c r="J9" s="47">
        <f>(G9+H9+I9)/3</f>
        <v>0</v>
      </c>
      <c r="K9" s="46">
        <f>'1906间接费'!AE9</f>
        <v>0</v>
      </c>
      <c r="L9" s="46">
        <f>'1907间接费'!AE9</f>
        <v>0</v>
      </c>
      <c r="M9" s="46">
        <f>'1908间接费'!AE9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'1903间接费'!AE11</f>
        <v>0</v>
      </c>
      <c r="H11" s="46">
        <f>'1904间接费'!AE11</f>
        <v>0</v>
      </c>
      <c r="I11" s="46">
        <f>'1905间接费'!AE11</f>
        <v>0</v>
      </c>
      <c r="J11" s="47">
        <f>(G11+H11+I11)/3</f>
        <v>0</v>
      </c>
      <c r="K11" s="46">
        <f>'1906间接费'!AE11</f>
        <v>0</v>
      </c>
      <c r="L11" s="46">
        <f>'1907间接费'!AE11</f>
        <v>0</v>
      </c>
      <c r="M11" s="46">
        <f>'1908间接费'!AE11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'1903间接费'!AE13</f>
        <v>0</v>
      </c>
      <c r="H13" s="46">
        <f>'1904间接费'!AE13</f>
        <v>0</v>
      </c>
      <c r="I13" s="46">
        <f>'1905间接费'!AE13</f>
        <v>0</v>
      </c>
      <c r="J13" s="47">
        <f>(G13+H13+I13)/3</f>
        <v>0</v>
      </c>
      <c r="K13" s="46">
        <f>'1906间接费'!AE13</f>
        <v>0</v>
      </c>
      <c r="L13" s="46">
        <f>'1907间接费'!AE13</f>
        <v>0</v>
      </c>
      <c r="M13" s="46">
        <f>'1908间接费'!AE13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'1903间接费'!AE16</f>
        <v>1</v>
      </c>
      <c r="H16" s="50">
        <f>'1904间接费'!AE16</f>
        <v>1</v>
      </c>
      <c r="I16" s="50">
        <f>'1905间接费'!AE16</f>
        <v>0</v>
      </c>
      <c r="J16" s="51">
        <f>(G16+H16+I16)/3</f>
        <v>0.66666666666666663</v>
      </c>
      <c r="K16" s="50">
        <f>'1906间接费'!AE16</f>
        <v>0</v>
      </c>
      <c r="L16" s="50">
        <f>'1907间接费'!AE16</f>
        <v>0</v>
      </c>
      <c r="M16" s="50">
        <f>'1908间接费'!AE16</f>
        <v>0</v>
      </c>
      <c r="N16" s="51">
        <f>(K16+L16+M16)/3</f>
        <v>0</v>
      </c>
      <c r="O16" s="51">
        <f>(J16+N16)/2</f>
        <v>0.33333333333333331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0.16666666666666666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'1903间接费'!AE17</f>
        <v>5</v>
      </c>
      <c r="H17" s="46">
        <f>'1904间接费'!AE17</f>
        <v>5</v>
      </c>
      <c r="I17" s="46">
        <f>'1905间接费'!AE17</f>
        <v>0</v>
      </c>
      <c r="J17" s="52">
        <f t="shared" ref="J17" si="13">(G17+H17+I17)/3</f>
        <v>3.3333333333333335</v>
      </c>
      <c r="K17" s="46">
        <f>'1906间接费'!AE17</f>
        <v>0</v>
      </c>
      <c r="L17" s="46">
        <f>'1907间接费'!AE17</f>
        <v>0</v>
      </c>
      <c r="M17" s="46">
        <f>'1908间接费'!AE17</f>
        <v>0</v>
      </c>
      <c r="N17" s="52">
        <f>(K17+L17+M17)/3</f>
        <v>0</v>
      </c>
      <c r="O17" s="52">
        <f>(J17+N17)/2</f>
        <v>1.6666666666666667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0.83333333333333337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6</v>
      </c>
      <c r="H18" s="53">
        <f t="shared" si="15"/>
        <v>6</v>
      </c>
      <c r="I18" s="53">
        <f t="shared" si="15"/>
        <v>0</v>
      </c>
      <c r="J18" s="54">
        <f t="shared" si="15"/>
        <v>4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2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'1903间接费'!AE19</f>
        <v>55.372050000000002</v>
      </c>
      <c r="H19" s="50">
        <f>'1904间接费'!AE19</f>
        <v>48.463790000000003</v>
      </c>
      <c r="I19" s="50">
        <f>'1905间接费'!AE19</f>
        <v>0</v>
      </c>
      <c r="J19" s="55">
        <f t="shared" ref="J19:J20" si="16">(G19+H19+I19)/3</f>
        <v>34.611946666666668</v>
      </c>
      <c r="K19" s="50">
        <f>'1906间接费'!AE19</f>
        <v>0</v>
      </c>
      <c r="L19" s="50">
        <f>'1907间接费'!AE19</f>
        <v>0</v>
      </c>
      <c r="M19" s="50">
        <f>'1908间接费'!AE19</f>
        <v>0</v>
      </c>
      <c r="N19" s="55">
        <f>(K19+L19+M19)/3</f>
        <v>0</v>
      </c>
      <c r="O19" s="55">
        <f>(J19+N19)/2</f>
        <v>17.305973333333334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8.652986666666667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'1903间接费'!AE20</f>
        <v>20.684999999999999</v>
      </c>
      <c r="H20" s="46">
        <f>'1904间接费'!AE20</f>
        <v>20.684999999999999</v>
      </c>
      <c r="I20" s="46">
        <f>'1905间接费'!AE20</f>
        <v>0</v>
      </c>
      <c r="J20" s="56">
        <f t="shared" si="16"/>
        <v>13.79</v>
      </c>
      <c r="K20" s="46">
        <f>'1906间接费'!AE20</f>
        <v>0</v>
      </c>
      <c r="L20" s="46">
        <f>'1907间接费'!AE20</f>
        <v>0</v>
      </c>
      <c r="M20" s="46">
        <f>'1908间接费'!AE20</f>
        <v>0</v>
      </c>
      <c r="N20" s="56">
        <f>(K20+L20+M20)/3</f>
        <v>0</v>
      </c>
      <c r="O20" s="56">
        <f>(J20+N20)/2</f>
        <v>6.8949999999999996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3.4474999999999998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76.057050000000004</v>
      </c>
      <c r="H21" s="46">
        <f t="shared" si="18"/>
        <v>69.148790000000005</v>
      </c>
      <c r="I21" s="46">
        <f t="shared" si="18"/>
        <v>0</v>
      </c>
      <c r="J21" s="47">
        <f t="shared" si="18"/>
        <v>48.401946666666667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24.200973333333334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12.100486666666667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'1903间接费'!AE22</f>
        <v>1.1499999999999999</v>
      </c>
      <c r="H22" s="46">
        <f>'1904间接费'!AE22</f>
        <v>1.8</v>
      </c>
      <c r="I22" s="46">
        <f>'1905间接费'!AE22</f>
        <v>0</v>
      </c>
      <c r="J22" s="47">
        <f t="shared" ref="J22:J27" si="19">(G22+H22+I22)/3</f>
        <v>0.98333333333333339</v>
      </c>
      <c r="K22" s="46">
        <f>'1906间接费'!AE22</f>
        <v>0</v>
      </c>
      <c r="L22" s="46">
        <f>'1907间接费'!AE22</f>
        <v>0</v>
      </c>
      <c r="M22" s="46">
        <f>'1908间接费'!AE22</f>
        <v>0</v>
      </c>
      <c r="N22" s="47">
        <f t="shared" ref="N22:N27" si="20">(K22+L22+M22)/3</f>
        <v>0</v>
      </c>
      <c r="O22" s="47">
        <f t="shared" ref="O22:O27" si="21">(J22+N22)/2</f>
        <v>0.4916666666666667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0.24583333333333335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'1903间接费'!AE23</f>
        <v>3.7123699999999999</v>
      </c>
      <c r="H23" s="50">
        <f>'1904间接费'!AE23</f>
        <v>3.74153</v>
      </c>
      <c r="I23" s="50">
        <f>'1905间接费'!AE23</f>
        <v>0</v>
      </c>
      <c r="J23" s="55">
        <f t="shared" si="19"/>
        <v>2.4846333333333335</v>
      </c>
      <c r="K23" s="50">
        <f>'1906间接费'!AE23</f>
        <v>0</v>
      </c>
      <c r="L23" s="50">
        <f>'1907间接费'!AE23</f>
        <v>0</v>
      </c>
      <c r="M23" s="50">
        <f>'1908间接费'!AE23</f>
        <v>0</v>
      </c>
      <c r="N23" s="55">
        <f t="shared" si="20"/>
        <v>0</v>
      </c>
      <c r="O23" s="55">
        <f t="shared" si="21"/>
        <v>1.2423166666666667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0.62115833333333337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'1903间接费'!AE24</f>
        <v>17.768509999999999</v>
      </c>
      <c r="H24" s="46">
        <f>'1904间接费'!AE24</f>
        <v>17.768509999999999</v>
      </c>
      <c r="I24" s="46">
        <f>'1905间接费'!AE24</f>
        <v>0</v>
      </c>
      <c r="J24" s="47">
        <f t="shared" si="19"/>
        <v>11.845673333333332</v>
      </c>
      <c r="K24" s="46">
        <f>'1906间接费'!AE24</f>
        <v>0</v>
      </c>
      <c r="L24" s="46">
        <f>'1907间接费'!AE24</f>
        <v>0</v>
      </c>
      <c r="M24" s="46">
        <f>'1908间接费'!AE24</f>
        <v>0</v>
      </c>
      <c r="N24" s="47">
        <f t="shared" si="20"/>
        <v>0</v>
      </c>
      <c r="O24" s="47">
        <f t="shared" si="21"/>
        <v>5.9228366666666661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2.961418333333333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'1903间接费'!AE25</f>
        <v>0</v>
      </c>
      <c r="H25" s="46">
        <f>'1904间接费'!AE25</f>
        <v>0</v>
      </c>
      <c r="I25" s="46">
        <f>'1905间接费'!AE25</f>
        <v>0</v>
      </c>
      <c r="J25" s="47">
        <f t="shared" si="19"/>
        <v>0</v>
      </c>
      <c r="K25" s="46">
        <f>'1906间接费'!AE25</f>
        <v>0</v>
      </c>
      <c r="L25" s="46">
        <f>'1907间接费'!AE25</f>
        <v>0</v>
      </c>
      <c r="M25" s="46">
        <f>'1908间接费'!AE25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'1903间接费'!AE26</f>
        <v>25</v>
      </c>
      <c r="H26" s="50">
        <f>'1904间接费'!AE26</f>
        <v>25</v>
      </c>
      <c r="I26" s="50">
        <f>'1905间接费'!AE26</f>
        <v>0</v>
      </c>
      <c r="J26" s="55">
        <f t="shared" si="19"/>
        <v>16.666666666666668</v>
      </c>
      <c r="K26" s="50">
        <f>'1906间接费'!AE26</f>
        <v>0</v>
      </c>
      <c r="L26" s="50">
        <f>'1907间接费'!AE26</f>
        <v>0</v>
      </c>
      <c r="M26" s="50">
        <f>'1908间接费'!AE26</f>
        <v>0</v>
      </c>
      <c r="N26" s="55">
        <f t="shared" si="20"/>
        <v>0</v>
      </c>
      <c r="O26" s="55">
        <f t="shared" si="21"/>
        <v>8.3333333333333339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4.166666666666667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'1903间接费'!AE27</f>
        <v>5.12805</v>
      </c>
      <c r="H27" s="46">
        <f>'1904间接费'!AE27</f>
        <v>12</v>
      </c>
      <c r="I27" s="46">
        <f>'1905间接费'!AE27</f>
        <v>0</v>
      </c>
      <c r="J27" s="56">
        <f t="shared" si="19"/>
        <v>5.7093500000000006</v>
      </c>
      <c r="K27" s="46">
        <f>'1906间接费'!AE27</f>
        <v>0</v>
      </c>
      <c r="L27" s="46">
        <f>'1907间接费'!AE27</f>
        <v>0</v>
      </c>
      <c r="M27" s="46">
        <f>'1908间接费'!AE27</f>
        <v>0</v>
      </c>
      <c r="N27" s="56">
        <f t="shared" si="20"/>
        <v>0</v>
      </c>
      <c r="O27" s="56">
        <f t="shared" si="21"/>
        <v>2.8546750000000003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1.4273375000000001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30.128050000000002</v>
      </c>
      <c r="H28" s="46">
        <f t="shared" ref="H28:Z28" si="26">H26+H27</f>
        <v>37</v>
      </c>
      <c r="I28" s="46">
        <f t="shared" si="26"/>
        <v>0</v>
      </c>
      <c r="J28" s="54">
        <f t="shared" si="26"/>
        <v>22.376016666666668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11.188008333333334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5.5940041666666671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'1903间接费'!AE29</f>
        <v>20</v>
      </c>
      <c r="H29" s="50">
        <f>'1904间接费'!AE29</f>
        <v>20</v>
      </c>
      <c r="I29" s="50">
        <f>'1905间接费'!AE29</f>
        <v>0</v>
      </c>
      <c r="J29" s="55">
        <f t="shared" ref="J29:J30" si="27">(G29+H29+I29)/3</f>
        <v>13.333333333333334</v>
      </c>
      <c r="K29" s="50">
        <f>'1906间接费'!AE29</f>
        <v>0</v>
      </c>
      <c r="L29" s="50">
        <f>'1907间接费'!AE29</f>
        <v>0</v>
      </c>
      <c r="M29" s="50">
        <f>'1908间接费'!AE29</f>
        <v>0</v>
      </c>
      <c r="N29" s="55">
        <f>(K29+L29+M29)/3</f>
        <v>0</v>
      </c>
      <c r="O29" s="55">
        <f>(J29+N29)/2</f>
        <v>6.666666666666667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3.3333333333333335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'1903间接费'!AE30</f>
        <v>-3.7314499999999997</v>
      </c>
      <c r="H30" s="46">
        <f>'1904间接费'!AE30</f>
        <v>1</v>
      </c>
      <c r="I30" s="46">
        <f>'1905间接费'!AE30</f>
        <v>0</v>
      </c>
      <c r="J30" s="47">
        <f t="shared" si="27"/>
        <v>-0.9104833333333332</v>
      </c>
      <c r="K30" s="46">
        <f>'1906间接费'!AE30</f>
        <v>0</v>
      </c>
      <c r="L30" s="46">
        <f>'1907间接费'!AE30</f>
        <v>0</v>
      </c>
      <c r="M30" s="46">
        <f>'1908间接费'!AE30</f>
        <v>0</v>
      </c>
      <c r="N30" s="47">
        <f>(K30+L30+M30)/3</f>
        <v>0</v>
      </c>
      <c r="O30" s="47">
        <f>(J30+N30)/2</f>
        <v>-0.4552416666666666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-0.2276208333333333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16.268550000000001</v>
      </c>
      <c r="H31" s="53">
        <f t="shared" ref="H31:Z31" si="30">H29+H30</f>
        <v>21</v>
      </c>
      <c r="I31" s="53">
        <f t="shared" si="30"/>
        <v>0</v>
      </c>
      <c r="J31" s="68">
        <f t="shared" si="30"/>
        <v>12.42285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6.2114250000000002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3.1057125000000001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145.08453</v>
      </c>
      <c r="H32" s="46">
        <f t="shared" ref="H32:Z32" si="31">+H21+H22+H23+H24+H25+H28+H31</f>
        <v>150.45883000000001</v>
      </c>
      <c r="I32" s="46">
        <f t="shared" si="31"/>
        <v>0</v>
      </c>
      <c r="J32" s="47">
        <f t="shared" si="31"/>
        <v>98.514453333333336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49.257226666666668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24.628613333333334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'1903间接费'!AE33</f>
        <v>0.11272</v>
      </c>
      <c r="H33" s="46">
        <f>'1904间接费'!AE33</f>
        <v>0</v>
      </c>
      <c r="I33" s="46">
        <f>'1905间接费'!AE33</f>
        <v>0</v>
      </c>
      <c r="J33" s="47">
        <f t="shared" ref="J33:J45" si="32">(G33+H33+I33)/3</f>
        <v>3.7573333333333334E-2</v>
      </c>
      <c r="K33" s="46">
        <f>'1906间接费'!AE33</f>
        <v>0</v>
      </c>
      <c r="L33" s="46">
        <f>'1907间接费'!AE33</f>
        <v>0</v>
      </c>
      <c r="M33" s="46">
        <f>'1908间接费'!AE33</f>
        <v>0</v>
      </c>
      <c r="N33" s="47">
        <f t="shared" ref="N33:N45" si="33">(K33+L33+M33)/3</f>
        <v>0</v>
      </c>
      <c r="O33" s="47">
        <f t="shared" ref="O33:O52" si="34">(J33+N33)/2</f>
        <v>1.8786666666666667E-2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9.3933333333333334E-3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'1903间接费'!AE34</f>
        <v>0.63827999999999996</v>
      </c>
      <c r="H34" s="46">
        <f>'1904间接费'!AE34</f>
        <v>0.38877</v>
      </c>
      <c r="I34" s="46">
        <f>'1905间接费'!AE34</f>
        <v>0</v>
      </c>
      <c r="J34" s="47">
        <f t="shared" si="32"/>
        <v>0.34234999999999999</v>
      </c>
      <c r="K34" s="46">
        <f>'1906间接费'!AE34</f>
        <v>0</v>
      </c>
      <c r="L34" s="46">
        <f>'1907间接费'!AE34</f>
        <v>0</v>
      </c>
      <c r="M34" s="46">
        <f>'1908间接费'!AE34</f>
        <v>0</v>
      </c>
      <c r="N34" s="47">
        <f t="shared" si="33"/>
        <v>0</v>
      </c>
      <c r="O34" s="47">
        <f t="shared" si="34"/>
        <v>0.17117499999999999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8.5587499999999997E-2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'1903间接费'!AE35</f>
        <v>0.67777999999999994</v>
      </c>
      <c r="H35" s="46">
        <f>'1904间接费'!AE35</f>
        <v>0.19863</v>
      </c>
      <c r="I35" s="46">
        <f>'1905间接费'!AE35</f>
        <v>0</v>
      </c>
      <c r="J35" s="47">
        <f t="shared" si="32"/>
        <v>0.29213666666666666</v>
      </c>
      <c r="K35" s="46">
        <f>'1906间接费'!AE35</f>
        <v>0</v>
      </c>
      <c r="L35" s="46">
        <f>'1907间接费'!AE35</f>
        <v>0</v>
      </c>
      <c r="M35" s="46">
        <f>'1908间接费'!AE35</f>
        <v>0</v>
      </c>
      <c r="N35" s="47">
        <f t="shared" si="33"/>
        <v>0</v>
      </c>
      <c r="O35" s="47">
        <f t="shared" si="34"/>
        <v>0.14606833333333333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7.3034166666666664E-2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'1903间接费'!AE36</f>
        <v>0</v>
      </c>
      <c r="H36" s="46">
        <f>'1904间接费'!AE36</f>
        <v>0</v>
      </c>
      <c r="I36" s="46">
        <f>'1905间接费'!AE36</f>
        <v>0</v>
      </c>
      <c r="J36" s="47">
        <f t="shared" si="32"/>
        <v>0</v>
      </c>
      <c r="K36" s="46">
        <f>'1906间接费'!AE36</f>
        <v>0</v>
      </c>
      <c r="L36" s="46">
        <f>'1907间接费'!AE36</f>
        <v>0</v>
      </c>
      <c r="M36" s="46">
        <f>'1908间接费'!AE36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'1903间接费'!AE37</f>
        <v>10.282969999999999</v>
      </c>
      <c r="H37" s="46">
        <f>'1904间接费'!AE37</f>
        <v>27.720700000000001</v>
      </c>
      <c r="I37" s="46">
        <f>'1905间接费'!AE37</f>
        <v>0</v>
      </c>
      <c r="J37" s="47">
        <f t="shared" si="32"/>
        <v>12.66789</v>
      </c>
      <c r="K37" s="46">
        <f>'1906间接费'!AE37</f>
        <v>0</v>
      </c>
      <c r="L37" s="46">
        <f>'1907间接费'!AE37</f>
        <v>0</v>
      </c>
      <c r="M37" s="46">
        <f>'1908间接费'!AE37</f>
        <v>0</v>
      </c>
      <c r="N37" s="47">
        <f t="shared" si="33"/>
        <v>0</v>
      </c>
      <c r="O37" s="47">
        <f t="shared" si="34"/>
        <v>6.3339449999999999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3.1669725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'1903间接费'!AE38</f>
        <v>2.41879</v>
      </c>
      <c r="H38" s="46">
        <f>'1904间接费'!AE38</f>
        <v>2.7661199999999999</v>
      </c>
      <c r="I38" s="46">
        <f>'1905间接费'!AE38</f>
        <v>0</v>
      </c>
      <c r="J38" s="47">
        <f t="shared" si="32"/>
        <v>1.7283033333333335</v>
      </c>
      <c r="K38" s="46">
        <f>'1906间接费'!AE38</f>
        <v>0</v>
      </c>
      <c r="L38" s="46">
        <f>'1907间接费'!AE38</f>
        <v>0</v>
      </c>
      <c r="M38" s="46">
        <f>'1908间接费'!AE38</f>
        <v>0</v>
      </c>
      <c r="N38" s="47">
        <f t="shared" si="33"/>
        <v>0</v>
      </c>
      <c r="O38" s="47">
        <f t="shared" si="34"/>
        <v>0.86415166666666676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0.43207583333333338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'1903间接费'!AE39</f>
        <v>4.5599999999999996</v>
      </c>
      <c r="H39" s="46">
        <f>'1904间接费'!AE39</f>
        <v>3.8919999999999999</v>
      </c>
      <c r="I39" s="46">
        <f>'1905间接费'!AE39</f>
        <v>0</v>
      </c>
      <c r="J39" s="47">
        <f t="shared" si="32"/>
        <v>2.8173333333333335</v>
      </c>
      <c r="K39" s="46">
        <f>'1906间接费'!AE39</f>
        <v>0</v>
      </c>
      <c r="L39" s="46">
        <f>'1907间接费'!AE39</f>
        <v>0</v>
      </c>
      <c r="M39" s="46">
        <f>'1908间接费'!AE39</f>
        <v>0</v>
      </c>
      <c r="N39" s="47">
        <f t="shared" si="33"/>
        <v>0</v>
      </c>
      <c r="O39" s="47">
        <f t="shared" si="34"/>
        <v>1.4086666666666667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0.70433333333333337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'1903间接费'!AE40</f>
        <v>0</v>
      </c>
      <c r="H40" s="46">
        <f>'1904间接费'!AE40</f>
        <v>0</v>
      </c>
      <c r="I40" s="46">
        <f>'1905间接费'!AE40</f>
        <v>0</v>
      </c>
      <c r="J40" s="47">
        <f t="shared" si="32"/>
        <v>0</v>
      </c>
      <c r="K40" s="46">
        <f>'1906间接费'!AE40</f>
        <v>0</v>
      </c>
      <c r="L40" s="46">
        <f>'1907间接费'!AE40</f>
        <v>0</v>
      </c>
      <c r="M40" s="46">
        <f>'1908间接费'!AE40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'1903间接费'!AE41</f>
        <v>0</v>
      </c>
      <c r="H41" s="46">
        <f>'1904间接费'!AE41</f>
        <v>0</v>
      </c>
      <c r="I41" s="46">
        <f>'1905间接费'!AE41</f>
        <v>0</v>
      </c>
      <c r="J41" s="47">
        <f t="shared" si="32"/>
        <v>0</v>
      </c>
      <c r="K41" s="46">
        <f>'1906间接费'!AE41</f>
        <v>0</v>
      </c>
      <c r="L41" s="46">
        <f>'1907间接费'!AE41</f>
        <v>0</v>
      </c>
      <c r="M41" s="46">
        <f>'1908间接费'!AE41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'1903间接费'!AE42</f>
        <v>0</v>
      </c>
      <c r="H42" s="46">
        <f>'1904间接费'!AE42</f>
        <v>0</v>
      </c>
      <c r="I42" s="46">
        <f>'1905间接费'!AE42</f>
        <v>0</v>
      </c>
      <c r="J42" s="47">
        <f t="shared" si="32"/>
        <v>0</v>
      </c>
      <c r="K42" s="46">
        <f>'1906间接费'!AE42</f>
        <v>0</v>
      </c>
      <c r="L42" s="46">
        <f>'1907间接费'!AE42</f>
        <v>0</v>
      </c>
      <c r="M42" s="46">
        <f>'1908间接费'!AE42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'1903间接费'!AE43</f>
        <v>0</v>
      </c>
      <c r="H43" s="46">
        <f>'1904间接费'!AE43</f>
        <v>17.130490000000002</v>
      </c>
      <c r="I43" s="46">
        <f>'1905间接费'!AE43</f>
        <v>0</v>
      </c>
      <c r="J43" s="47">
        <f t="shared" si="32"/>
        <v>5.7101633333333339</v>
      </c>
      <c r="K43" s="46">
        <f>'1906间接费'!AE43</f>
        <v>0</v>
      </c>
      <c r="L43" s="46">
        <f>'1907间接费'!AE43</f>
        <v>0</v>
      </c>
      <c r="M43" s="46">
        <f>'1908间接费'!AE43</f>
        <v>0</v>
      </c>
      <c r="N43" s="47">
        <f t="shared" si="33"/>
        <v>0</v>
      </c>
      <c r="O43" s="47">
        <f t="shared" si="34"/>
        <v>2.855081666666667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1.4275408333333335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'1903间接费'!AE44</f>
        <v>0</v>
      </c>
      <c r="H44" s="46">
        <f>'1904间接费'!AE44</f>
        <v>0</v>
      </c>
      <c r="I44" s="46">
        <f>'1905间接费'!AE44</f>
        <v>0</v>
      </c>
      <c r="J44" s="47">
        <f t="shared" si="32"/>
        <v>0</v>
      </c>
      <c r="K44" s="46">
        <f>'1906间接费'!AE44</f>
        <v>0</v>
      </c>
      <c r="L44" s="46">
        <f>'1907间接费'!AE44</f>
        <v>0</v>
      </c>
      <c r="M44" s="46">
        <f>'1908间接费'!AE44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'1903间接费'!AE45</f>
        <v>0</v>
      </c>
      <c r="H45" s="46">
        <f>'1904间接费'!AE45</f>
        <v>0</v>
      </c>
      <c r="I45" s="46">
        <f>'1905间接费'!AE45</f>
        <v>0</v>
      </c>
      <c r="J45" s="47">
        <f t="shared" si="32"/>
        <v>0</v>
      </c>
      <c r="K45" s="46">
        <f>'1906间接费'!AE45</f>
        <v>0</v>
      </c>
      <c r="L45" s="46">
        <f>'1907间接费'!AE45</f>
        <v>0</v>
      </c>
      <c r="M45" s="46">
        <f>'1908间接费'!AE45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18.690539999999999</v>
      </c>
      <c r="H46" s="46">
        <f t="shared" si="39"/>
        <v>52.096710000000002</v>
      </c>
      <c r="I46" s="46">
        <f t="shared" si="39"/>
        <v>0</v>
      </c>
      <c r="J46" s="47">
        <f t="shared" si="39"/>
        <v>23.595749999999999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11.797874999999999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5.8989374999999997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'1903间接费'!AE47</f>
        <v>0</v>
      </c>
      <c r="H47" s="46">
        <f>'1904间接费'!AE47</f>
        <v>0</v>
      </c>
      <c r="I47" s="46">
        <f>'1905间接费'!AE47</f>
        <v>0</v>
      </c>
      <c r="J47" s="47">
        <f t="shared" ref="J47:J52" si="40">(G47+H47+I47)/3</f>
        <v>0</v>
      </c>
      <c r="K47" s="46">
        <f>'1906间接费'!AE47</f>
        <v>0</v>
      </c>
      <c r="L47" s="46">
        <f>'1907间接费'!AE47</f>
        <v>0</v>
      </c>
      <c r="M47" s="46">
        <f>'1908间接费'!AE47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'1903间接费'!AE48</f>
        <v>0</v>
      </c>
      <c r="H48" s="46">
        <f>'1904间接费'!AE48</f>
        <v>0</v>
      </c>
      <c r="I48" s="46">
        <f>'1905间接费'!AE48</f>
        <v>0</v>
      </c>
      <c r="J48" s="47">
        <f t="shared" si="40"/>
        <v>0</v>
      </c>
      <c r="K48" s="46">
        <f>'1906间接费'!AE48</f>
        <v>0</v>
      </c>
      <c r="L48" s="46">
        <f>'1907间接费'!AE48</f>
        <v>0</v>
      </c>
      <c r="M48" s="46">
        <f>'1908间接费'!AE48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'1903间接费'!AE49</f>
        <v>0</v>
      </c>
      <c r="H49" s="46">
        <f>'1904间接费'!AE49</f>
        <v>0</v>
      </c>
      <c r="I49" s="46">
        <f>'1905间接费'!AE49</f>
        <v>0</v>
      </c>
      <c r="J49" s="47">
        <f t="shared" si="40"/>
        <v>0</v>
      </c>
      <c r="K49" s="46">
        <f>'1906间接费'!AE49</f>
        <v>0</v>
      </c>
      <c r="L49" s="46">
        <f>'1907间接费'!AE49</f>
        <v>0</v>
      </c>
      <c r="M49" s="46">
        <f>'1908间接费'!AE49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'1903间接费'!AE50</f>
        <v>0</v>
      </c>
      <c r="H50" s="46">
        <f>'1904间接费'!AE50</f>
        <v>0</v>
      </c>
      <c r="I50" s="46">
        <f>'1905间接费'!AE50</f>
        <v>0</v>
      </c>
      <c r="J50" s="47">
        <f t="shared" si="40"/>
        <v>0</v>
      </c>
      <c r="K50" s="46">
        <f>'1906间接费'!AE50</f>
        <v>0</v>
      </c>
      <c r="L50" s="46">
        <f>'1907间接费'!AE50</f>
        <v>0</v>
      </c>
      <c r="M50" s="46">
        <f>'1908间接费'!AE50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'1903间接费'!AE51</f>
        <v>0</v>
      </c>
      <c r="H51" s="46">
        <f>'1904间接费'!AE51</f>
        <v>0</v>
      </c>
      <c r="I51" s="46">
        <f>'1905间接费'!AE51</f>
        <v>0</v>
      </c>
      <c r="J51" s="47">
        <f t="shared" si="40"/>
        <v>0</v>
      </c>
      <c r="K51" s="46">
        <f>'1906间接费'!AE51</f>
        <v>0</v>
      </c>
      <c r="L51" s="46">
        <f>'1907间接费'!AE51</f>
        <v>0</v>
      </c>
      <c r="M51" s="46">
        <f>'1908间接费'!AE51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'1903间接费'!AE52</f>
        <v>0</v>
      </c>
      <c r="H52" s="46">
        <f>'1904间接费'!AE52</f>
        <v>0</v>
      </c>
      <c r="I52" s="46">
        <f>'1905间接费'!AE52</f>
        <v>0</v>
      </c>
      <c r="J52" s="47">
        <f t="shared" si="40"/>
        <v>0</v>
      </c>
      <c r="K52" s="46">
        <f>'1906间接费'!AE52</f>
        <v>0</v>
      </c>
      <c r="L52" s="46">
        <f>'1907间接费'!AE52</f>
        <v>0</v>
      </c>
      <c r="M52" s="46">
        <f>'1908间接费'!AE52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'1903间接费'!AE54</f>
        <v>0.32883000000000001</v>
      </c>
      <c r="H54" s="46">
        <f>'1904间接费'!AE54</f>
        <v>0.32883000000000001</v>
      </c>
      <c r="I54" s="46">
        <f>'1905间接费'!AE54</f>
        <v>0</v>
      </c>
      <c r="J54" s="47">
        <f t="shared" ref="J54:J57" si="46">(G54+H54+I54)/3</f>
        <v>0.21922</v>
      </c>
      <c r="K54" s="46">
        <f>'1906间接费'!AE54</f>
        <v>0</v>
      </c>
      <c r="L54" s="46">
        <f>'1907间接费'!AE54</f>
        <v>0</v>
      </c>
      <c r="M54" s="46">
        <f>'1908间接费'!AE54</f>
        <v>0</v>
      </c>
      <c r="N54" s="47">
        <f>(K54+L54+M54)/3</f>
        <v>0</v>
      </c>
      <c r="O54" s="47">
        <f>(J54+N54)/2</f>
        <v>0.10961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5.4805E-2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'1903间接费'!AE55</f>
        <v>12</v>
      </c>
      <c r="H55" s="46">
        <f>'1904间接费'!AE55</f>
        <v>11.5</v>
      </c>
      <c r="I55" s="46">
        <f>'1905间接费'!AE55</f>
        <v>0</v>
      </c>
      <c r="J55" s="47">
        <f t="shared" si="46"/>
        <v>7.833333333333333</v>
      </c>
      <c r="K55" s="46">
        <f>'1906间接费'!AE55</f>
        <v>0</v>
      </c>
      <c r="L55" s="46">
        <f>'1907间接费'!AE55</f>
        <v>0</v>
      </c>
      <c r="M55" s="46">
        <f>'1908间接费'!AE55</f>
        <v>0</v>
      </c>
      <c r="N55" s="47">
        <f>(K55+L55+M55)/3</f>
        <v>0</v>
      </c>
      <c r="O55" s="47">
        <f>(J55+N55)/2</f>
        <v>3.9166666666666665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1.9583333333333333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'1903间接费'!AE56</f>
        <v>29.065519999999999</v>
      </c>
      <c r="H56" s="46">
        <f>'1904间接费'!AE56</f>
        <v>15.12931</v>
      </c>
      <c r="I56" s="46">
        <f>'1905间接费'!AE56</f>
        <v>0</v>
      </c>
      <c r="J56" s="47">
        <f t="shared" si="46"/>
        <v>14.731609999999998</v>
      </c>
      <c r="K56" s="46">
        <f>'1906间接费'!AE56</f>
        <v>0</v>
      </c>
      <c r="L56" s="46">
        <f>'1907间接费'!AE56</f>
        <v>0</v>
      </c>
      <c r="M56" s="46">
        <f>'1908间接费'!AE56</f>
        <v>0</v>
      </c>
      <c r="N56" s="47">
        <f>(K56+L56+M56)/3</f>
        <v>0</v>
      </c>
      <c r="O56" s="47">
        <f>(J56+N56)/2</f>
        <v>7.365804999999999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3.6829024999999995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'1903间接费'!AE57</f>
        <v>37.616819999999997</v>
      </c>
      <c r="H57" s="46">
        <f>'1904间接费'!AE57</f>
        <v>33.924529999999997</v>
      </c>
      <c r="I57" s="46">
        <f>'1905间接费'!AE57</f>
        <v>0</v>
      </c>
      <c r="J57" s="47">
        <f t="shared" si="46"/>
        <v>23.847116666666665</v>
      </c>
      <c r="K57" s="46">
        <f>'1906间接费'!AE57</f>
        <v>0</v>
      </c>
      <c r="L57" s="46">
        <f>'1907间接费'!AE57</f>
        <v>0</v>
      </c>
      <c r="M57" s="46">
        <f>'1908间接费'!AE57</f>
        <v>0</v>
      </c>
      <c r="N57" s="47">
        <f>(K57+L57+M57)/3</f>
        <v>0</v>
      </c>
      <c r="O57" s="47">
        <f>(J57+N57)/2</f>
        <v>11.923558333333332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5.9617791666666662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79.011169999999993</v>
      </c>
      <c r="H58" s="46">
        <f t="shared" si="49"/>
        <v>60.882669999999997</v>
      </c>
      <c r="I58" s="46">
        <f t="shared" si="49"/>
        <v>0</v>
      </c>
      <c r="J58" s="47">
        <f t="shared" si="49"/>
        <v>46.631279999999997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23.315639999999998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11.657819999999999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'1903间接费'!AE59</f>
        <v>0</v>
      </c>
      <c r="H59" s="46">
        <f>'1904间接费'!AE59</f>
        <v>0</v>
      </c>
      <c r="I59" s="46">
        <f>'1905间接费'!AE59</f>
        <v>0</v>
      </c>
      <c r="J59" s="47">
        <f t="shared" ref="J59:J67" si="50">(G59+H59+I59)/3</f>
        <v>0</v>
      </c>
      <c r="K59" s="46">
        <f>'1906间接费'!AE59</f>
        <v>0</v>
      </c>
      <c r="L59" s="46">
        <f>'1907间接费'!AE59</f>
        <v>0</v>
      </c>
      <c r="M59" s="46">
        <f>'1908间接费'!AE59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'1903间接费'!AE60</f>
        <v>0</v>
      </c>
      <c r="H60" s="46">
        <f>'1904间接费'!AE60</f>
        <v>0</v>
      </c>
      <c r="I60" s="46">
        <f>'1905间接费'!AE60</f>
        <v>0</v>
      </c>
      <c r="J60" s="47">
        <f t="shared" si="50"/>
        <v>0</v>
      </c>
      <c r="K60" s="46">
        <f>'1906间接费'!AE60</f>
        <v>0</v>
      </c>
      <c r="L60" s="46">
        <f>'1907间接费'!AE60</f>
        <v>0</v>
      </c>
      <c r="M60" s="46">
        <f>'1908间接费'!AE60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'1903间接费'!AE61</f>
        <v>0</v>
      </c>
      <c r="H61" s="46">
        <f>'1904间接费'!AE61</f>
        <v>0</v>
      </c>
      <c r="I61" s="46">
        <f>'1905间接费'!AE61</f>
        <v>0</v>
      </c>
      <c r="J61" s="47">
        <f t="shared" si="50"/>
        <v>0</v>
      </c>
      <c r="K61" s="46">
        <f>'1906间接费'!AE61</f>
        <v>0</v>
      </c>
      <c r="L61" s="46">
        <f>'1907间接费'!AE61</f>
        <v>0</v>
      </c>
      <c r="M61" s="46">
        <f>'1908间接费'!AE61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'1903间接费'!AE62</f>
        <v>0</v>
      </c>
      <c r="H62" s="46">
        <f>'1904间接费'!AE62</f>
        <v>0</v>
      </c>
      <c r="I62" s="46">
        <f>'1905间接费'!AE62</f>
        <v>0</v>
      </c>
      <c r="J62" s="47">
        <f t="shared" si="50"/>
        <v>0</v>
      </c>
      <c r="K62" s="46">
        <f>'1906间接费'!AE62</f>
        <v>0</v>
      </c>
      <c r="L62" s="46">
        <f>'1907间接费'!AE62</f>
        <v>0</v>
      </c>
      <c r="M62" s="46">
        <f>'1908间接费'!AE62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'1903间接费'!AE63</f>
        <v>0</v>
      </c>
      <c r="H63" s="46">
        <f>'1904间接费'!AE63</f>
        <v>0</v>
      </c>
      <c r="I63" s="46">
        <f>'1905间接费'!AE63</f>
        <v>0</v>
      </c>
      <c r="J63" s="47">
        <f t="shared" si="50"/>
        <v>0</v>
      </c>
      <c r="K63" s="46">
        <f>'1906间接费'!AE63</f>
        <v>0</v>
      </c>
      <c r="L63" s="46">
        <f>'1907间接费'!AE63</f>
        <v>0</v>
      </c>
      <c r="M63" s="46">
        <f>'1908间接费'!AE63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'1903间接费'!AE64</f>
        <v>0</v>
      </c>
      <c r="H64" s="46">
        <f>'1904间接费'!AE64</f>
        <v>0</v>
      </c>
      <c r="I64" s="46">
        <f>'1905间接费'!AE64</f>
        <v>0</v>
      </c>
      <c r="J64" s="47">
        <f t="shared" si="50"/>
        <v>0</v>
      </c>
      <c r="K64" s="46">
        <f>'1906间接费'!AE64</f>
        <v>0</v>
      </c>
      <c r="L64" s="46">
        <f>'1907间接费'!AE64</f>
        <v>0</v>
      </c>
      <c r="M64" s="46">
        <f>'1908间接费'!AE64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'1903间接费'!AE65</f>
        <v>0</v>
      </c>
      <c r="H65" s="46">
        <f>'1904间接费'!AE65</f>
        <v>0</v>
      </c>
      <c r="I65" s="46">
        <f>'1905间接费'!AE65</f>
        <v>0</v>
      </c>
      <c r="J65" s="47">
        <f t="shared" si="50"/>
        <v>0</v>
      </c>
      <c r="K65" s="46">
        <f>'1906间接费'!AE65</f>
        <v>0</v>
      </c>
      <c r="L65" s="46">
        <f>'1907间接费'!AE65</f>
        <v>0</v>
      </c>
      <c r="M65" s="46">
        <f>'1908间接费'!AE65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'1903间接费'!AE66</f>
        <v>0</v>
      </c>
      <c r="H66" s="46">
        <f>'1904间接费'!AE66</f>
        <v>0</v>
      </c>
      <c r="I66" s="46">
        <f>'1905间接费'!AE66</f>
        <v>0</v>
      </c>
      <c r="J66" s="47">
        <f t="shared" si="50"/>
        <v>0</v>
      </c>
      <c r="K66" s="46">
        <f>'1906间接费'!AE66</f>
        <v>0</v>
      </c>
      <c r="L66" s="46">
        <f>'1907间接费'!AE66</f>
        <v>0</v>
      </c>
      <c r="M66" s="46">
        <f>'1908间接费'!AE66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'1903间接费'!AE67</f>
        <v>0</v>
      </c>
      <c r="H67" s="46">
        <f>'1904间接费'!AE67</f>
        <v>0.8</v>
      </c>
      <c r="I67" s="46">
        <f>'1905间接费'!AE67</f>
        <v>0</v>
      </c>
      <c r="J67" s="47">
        <f t="shared" si="50"/>
        <v>0.26666666666666666</v>
      </c>
      <c r="K67" s="46">
        <f>'1906间接费'!AE67</f>
        <v>0</v>
      </c>
      <c r="L67" s="46">
        <f>'1907间接费'!AE67</f>
        <v>0</v>
      </c>
      <c r="M67" s="46">
        <f>'1908间接费'!AE67</f>
        <v>0</v>
      </c>
      <c r="N67" s="47">
        <f>(K67+L67+M67)/3</f>
        <v>0</v>
      </c>
      <c r="O67" s="47">
        <f>(J67+N67)/2</f>
        <v>0.13333333333333333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6.6666666666666666E-2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0.8</v>
      </c>
      <c r="I68" s="46">
        <f t="shared" si="57"/>
        <v>0</v>
      </c>
      <c r="J68" s="47">
        <f t="shared" si="57"/>
        <v>0.26666666666666666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0.13333333333333333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6.6666666666666666E-2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242.78623999999999</v>
      </c>
      <c r="H69" s="57">
        <f t="shared" ref="H69:Z69" si="59">H15+H32+H46+H53+H58+H68</f>
        <v>264.23821000000004</v>
      </c>
      <c r="I69" s="58">
        <f t="shared" si="59"/>
        <v>0</v>
      </c>
      <c r="J69" s="59">
        <f t="shared" si="59"/>
        <v>169.00815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84.504075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42.2520375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K16" sqref="K16:M17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114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'1903间接费'!AF7</f>
        <v>0</v>
      </c>
      <c r="H7" s="46">
        <f>'1904间接费'!AF7</f>
        <v>0</v>
      </c>
      <c r="I7" s="46">
        <f>'1905间接费'!AF7</f>
        <v>0</v>
      </c>
      <c r="J7" s="47">
        <f>(G7+H7+I7)/3</f>
        <v>0</v>
      </c>
      <c r="K7" s="46">
        <f>'1906间接费'!AF7</f>
        <v>0</v>
      </c>
      <c r="L7" s="46">
        <f>'1907间接费'!AF7</f>
        <v>0</v>
      </c>
      <c r="M7" s="46">
        <f>'1908间接费'!AF7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'1903间接费'!AF9</f>
        <v>0</v>
      </c>
      <c r="H9" s="46">
        <f>'1904间接费'!AF9</f>
        <v>0</v>
      </c>
      <c r="I9" s="46">
        <f>'1905间接费'!AF9</f>
        <v>0</v>
      </c>
      <c r="J9" s="47">
        <f>(G9+H9+I9)/3</f>
        <v>0</v>
      </c>
      <c r="K9" s="46">
        <f>'1906间接费'!AF9</f>
        <v>0</v>
      </c>
      <c r="L9" s="46">
        <f>'1907间接费'!AF9</f>
        <v>0</v>
      </c>
      <c r="M9" s="46">
        <f>'1908间接费'!AF9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'1903间接费'!AF11</f>
        <v>0</v>
      </c>
      <c r="H11" s="46">
        <f>'1904间接费'!AF11</f>
        <v>0</v>
      </c>
      <c r="I11" s="46">
        <f>'1905间接费'!AF11</f>
        <v>0</v>
      </c>
      <c r="J11" s="47">
        <f>(G11+H11+I11)/3</f>
        <v>0</v>
      </c>
      <c r="K11" s="46">
        <f>'1906间接费'!AF11</f>
        <v>0</v>
      </c>
      <c r="L11" s="46">
        <f>'1907间接费'!AF11</f>
        <v>0</v>
      </c>
      <c r="M11" s="46">
        <f>'1908间接费'!AF11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'1903间接费'!AF13</f>
        <v>0</v>
      </c>
      <c r="H13" s="46">
        <f>'1904间接费'!AF13</f>
        <v>0</v>
      </c>
      <c r="I13" s="46">
        <f>'1905间接费'!AF13</f>
        <v>0</v>
      </c>
      <c r="J13" s="47">
        <f>(G13+H13+I13)/3</f>
        <v>0</v>
      </c>
      <c r="K13" s="46">
        <f>'1906间接费'!AF13</f>
        <v>0</v>
      </c>
      <c r="L13" s="46">
        <f>'1907间接费'!AF13</f>
        <v>0</v>
      </c>
      <c r="M13" s="46">
        <f>'1908间接费'!AF13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'1903间接费'!AF16</f>
        <v>0</v>
      </c>
      <c r="H16" s="50">
        <f>'1904间接费'!AF16</f>
        <v>0</v>
      </c>
      <c r="I16" s="50">
        <f>'1905间接费'!AF16</f>
        <v>0</v>
      </c>
      <c r="J16" s="51">
        <f>(G16+H16+I16)/3</f>
        <v>0</v>
      </c>
      <c r="K16" s="50">
        <f>'1906间接费'!AF16</f>
        <v>0</v>
      </c>
      <c r="L16" s="50">
        <f>'1907间接费'!AF16</f>
        <v>0</v>
      </c>
      <c r="M16" s="50">
        <f>'1908间接费'!AF16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'1903间接费'!AF17</f>
        <v>0</v>
      </c>
      <c r="H17" s="46">
        <f>'1904间接费'!AF17</f>
        <v>0</v>
      </c>
      <c r="I17" s="46">
        <f>'1905间接费'!AF17</f>
        <v>0</v>
      </c>
      <c r="J17" s="52">
        <f t="shared" ref="J17" si="13">(G17+H17+I17)/3</f>
        <v>0</v>
      </c>
      <c r="K17" s="46">
        <f>'1906间接费'!AF17</f>
        <v>0</v>
      </c>
      <c r="L17" s="46">
        <f>'1907间接费'!AF17</f>
        <v>0</v>
      </c>
      <c r="M17" s="46">
        <f>'1908间接费'!AF17</f>
        <v>0</v>
      </c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'1903间接费'!AF19</f>
        <v>0</v>
      </c>
      <c r="H19" s="50">
        <f>'1904间接费'!AF19</f>
        <v>0</v>
      </c>
      <c r="I19" s="50">
        <f>'1905间接费'!AF19</f>
        <v>0</v>
      </c>
      <c r="J19" s="55">
        <f t="shared" ref="J19:J20" si="16">(G19+H19+I19)/3</f>
        <v>0</v>
      </c>
      <c r="K19" s="50">
        <f>'1906间接费'!AF19</f>
        <v>0</v>
      </c>
      <c r="L19" s="50">
        <f>'1907间接费'!AF19</f>
        <v>0</v>
      </c>
      <c r="M19" s="50">
        <f>'1908间接费'!AF19</f>
        <v>0</v>
      </c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'1903间接费'!AF20</f>
        <v>0</v>
      </c>
      <c r="H20" s="46">
        <f>'1904间接费'!AF20</f>
        <v>0</v>
      </c>
      <c r="I20" s="46">
        <f>'1905间接费'!AF20</f>
        <v>0</v>
      </c>
      <c r="J20" s="56">
        <f t="shared" si="16"/>
        <v>0</v>
      </c>
      <c r="K20" s="46">
        <f>'1906间接费'!AF20</f>
        <v>0</v>
      </c>
      <c r="L20" s="46">
        <f>'1907间接费'!AF20</f>
        <v>0</v>
      </c>
      <c r="M20" s="46">
        <f>'1908间接费'!AF20</f>
        <v>0</v>
      </c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'1903间接费'!AF22</f>
        <v>0</v>
      </c>
      <c r="H22" s="46">
        <f>'1904间接费'!AF22</f>
        <v>0</v>
      </c>
      <c r="I22" s="46">
        <f>'1905间接费'!AF22</f>
        <v>0</v>
      </c>
      <c r="J22" s="47">
        <f t="shared" ref="J22:J27" si="19">(G22+H22+I22)/3</f>
        <v>0</v>
      </c>
      <c r="K22" s="46">
        <f>'1906间接费'!AF22</f>
        <v>0</v>
      </c>
      <c r="L22" s="46">
        <f>'1907间接费'!AF22</f>
        <v>0</v>
      </c>
      <c r="M22" s="46">
        <f>'1908间接费'!AF22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'1903间接费'!AF23</f>
        <v>0</v>
      </c>
      <c r="H23" s="50">
        <f>'1904间接费'!AF23</f>
        <v>0</v>
      </c>
      <c r="I23" s="50">
        <f>'1905间接费'!AF23</f>
        <v>0</v>
      </c>
      <c r="J23" s="55">
        <f t="shared" si="19"/>
        <v>0</v>
      </c>
      <c r="K23" s="50">
        <f>'1906间接费'!AF23</f>
        <v>0</v>
      </c>
      <c r="L23" s="50">
        <f>'1907间接费'!AF23</f>
        <v>0</v>
      </c>
      <c r="M23" s="50">
        <f>'1908间接费'!AF23</f>
        <v>0</v>
      </c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'1903间接费'!AF24</f>
        <v>0</v>
      </c>
      <c r="H24" s="46">
        <f>'1904间接费'!AF24</f>
        <v>0</v>
      </c>
      <c r="I24" s="46">
        <f>'1905间接费'!AF24</f>
        <v>0</v>
      </c>
      <c r="J24" s="47">
        <f t="shared" si="19"/>
        <v>0</v>
      </c>
      <c r="K24" s="46">
        <f>'1906间接费'!AF24</f>
        <v>0</v>
      </c>
      <c r="L24" s="46">
        <f>'1907间接费'!AF24</f>
        <v>0</v>
      </c>
      <c r="M24" s="46">
        <f>'1908间接费'!AF24</f>
        <v>0</v>
      </c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'1903间接费'!AF25</f>
        <v>0</v>
      </c>
      <c r="H25" s="46">
        <f>'1904间接费'!AF25</f>
        <v>0</v>
      </c>
      <c r="I25" s="46">
        <f>'1905间接费'!AF25</f>
        <v>0</v>
      </c>
      <c r="J25" s="47">
        <f t="shared" si="19"/>
        <v>0</v>
      </c>
      <c r="K25" s="46">
        <f>'1906间接费'!AF25</f>
        <v>0</v>
      </c>
      <c r="L25" s="46">
        <f>'1907间接费'!AF25</f>
        <v>0</v>
      </c>
      <c r="M25" s="46">
        <f>'1908间接费'!AF25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'1903间接费'!AF26</f>
        <v>0</v>
      </c>
      <c r="H26" s="50">
        <f>'1904间接费'!AF26</f>
        <v>0</v>
      </c>
      <c r="I26" s="50">
        <f>'1905间接费'!AF26</f>
        <v>0</v>
      </c>
      <c r="J26" s="55">
        <f t="shared" si="19"/>
        <v>0</v>
      </c>
      <c r="K26" s="50">
        <f>'1906间接费'!AF26</f>
        <v>0</v>
      </c>
      <c r="L26" s="50">
        <f>'1907间接费'!AF26</f>
        <v>0</v>
      </c>
      <c r="M26" s="50">
        <f>'1908间接费'!AF26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'1903间接费'!AF27</f>
        <v>0</v>
      </c>
      <c r="H27" s="46">
        <f>'1904间接费'!AF27</f>
        <v>0</v>
      </c>
      <c r="I27" s="46">
        <f>'1905间接费'!AF27</f>
        <v>0</v>
      </c>
      <c r="J27" s="56">
        <f t="shared" si="19"/>
        <v>0</v>
      </c>
      <c r="K27" s="46">
        <f>'1906间接费'!AF27</f>
        <v>0</v>
      </c>
      <c r="L27" s="46">
        <f>'1907间接费'!AF27</f>
        <v>0</v>
      </c>
      <c r="M27" s="46">
        <f>'1908间接费'!AF27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'1903间接费'!AF29</f>
        <v>0</v>
      </c>
      <c r="H29" s="50">
        <f>'1904间接费'!AF29</f>
        <v>0</v>
      </c>
      <c r="I29" s="50">
        <f>'1905间接费'!AF29</f>
        <v>0</v>
      </c>
      <c r="J29" s="55">
        <f t="shared" ref="J29:J30" si="27">(G29+H29+I29)/3</f>
        <v>0</v>
      </c>
      <c r="K29" s="50">
        <f>'1906间接费'!AF29</f>
        <v>0</v>
      </c>
      <c r="L29" s="50">
        <f>'1907间接费'!AF29</f>
        <v>0</v>
      </c>
      <c r="M29" s="50">
        <f>'1908间接费'!AF29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'1903间接费'!AF30</f>
        <v>0</v>
      </c>
      <c r="H30" s="46">
        <f>'1904间接费'!AF30</f>
        <v>0</v>
      </c>
      <c r="I30" s="46">
        <f>'1905间接费'!AF30</f>
        <v>0</v>
      </c>
      <c r="J30" s="47">
        <f t="shared" si="27"/>
        <v>0</v>
      </c>
      <c r="K30" s="46">
        <f>'1906间接费'!AF30</f>
        <v>0</v>
      </c>
      <c r="L30" s="46">
        <f>'1907间接费'!AF30</f>
        <v>0</v>
      </c>
      <c r="M30" s="46">
        <f>'1908间接费'!AF30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'1903间接费'!AF33</f>
        <v>0</v>
      </c>
      <c r="H33" s="46">
        <f>'1904间接费'!AF33</f>
        <v>0</v>
      </c>
      <c r="I33" s="46">
        <f>'1905间接费'!AF33</f>
        <v>0</v>
      </c>
      <c r="J33" s="47">
        <f t="shared" ref="J33:J45" si="32">(G33+H33+I33)/3</f>
        <v>0</v>
      </c>
      <c r="K33" s="46">
        <f>'1906间接费'!AF33</f>
        <v>0</v>
      </c>
      <c r="L33" s="46">
        <f>'1907间接费'!AF33</f>
        <v>0</v>
      </c>
      <c r="M33" s="46">
        <f>'1908间接费'!AF33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'1903间接费'!AF34</f>
        <v>0</v>
      </c>
      <c r="H34" s="46">
        <f>'1904间接费'!AF34</f>
        <v>0</v>
      </c>
      <c r="I34" s="46">
        <f>'1905间接费'!AF34</f>
        <v>0</v>
      </c>
      <c r="J34" s="47">
        <f t="shared" si="32"/>
        <v>0</v>
      </c>
      <c r="K34" s="46">
        <f>'1906间接费'!AF34</f>
        <v>0</v>
      </c>
      <c r="L34" s="46">
        <f>'1907间接费'!AF34</f>
        <v>0</v>
      </c>
      <c r="M34" s="46">
        <f>'1908间接费'!AF34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'1903间接费'!AF35</f>
        <v>0</v>
      </c>
      <c r="H35" s="46">
        <f>'1904间接费'!AF35</f>
        <v>0</v>
      </c>
      <c r="I35" s="46">
        <f>'1905间接费'!AF35</f>
        <v>0</v>
      </c>
      <c r="J35" s="47">
        <f t="shared" si="32"/>
        <v>0</v>
      </c>
      <c r="K35" s="46">
        <f>'1906间接费'!AF35</f>
        <v>0</v>
      </c>
      <c r="L35" s="46">
        <f>'1907间接费'!AF35</f>
        <v>0</v>
      </c>
      <c r="M35" s="46">
        <f>'1908间接费'!AF35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'1903间接费'!AF36</f>
        <v>0</v>
      </c>
      <c r="H36" s="46">
        <f>'1904间接费'!AF36</f>
        <v>0</v>
      </c>
      <c r="I36" s="46">
        <f>'1905间接费'!AF36</f>
        <v>0</v>
      </c>
      <c r="J36" s="47">
        <f t="shared" si="32"/>
        <v>0</v>
      </c>
      <c r="K36" s="46">
        <f>'1906间接费'!AF36</f>
        <v>0</v>
      </c>
      <c r="L36" s="46">
        <f>'1907间接费'!AF36</f>
        <v>0</v>
      </c>
      <c r="M36" s="46">
        <f>'1908间接费'!AF36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'1903间接费'!AF37</f>
        <v>0</v>
      </c>
      <c r="H37" s="46">
        <f>'1904间接费'!AF37</f>
        <v>0</v>
      </c>
      <c r="I37" s="46">
        <f>'1905间接费'!AF37</f>
        <v>0</v>
      </c>
      <c r="J37" s="47">
        <f t="shared" si="32"/>
        <v>0</v>
      </c>
      <c r="K37" s="46">
        <f>'1906间接费'!AF37</f>
        <v>0</v>
      </c>
      <c r="L37" s="46">
        <f>'1907间接费'!AF37</f>
        <v>0</v>
      </c>
      <c r="M37" s="46">
        <f>'1908间接费'!AF37</f>
        <v>0</v>
      </c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'1903间接费'!AF38</f>
        <v>0</v>
      </c>
      <c r="H38" s="46">
        <f>'1904间接费'!AF38</f>
        <v>0</v>
      </c>
      <c r="I38" s="46">
        <f>'1905间接费'!AF38</f>
        <v>0</v>
      </c>
      <c r="J38" s="47">
        <f t="shared" si="32"/>
        <v>0</v>
      </c>
      <c r="K38" s="46">
        <f>'1906间接费'!AF38</f>
        <v>0</v>
      </c>
      <c r="L38" s="46">
        <f>'1907间接费'!AF38</f>
        <v>0</v>
      </c>
      <c r="M38" s="46">
        <f>'1908间接费'!AF38</f>
        <v>0</v>
      </c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'1903间接费'!AF39</f>
        <v>0</v>
      </c>
      <c r="H39" s="46">
        <f>'1904间接费'!AF39</f>
        <v>0</v>
      </c>
      <c r="I39" s="46">
        <f>'1905间接费'!AF39</f>
        <v>0</v>
      </c>
      <c r="J39" s="47">
        <f t="shared" si="32"/>
        <v>0</v>
      </c>
      <c r="K39" s="46">
        <f>'1906间接费'!AF39</f>
        <v>0</v>
      </c>
      <c r="L39" s="46">
        <f>'1907间接费'!AF39</f>
        <v>0</v>
      </c>
      <c r="M39" s="46">
        <f>'1908间接费'!AF39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'1903间接费'!AF40</f>
        <v>0</v>
      </c>
      <c r="H40" s="46">
        <f>'1904间接费'!AF40</f>
        <v>0</v>
      </c>
      <c r="I40" s="46">
        <f>'1905间接费'!AF40</f>
        <v>0</v>
      </c>
      <c r="J40" s="47">
        <f t="shared" si="32"/>
        <v>0</v>
      </c>
      <c r="K40" s="46">
        <f>'1906间接费'!AF40</f>
        <v>0</v>
      </c>
      <c r="L40" s="46">
        <f>'1907间接费'!AF40</f>
        <v>0</v>
      </c>
      <c r="M40" s="46">
        <f>'1908间接费'!AF40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'1903间接费'!AF41</f>
        <v>0</v>
      </c>
      <c r="H41" s="46">
        <f>'1904间接费'!AF41</f>
        <v>0</v>
      </c>
      <c r="I41" s="46">
        <f>'1905间接费'!AF41</f>
        <v>0</v>
      </c>
      <c r="J41" s="47">
        <f t="shared" si="32"/>
        <v>0</v>
      </c>
      <c r="K41" s="46">
        <f>'1906间接费'!AF41</f>
        <v>0</v>
      </c>
      <c r="L41" s="46">
        <f>'1907间接费'!AF41</f>
        <v>0</v>
      </c>
      <c r="M41" s="46">
        <f>'1908间接费'!AF41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'1903间接费'!AF42</f>
        <v>0</v>
      </c>
      <c r="H42" s="46">
        <f>'1904间接费'!AF42</f>
        <v>0</v>
      </c>
      <c r="I42" s="46">
        <f>'1905间接费'!AF42</f>
        <v>0</v>
      </c>
      <c r="J42" s="47">
        <f t="shared" si="32"/>
        <v>0</v>
      </c>
      <c r="K42" s="46">
        <f>'1906间接费'!AF42</f>
        <v>0</v>
      </c>
      <c r="L42" s="46">
        <f>'1907间接费'!AF42</f>
        <v>0</v>
      </c>
      <c r="M42" s="46">
        <f>'1908间接费'!AF42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'1903间接费'!AF43</f>
        <v>0</v>
      </c>
      <c r="H43" s="46">
        <f>'1904间接费'!AF43</f>
        <v>0</v>
      </c>
      <c r="I43" s="46">
        <f>'1905间接费'!AF43</f>
        <v>0</v>
      </c>
      <c r="J43" s="47">
        <f t="shared" si="32"/>
        <v>0</v>
      </c>
      <c r="K43" s="46">
        <f>'1906间接费'!AF43</f>
        <v>0</v>
      </c>
      <c r="L43" s="46">
        <f>'1907间接费'!AF43</f>
        <v>0</v>
      </c>
      <c r="M43" s="46">
        <f>'1908间接费'!AF43</f>
        <v>0</v>
      </c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'1903间接费'!AF44</f>
        <v>0</v>
      </c>
      <c r="H44" s="46">
        <f>'1904间接费'!AF44</f>
        <v>0</v>
      </c>
      <c r="I44" s="46">
        <f>'1905间接费'!AF44</f>
        <v>0</v>
      </c>
      <c r="J44" s="47">
        <f t="shared" si="32"/>
        <v>0</v>
      </c>
      <c r="K44" s="46">
        <f>'1906间接费'!AF44</f>
        <v>0</v>
      </c>
      <c r="L44" s="46">
        <f>'1907间接费'!AF44</f>
        <v>0</v>
      </c>
      <c r="M44" s="46">
        <f>'1908间接费'!AF44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'1903间接费'!AF45</f>
        <v>0</v>
      </c>
      <c r="H45" s="46">
        <f>'1904间接费'!AF45</f>
        <v>0</v>
      </c>
      <c r="I45" s="46">
        <f>'1905间接费'!AF45</f>
        <v>0</v>
      </c>
      <c r="J45" s="47">
        <f t="shared" si="32"/>
        <v>0</v>
      </c>
      <c r="K45" s="46">
        <f>'1906间接费'!AF45</f>
        <v>0</v>
      </c>
      <c r="L45" s="46">
        <f>'1907间接费'!AF45</f>
        <v>0</v>
      </c>
      <c r="M45" s="46">
        <f>'1908间接费'!AF45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'1903间接费'!AF47</f>
        <v>0</v>
      </c>
      <c r="H47" s="46">
        <f>'1904间接费'!AF47</f>
        <v>0</v>
      </c>
      <c r="I47" s="46">
        <f>'1905间接费'!AF47</f>
        <v>0</v>
      </c>
      <c r="J47" s="47">
        <f t="shared" ref="J47:J52" si="40">(G47+H47+I47)/3</f>
        <v>0</v>
      </c>
      <c r="K47" s="46">
        <f>'1906间接费'!AF47</f>
        <v>0</v>
      </c>
      <c r="L47" s="46">
        <f>'1907间接费'!AF47</f>
        <v>0</v>
      </c>
      <c r="M47" s="46">
        <f>'1908间接费'!AF47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'1903间接费'!AF48</f>
        <v>0</v>
      </c>
      <c r="H48" s="46">
        <f>'1904间接费'!AF48</f>
        <v>0</v>
      </c>
      <c r="I48" s="46">
        <f>'1905间接费'!AF48</f>
        <v>0</v>
      </c>
      <c r="J48" s="47">
        <f t="shared" si="40"/>
        <v>0</v>
      </c>
      <c r="K48" s="46">
        <f>'1906间接费'!AF48</f>
        <v>0</v>
      </c>
      <c r="L48" s="46">
        <f>'1907间接费'!AF48</f>
        <v>0</v>
      </c>
      <c r="M48" s="46">
        <f>'1908间接费'!AF48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'1903间接费'!AF49</f>
        <v>0</v>
      </c>
      <c r="H49" s="46">
        <f>'1904间接费'!AF49</f>
        <v>0</v>
      </c>
      <c r="I49" s="46">
        <f>'1905间接费'!AF49</f>
        <v>0</v>
      </c>
      <c r="J49" s="47">
        <f t="shared" si="40"/>
        <v>0</v>
      </c>
      <c r="K49" s="46">
        <f>'1906间接费'!AF49</f>
        <v>0</v>
      </c>
      <c r="L49" s="46">
        <f>'1907间接费'!AF49</f>
        <v>0</v>
      </c>
      <c r="M49" s="46">
        <f>'1908间接费'!AF49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'1903间接费'!AF50</f>
        <v>0</v>
      </c>
      <c r="H50" s="46">
        <f>'1904间接费'!AF50</f>
        <v>0</v>
      </c>
      <c r="I50" s="46">
        <f>'1905间接费'!AF50</f>
        <v>0</v>
      </c>
      <c r="J50" s="47">
        <f t="shared" si="40"/>
        <v>0</v>
      </c>
      <c r="K50" s="46">
        <f>'1906间接费'!AF50</f>
        <v>0</v>
      </c>
      <c r="L50" s="46">
        <f>'1907间接费'!AF50</f>
        <v>0</v>
      </c>
      <c r="M50" s="46">
        <f>'1908间接费'!AF50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'1903间接费'!AF51</f>
        <v>0</v>
      </c>
      <c r="H51" s="46">
        <f>'1904间接费'!AF51</f>
        <v>0</v>
      </c>
      <c r="I51" s="46">
        <f>'1905间接费'!AF51</f>
        <v>0</v>
      </c>
      <c r="J51" s="47">
        <f t="shared" si="40"/>
        <v>0</v>
      </c>
      <c r="K51" s="46">
        <f>'1906间接费'!AF51</f>
        <v>0</v>
      </c>
      <c r="L51" s="46">
        <f>'1907间接费'!AF51</f>
        <v>0</v>
      </c>
      <c r="M51" s="46">
        <f>'1908间接费'!AF51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'1903间接费'!AF52</f>
        <v>0</v>
      </c>
      <c r="H52" s="46">
        <f>'1904间接费'!AF52</f>
        <v>0</v>
      </c>
      <c r="I52" s="46">
        <f>'1905间接费'!AF52</f>
        <v>0</v>
      </c>
      <c r="J52" s="47">
        <f t="shared" si="40"/>
        <v>0</v>
      </c>
      <c r="K52" s="46">
        <f>'1906间接费'!AF52</f>
        <v>0</v>
      </c>
      <c r="L52" s="46">
        <f>'1907间接费'!AF52</f>
        <v>0</v>
      </c>
      <c r="M52" s="46">
        <f>'1908间接费'!AF52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'1903间接费'!AF54</f>
        <v>0</v>
      </c>
      <c r="H54" s="46">
        <f>'1904间接费'!AF54</f>
        <v>0</v>
      </c>
      <c r="I54" s="46">
        <f>'1905间接费'!AF54</f>
        <v>0</v>
      </c>
      <c r="J54" s="47">
        <f t="shared" ref="J54:J57" si="46">(G54+H54+I54)/3</f>
        <v>0</v>
      </c>
      <c r="K54" s="46">
        <f>'1906间接费'!AF54</f>
        <v>0</v>
      </c>
      <c r="L54" s="46">
        <f>'1907间接费'!AF54</f>
        <v>0</v>
      </c>
      <c r="M54" s="46">
        <f>'1908间接费'!AF54</f>
        <v>0</v>
      </c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'1903间接费'!AF55</f>
        <v>0</v>
      </c>
      <c r="H55" s="46">
        <f>'1904间接费'!AF55</f>
        <v>0</v>
      </c>
      <c r="I55" s="46">
        <f>'1905间接费'!AF55</f>
        <v>0</v>
      </c>
      <c r="J55" s="47">
        <f t="shared" si="46"/>
        <v>0</v>
      </c>
      <c r="K55" s="46">
        <f>'1906间接费'!AF55</f>
        <v>0</v>
      </c>
      <c r="L55" s="46">
        <f>'1907间接费'!AF55</f>
        <v>0</v>
      </c>
      <c r="M55" s="46">
        <f>'1908间接费'!AF55</f>
        <v>0</v>
      </c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'1903间接费'!AF56</f>
        <v>0</v>
      </c>
      <c r="H56" s="46">
        <f>'1904间接费'!AF56</f>
        <v>0</v>
      </c>
      <c r="I56" s="46">
        <f>'1905间接费'!AF56</f>
        <v>0</v>
      </c>
      <c r="J56" s="47">
        <f t="shared" si="46"/>
        <v>0</v>
      </c>
      <c r="K56" s="46">
        <f>'1906间接费'!AF56</f>
        <v>0</v>
      </c>
      <c r="L56" s="46">
        <f>'1907间接费'!AF56</f>
        <v>0</v>
      </c>
      <c r="M56" s="46">
        <f>'1908间接费'!AF56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'1903间接费'!AF57</f>
        <v>0</v>
      </c>
      <c r="H57" s="46">
        <f>'1904间接费'!AF57</f>
        <v>0</v>
      </c>
      <c r="I57" s="46">
        <f>'1905间接费'!AF57</f>
        <v>0</v>
      </c>
      <c r="J57" s="47">
        <f t="shared" si="46"/>
        <v>0</v>
      </c>
      <c r="K57" s="46">
        <f>'1906间接费'!AF57</f>
        <v>0</v>
      </c>
      <c r="L57" s="46">
        <f>'1907间接费'!AF57</f>
        <v>0</v>
      </c>
      <c r="M57" s="46">
        <f>'1908间接费'!AF57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'1903间接费'!AF59</f>
        <v>0</v>
      </c>
      <c r="H59" s="46">
        <f>'1904间接费'!AF59</f>
        <v>0</v>
      </c>
      <c r="I59" s="46">
        <f>'1905间接费'!AF59</f>
        <v>0</v>
      </c>
      <c r="J59" s="47">
        <f t="shared" ref="J59:J67" si="50">(G59+H59+I59)/3</f>
        <v>0</v>
      </c>
      <c r="K59" s="46">
        <f>'1906间接费'!AF59</f>
        <v>0</v>
      </c>
      <c r="L59" s="46">
        <f>'1907间接费'!AF59</f>
        <v>0</v>
      </c>
      <c r="M59" s="46">
        <f>'1908间接费'!AF59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'1903间接费'!AF60</f>
        <v>0</v>
      </c>
      <c r="H60" s="46">
        <f>'1904间接费'!AF60</f>
        <v>0</v>
      </c>
      <c r="I60" s="46">
        <f>'1905间接费'!AF60</f>
        <v>0</v>
      </c>
      <c r="J60" s="47">
        <f t="shared" si="50"/>
        <v>0</v>
      </c>
      <c r="K60" s="46">
        <f>'1906间接费'!AF60</f>
        <v>0</v>
      </c>
      <c r="L60" s="46">
        <f>'1907间接费'!AF60</f>
        <v>0</v>
      </c>
      <c r="M60" s="46">
        <f>'1908间接费'!AF60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'1903间接费'!AF61</f>
        <v>0</v>
      </c>
      <c r="H61" s="46">
        <f>'1904间接费'!AF61</f>
        <v>0</v>
      </c>
      <c r="I61" s="46">
        <f>'1905间接费'!AF61</f>
        <v>0</v>
      </c>
      <c r="J61" s="47">
        <f t="shared" si="50"/>
        <v>0</v>
      </c>
      <c r="K61" s="46">
        <f>'1906间接费'!AF61</f>
        <v>0</v>
      </c>
      <c r="L61" s="46">
        <f>'1907间接费'!AF61</f>
        <v>0</v>
      </c>
      <c r="M61" s="46">
        <f>'1908间接费'!AF61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'1903间接费'!AF62</f>
        <v>0</v>
      </c>
      <c r="H62" s="46">
        <f>'1904间接费'!AF62</f>
        <v>0</v>
      </c>
      <c r="I62" s="46">
        <f>'1905间接费'!AF62</f>
        <v>0</v>
      </c>
      <c r="J62" s="47">
        <f t="shared" si="50"/>
        <v>0</v>
      </c>
      <c r="K62" s="46">
        <f>'1906间接费'!AF62</f>
        <v>0</v>
      </c>
      <c r="L62" s="46">
        <f>'1907间接费'!AF62</f>
        <v>0</v>
      </c>
      <c r="M62" s="46">
        <f>'1908间接费'!AF62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'1903间接费'!AF63</f>
        <v>0</v>
      </c>
      <c r="H63" s="46">
        <f>'1904间接费'!AF63</f>
        <v>0</v>
      </c>
      <c r="I63" s="46">
        <f>'1905间接费'!AF63</f>
        <v>0</v>
      </c>
      <c r="J63" s="47">
        <f t="shared" si="50"/>
        <v>0</v>
      </c>
      <c r="K63" s="46">
        <f>'1906间接费'!AF63</f>
        <v>0</v>
      </c>
      <c r="L63" s="46">
        <f>'1907间接费'!AF63</f>
        <v>0</v>
      </c>
      <c r="M63" s="46">
        <f>'1908间接费'!AF63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'1903间接费'!AF64</f>
        <v>0</v>
      </c>
      <c r="H64" s="46">
        <f>'1904间接费'!AF64</f>
        <v>0</v>
      </c>
      <c r="I64" s="46">
        <f>'1905间接费'!AF64</f>
        <v>0</v>
      </c>
      <c r="J64" s="47">
        <f t="shared" si="50"/>
        <v>0</v>
      </c>
      <c r="K64" s="46">
        <f>'1906间接费'!AF64</f>
        <v>0</v>
      </c>
      <c r="L64" s="46">
        <f>'1907间接费'!AF64</f>
        <v>0</v>
      </c>
      <c r="M64" s="46">
        <f>'1908间接费'!AF64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'1903间接费'!AF65</f>
        <v>0</v>
      </c>
      <c r="H65" s="46">
        <f>'1904间接费'!AF65</f>
        <v>0</v>
      </c>
      <c r="I65" s="46">
        <f>'1905间接费'!AF65</f>
        <v>0</v>
      </c>
      <c r="J65" s="47">
        <f t="shared" si="50"/>
        <v>0</v>
      </c>
      <c r="K65" s="46">
        <f>'1906间接费'!AF65</f>
        <v>0</v>
      </c>
      <c r="L65" s="46">
        <f>'1907间接费'!AF65</f>
        <v>0</v>
      </c>
      <c r="M65" s="46">
        <f>'1908间接费'!AF65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'1903间接费'!AF66</f>
        <v>0</v>
      </c>
      <c r="H66" s="46">
        <f>'1904间接费'!AF66</f>
        <v>0</v>
      </c>
      <c r="I66" s="46">
        <f>'1905间接费'!AF66</f>
        <v>0</v>
      </c>
      <c r="J66" s="47">
        <f t="shared" si="50"/>
        <v>0</v>
      </c>
      <c r="K66" s="46">
        <f>'1906间接费'!AF66</f>
        <v>0</v>
      </c>
      <c r="L66" s="46">
        <f>'1907间接费'!AF66</f>
        <v>0</v>
      </c>
      <c r="M66" s="46">
        <f>'1908间接费'!AF66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'1903间接费'!AF67</f>
        <v>0</v>
      </c>
      <c r="H67" s="46">
        <f>'1904间接费'!AF67</f>
        <v>0</v>
      </c>
      <c r="I67" s="46">
        <f>'1905间接费'!AF67</f>
        <v>0</v>
      </c>
      <c r="J67" s="47">
        <f t="shared" si="50"/>
        <v>0</v>
      </c>
      <c r="K67" s="46">
        <f>'1906间接费'!AF67</f>
        <v>0</v>
      </c>
      <c r="L67" s="46">
        <f>'1907间接费'!AF67</f>
        <v>0</v>
      </c>
      <c r="M67" s="46">
        <f>'1908间接费'!AF67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A49" workbookViewId="0">
      <selection activeCell="K16" sqref="K16:M17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71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'1903间接费'!AG7</f>
        <v>0</v>
      </c>
      <c r="H7" s="46">
        <f>'1904间接费'!AG7</f>
        <v>0</v>
      </c>
      <c r="I7" s="46">
        <f>'1905间接费'!AG7</f>
        <v>0</v>
      </c>
      <c r="J7" s="47">
        <f>(G7+H7+I7)/3</f>
        <v>0</v>
      </c>
      <c r="K7" s="46">
        <f>'1906间接费'!AG7</f>
        <v>0</v>
      </c>
      <c r="L7" s="46">
        <f>'1907间接费'!AG7</f>
        <v>0</v>
      </c>
      <c r="M7" s="46">
        <f>'1908间接费'!AG7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'1903间接费'!AG9</f>
        <v>0</v>
      </c>
      <c r="H9" s="46">
        <f>'1904间接费'!AG9</f>
        <v>0</v>
      </c>
      <c r="I9" s="46">
        <f>'1905间接费'!AG9</f>
        <v>0</v>
      </c>
      <c r="J9" s="47">
        <f>(G9+H9+I9)/3</f>
        <v>0</v>
      </c>
      <c r="K9" s="46">
        <f>'1906间接费'!AG9</f>
        <v>0</v>
      </c>
      <c r="L9" s="46">
        <f>'1907间接费'!AG9</f>
        <v>0</v>
      </c>
      <c r="M9" s="46">
        <f>'1908间接费'!AG9</f>
        <v>0</v>
      </c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'1903间接费'!AG11</f>
        <v>0</v>
      </c>
      <c r="H11" s="46">
        <f>'1904间接费'!AG11</f>
        <v>0</v>
      </c>
      <c r="I11" s="46">
        <f>'1905间接费'!AG11</f>
        <v>0</v>
      </c>
      <c r="J11" s="47">
        <f>(G11+H11+I11)/3</f>
        <v>0</v>
      </c>
      <c r="K11" s="46">
        <f>'1906间接费'!AG11</f>
        <v>0</v>
      </c>
      <c r="L11" s="46">
        <f>'1907间接费'!AG11</f>
        <v>0</v>
      </c>
      <c r="M11" s="46">
        <f>'1908间接费'!AG11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'1903间接费'!AG13</f>
        <v>0</v>
      </c>
      <c r="H13" s="46">
        <f>'1904间接费'!AG13</f>
        <v>0</v>
      </c>
      <c r="I13" s="46">
        <f>'1905间接费'!AG13</f>
        <v>0</v>
      </c>
      <c r="J13" s="47">
        <f>(G13+H13+I13)/3</f>
        <v>0</v>
      </c>
      <c r="K13" s="46">
        <f>'1906间接费'!AG13</f>
        <v>0</v>
      </c>
      <c r="L13" s="46">
        <f>'1907间接费'!AG13</f>
        <v>0</v>
      </c>
      <c r="M13" s="46">
        <f>'1908间接费'!AG13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'1903间接费'!AG16</f>
        <v>0</v>
      </c>
      <c r="H16" s="50">
        <f>'1904间接费'!AG16</f>
        <v>0</v>
      </c>
      <c r="I16" s="50">
        <f>'1905间接费'!AG16</f>
        <v>0</v>
      </c>
      <c r="J16" s="51">
        <f>(G16+H16+I16)/3</f>
        <v>0</v>
      </c>
      <c r="K16" s="50">
        <f>'1906间接费'!AG16</f>
        <v>0</v>
      </c>
      <c r="L16" s="50">
        <f>'1907间接费'!AG16</f>
        <v>0</v>
      </c>
      <c r="M16" s="50">
        <f>'1908间接费'!AG16</f>
        <v>0</v>
      </c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'1903间接费'!AG17</f>
        <v>0</v>
      </c>
      <c r="H17" s="46">
        <f>'1904间接费'!AG17</f>
        <v>0</v>
      </c>
      <c r="I17" s="46">
        <f>'1905间接费'!AG17</f>
        <v>0</v>
      </c>
      <c r="J17" s="52">
        <f t="shared" ref="J17" si="13">(G17+H17+I17)/3</f>
        <v>0</v>
      </c>
      <c r="K17" s="46">
        <f>'1906间接费'!AG17</f>
        <v>0</v>
      </c>
      <c r="L17" s="46">
        <f>'1907间接费'!AG17</f>
        <v>0</v>
      </c>
      <c r="M17" s="46">
        <f>'1908间接费'!AG17</f>
        <v>0</v>
      </c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'1903间接费'!AG19</f>
        <v>53.760620000000003</v>
      </c>
      <c r="H19" s="50">
        <f>'1904间接费'!AG19</f>
        <v>0</v>
      </c>
      <c r="I19" s="50">
        <f>'1905间接费'!AG19</f>
        <v>0</v>
      </c>
      <c r="J19" s="55">
        <f t="shared" ref="J19:J20" si="16">(G19+H19+I19)/3</f>
        <v>17.920206666666669</v>
      </c>
      <c r="K19" s="50">
        <f>'1906间接费'!AG19</f>
        <v>0</v>
      </c>
      <c r="L19" s="50">
        <f>'1907间接费'!AG19</f>
        <v>0</v>
      </c>
      <c r="M19" s="50">
        <f>'1908间接费'!AG19</f>
        <v>0</v>
      </c>
      <c r="N19" s="55">
        <f>(K19+L19+M19)/3</f>
        <v>0</v>
      </c>
      <c r="O19" s="55">
        <f>(J19+N19)/2</f>
        <v>8.9601033333333344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4.4800516666666672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'1903间接费'!AG20</f>
        <v>0</v>
      </c>
      <c r="H20" s="46">
        <f>'1904间接费'!AG20</f>
        <v>0</v>
      </c>
      <c r="I20" s="46">
        <f>'1905间接费'!AG20</f>
        <v>0</v>
      </c>
      <c r="J20" s="56">
        <f t="shared" si="16"/>
        <v>0</v>
      </c>
      <c r="K20" s="46">
        <f>'1906间接费'!AG20</f>
        <v>0</v>
      </c>
      <c r="L20" s="46">
        <f>'1907间接费'!AG20</f>
        <v>0</v>
      </c>
      <c r="M20" s="46">
        <f>'1908间接费'!AG20</f>
        <v>0</v>
      </c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53.760620000000003</v>
      </c>
      <c r="H21" s="46">
        <f t="shared" si="18"/>
        <v>0</v>
      </c>
      <c r="I21" s="46">
        <f t="shared" si="18"/>
        <v>0</v>
      </c>
      <c r="J21" s="47">
        <f t="shared" si="18"/>
        <v>17.920206666666669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8.9601033333333344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4.4800516666666672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'1903间接费'!AG22</f>
        <v>0</v>
      </c>
      <c r="H22" s="46">
        <f>'1904间接费'!AG22</f>
        <v>0</v>
      </c>
      <c r="I22" s="46">
        <f>'1905间接费'!AG22</f>
        <v>0</v>
      </c>
      <c r="J22" s="47">
        <f t="shared" ref="J22:J27" si="19">(G22+H22+I22)/3</f>
        <v>0</v>
      </c>
      <c r="K22" s="46">
        <f>'1906间接费'!AG22</f>
        <v>0</v>
      </c>
      <c r="L22" s="46">
        <f>'1907间接费'!AG22</f>
        <v>0</v>
      </c>
      <c r="M22" s="46">
        <f>'1908间接费'!AG22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'1903间接费'!AG23</f>
        <v>5.4955400000000001</v>
      </c>
      <c r="H23" s="50">
        <f>'1904间接费'!AG23</f>
        <v>0</v>
      </c>
      <c r="I23" s="50">
        <f>'1905间接费'!AG23</f>
        <v>0</v>
      </c>
      <c r="J23" s="55">
        <f t="shared" si="19"/>
        <v>1.8318466666666666</v>
      </c>
      <c r="K23" s="50">
        <f>'1906间接费'!AG23</f>
        <v>0</v>
      </c>
      <c r="L23" s="50">
        <f>'1907间接费'!AG23</f>
        <v>0</v>
      </c>
      <c r="M23" s="50">
        <f>'1908间接费'!AG23</f>
        <v>0</v>
      </c>
      <c r="N23" s="55">
        <f t="shared" si="20"/>
        <v>0</v>
      </c>
      <c r="O23" s="55">
        <f t="shared" si="21"/>
        <v>0.91592333333333331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0.45796166666666666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'1903间接费'!AG24</f>
        <v>0</v>
      </c>
      <c r="H24" s="46">
        <f>'1904间接费'!AG24</f>
        <v>0</v>
      </c>
      <c r="I24" s="46">
        <f>'1905间接费'!AG24</f>
        <v>0</v>
      </c>
      <c r="J24" s="47">
        <f t="shared" si="19"/>
        <v>0</v>
      </c>
      <c r="K24" s="46">
        <f>'1906间接费'!AG24</f>
        <v>0</v>
      </c>
      <c r="L24" s="46">
        <f>'1907间接费'!AG24</f>
        <v>0</v>
      </c>
      <c r="M24" s="46">
        <f>'1908间接费'!AG24</f>
        <v>0</v>
      </c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'1903间接费'!AG25</f>
        <v>0</v>
      </c>
      <c r="H25" s="46">
        <f>'1904间接费'!AG25</f>
        <v>0</v>
      </c>
      <c r="I25" s="46">
        <f>'1905间接费'!AG25</f>
        <v>0</v>
      </c>
      <c r="J25" s="47">
        <f t="shared" si="19"/>
        <v>0</v>
      </c>
      <c r="K25" s="46">
        <f>'1906间接费'!AG25</f>
        <v>0</v>
      </c>
      <c r="L25" s="46">
        <f>'1907间接费'!AG25</f>
        <v>0</v>
      </c>
      <c r="M25" s="46">
        <f>'1908间接费'!AG25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'1903间接费'!AG26</f>
        <v>0</v>
      </c>
      <c r="H26" s="50">
        <f>'1904间接费'!AG26</f>
        <v>0</v>
      </c>
      <c r="I26" s="50">
        <f>'1905间接费'!AG26</f>
        <v>0</v>
      </c>
      <c r="J26" s="55">
        <f t="shared" si="19"/>
        <v>0</v>
      </c>
      <c r="K26" s="50">
        <f>'1906间接费'!AG26</f>
        <v>0</v>
      </c>
      <c r="L26" s="50">
        <f>'1907间接费'!AG26</f>
        <v>0</v>
      </c>
      <c r="M26" s="50">
        <f>'1908间接费'!AG26</f>
        <v>0</v>
      </c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'1903间接费'!AG27</f>
        <v>0</v>
      </c>
      <c r="H27" s="46">
        <f>'1904间接费'!AG27</f>
        <v>0</v>
      </c>
      <c r="I27" s="46">
        <f>'1905间接费'!AG27</f>
        <v>0</v>
      </c>
      <c r="J27" s="56">
        <f t="shared" si="19"/>
        <v>0</v>
      </c>
      <c r="K27" s="46">
        <f>'1906间接费'!AG27</f>
        <v>0</v>
      </c>
      <c r="L27" s="46">
        <f>'1907间接费'!AG27</f>
        <v>0</v>
      </c>
      <c r="M27" s="46">
        <f>'1908间接费'!AG27</f>
        <v>0</v>
      </c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'1903间接费'!AG29</f>
        <v>0</v>
      </c>
      <c r="H29" s="50">
        <f>'1904间接费'!AG29</f>
        <v>0</v>
      </c>
      <c r="I29" s="50">
        <f>'1905间接费'!AG29</f>
        <v>0</v>
      </c>
      <c r="J29" s="55">
        <f t="shared" ref="J29:J30" si="27">(G29+H29+I29)/3</f>
        <v>0</v>
      </c>
      <c r="K29" s="50">
        <f>'1906间接费'!AG29</f>
        <v>0</v>
      </c>
      <c r="L29" s="50">
        <f>'1907间接费'!AG29</f>
        <v>0</v>
      </c>
      <c r="M29" s="50">
        <f>'1908间接费'!AG29</f>
        <v>0</v>
      </c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'1903间接费'!AG30</f>
        <v>0</v>
      </c>
      <c r="H30" s="46">
        <f>'1904间接费'!AG30</f>
        <v>0</v>
      </c>
      <c r="I30" s="46">
        <f>'1905间接费'!AG30</f>
        <v>0</v>
      </c>
      <c r="J30" s="47">
        <f t="shared" si="27"/>
        <v>0</v>
      </c>
      <c r="K30" s="46">
        <f>'1906间接费'!AG30</f>
        <v>0</v>
      </c>
      <c r="L30" s="46">
        <f>'1907间接费'!AG30</f>
        <v>0</v>
      </c>
      <c r="M30" s="46">
        <f>'1908间接费'!AG30</f>
        <v>0</v>
      </c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59.256160000000001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19.752053333333336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9.8760266666666681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4.938013333333334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'1903间接费'!AG33</f>
        <v>0</v>
      </c>
      <c r="H33" s="46">
        <f>'1904间接费'!AG33</f>
        <v>0</v>
      </c>
      <c r="I33" s="46">
        <f>'1905间接费'!AG33</f>
        <v>0</v>
      </c>
      <c r="J33" s="47">
        <f t="shared" ref="J33:J45" si="32">(G33+H33+I33)/3</f>
        <v>0</v>
      </c>
      <c r="K33" s="46">
        <f>'1906间接费'!AG33</f>
        <v>0</v>
      </c>
      <c r="L33" s="46">
        <f>'1907间接费'!AG33</f>
        <v>0</v>
      </c>
      <c r="M33" s="46">
        <f>'1908间接费'!AG33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'1903间接费'!AG34</f>
        <v>0</v>
      </c>
      <c r="H34" s="46">
        <f>'1904间接费'!AG34</f>
        <v>0</v>
      </c>
      <c r="I34" s="46">
        <f>'1905间接费'!AG34</f>
        <v>0</v>
      </c>
      <c r="J34" s="47">
        <f t="shared" si="32"/>
        <v>0</v>
      </c>
      <c r="K34" s="46">
        <f>'1906间接费'!AG34</f>
        <v>0</v>
      </c>
      <c r="L34" s="46">
        <f>'1907间接费'!AG34</f>
        <v>0</v>
      </c>
      <c r="M34" s="46">
        <f>'1908间接费'!AG34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'1903间接费'!AG35</f>
        <v>0</v>
      </c>
      <c r="H35" s="46">
        <f>'1904间接费'!AG35</f>
        <v>0</v>
      </c>
      <c r="I35" s="46">
        <f>'1905间接费'!AG35</f>
        <v>0</v>
      </c>
      <c r="J35" s="47">
        <f t="shared" si="32"/>
        <v>0</v>
      </c>
      <c r="K35" s="46">
        <f>'1906间接费'!AG35</f>
        <v>0</v>
      </c>
      <c r="L35" s="46">
        <f>'1907间接费'!AG35</f>
        <v>0</v>
      </c>
      <c r="M35" s="46">
        <f>'1908间接费'!AG35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'1903间接费'!AG36</f>
        <v>0</v>
      </c>
      <c r="H36" s="46">
        <f>'1904间接费'!AG36</f>
        <v>0</v>
      </c>
      <c r="I36" s="46">
        <f>'1905间接费'!AG36</f>
        <v>0</v>
      </c>
      <c r="J36" s="47">
        <f t="shared" si="32"/>
        <v>0</v>
      </c>
      <c r="K36" s="46">
        <f>'1906间接费'!AG36</f>
        <v>0</v>
      </c>
      <c r="L36" s="46">
        <f>'1907间接费'!AG36</f>
        <v>0</v>
      </c>
      <c r="M36" s="46">
        <f>'1908间接费'!AG36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'1903间接费'!AG37</f>
        <v>1.36</v>
      </c>
      <c r="H37" s="46">
        <f>'1904间接费'!AG37</f>
        <v>0</v>
      </c>
      <c r="I37" s="46">
        <f>'1905间接费'!AG37</f>
        <v>0</v>
      </c>
      <c r="J37" s="47">
        <f t="shared" si="32"/>
        <v>0.45333333333333337</v>
      </c>
      <c r="K37" s="46">
        <f>'1906间接费'!AG37</f>
        <v>0</v>
      </c>
      <c r="L37" s="46">
        <f>'1907间接费'!AG37</f>
        <v>0</v>
      </c>
      <c r="M37" s="46">
        <f>'1908间接费'!AG37</f>
        <v>0</v>
      </c>
      <c r="N37" s="47">
        <f t="shared" si="33"/>
        <v>0</v>
      </c>
      <c r="O37" s="47">
        <f t="shared" si="34"/>
        <v>0.22666666666666668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0.11333333333333334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'1903间接费'!AG38</f>
        <v>5.0000000000000001E-3</v>
      </c>
      <c r="H38" s="46">
        <f>'1904间接费'!AG38</f>
        <v>5.0000000000000001E-3</v>
      </c>
      <c r="I38" s="46">
        <f>'1905间接费'!AG38</f>
        <v>0</v>
      </c>
      <c r="J38" s="47">
        <f t="shared" si="32"/>
        <v>3.3333333333333335E-3</v>
      </c>
      <c r="K38" s="46">
        <f>'1906间接费'!AG38</f>
        <v>0</v>
      </c>
      <c r="L38" s="46">
        <f>'1907间接费'!AG38</f>
        <v>0</v>
      </c>
      <c r="M38" s="46">
        <f>'1908间接费'!AG38</f>
        <v>0</v>
      </c>
      <c r="N38" s="47">
        <f t="shared" si="33"/>
        <v>0</v>
      </c>
      <c r="O38" s="47">
        <f t="shared" si="34"/>
        <v>1.6666666666666668E-3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8.3333333333333339E-4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'1903间接费'!AG39</f>
        <v>0</v>
      </c>
      <c r="H39" s="46">
        <f>'1904间接费'!AG39</f>
        <v>0</v>
      </c>
      <c r="I39" s="46">
        <f>'1905间接费'!AG39</f>
        <v>0</v>
      </c>
      <c r="J39" s="47">
        <f t="shared" si="32"/>
        <v>0</v>
      </c>
      <c r="K39" s="46">
        <f>'1906间接费'!AG39</f>
        <v>0</v>
      </c>
      <c r="L39" s="46">
        <f>'1907间接费'!AG39</f>
        <v>0</v>
      </c>
      <c r="M39" s="46">
        <f>'1908间接费'!AG39</f>
        <v>0</v>
      </c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'1903间接费'!AG40</f>
        <v>0</v>
      </c>
      <c r="H40" s="46">
        <f>'1904间接费'!AG40</f>
        <v>0</v>
      </c>
      <c r="I40" s="46">
        <f>'1905间接费'!AG40</f>
        <v>0</v>
      </c>
      <c r="J40" s="47">
        <f t="shared" si="32"/>
        <v>0</v>
      </c>
      <c r="K40" s="46">
        <f>'1906间接费'!AG40</f>
        <v>0</v>
      </c>
      <c r="L40" s="46">
        <f>'1907间接费'!AG40</f>
        <v>0</v>
      </c>
      <c r="M40" s="46">
        <f>'1908间接费'!AG40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'1903间接费'!AG41</f>
        <v>0</v>
      </c>
      <c r="H41" s="46">
        <f>'1904间接费'!AG41</f>
        <v>0</v>
      </c>
      <c r="I41" s="46">
        <f>'1905间接费'!AG41</f>
        <v>0</v>
      </c>
      <c r="J41" s="47">
        <f t="shared" si="32"/>
        <v>0</v>
      </c>
      <c r="K41" s="46">
        <f>'1906间接费'!AG41</f>
        <v>0</v>
      </c>
      <c r="L41" s="46">
        <f>'1907间接费'!AG41</f>
        <v>0</v>
      </c>
      <c r="M41" s="46">
        <f>'1908间接费'!AG41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'1903间接费'!AG42</f>
        <v>0</v>
      </c>
      <c r="H42" s="46">
        <f>'1904间接费'!AG42</f>
        <v>0</v>
      </c>
      <c r="I42" s="46">
        <f>'1905间接费'!AG42</f>
        <v>0</v>
      </c>
      <c r="J42" s="47">
        <f t="shared" si="32"/>
        <v>0</v>
      </c>
      <c r="K42" s="46">
        <f>'1906间接费'!AG42</f>
        <v>0</v>
      </c>
      <c r="L42" s="46">
        <f>'1907间接费'!AG42</f>
        <v>0</v>
      </c>
      <c r="M42" s="46">
        <f>'1908间接费'!AG42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'1903间接费'!AG43</f>
        <v>0</v>
      </c>
      <c r="H43" s="46">
        <f>'1904间接费'!AG43</f>
        <v>4.8259999999999997E-2</v>
      </c>
      <c r="I43" s="46">
        <f>'1905间接费'!AG43</f>
        <v>0</v>
      </c>
      <c r="J43" s="47">
        <f t="shared" si="32"/>
        <v>1.6086666666666666E-2</v>
      </c>
      <c r="K43" s="46">
        <f>'1906间接费'!AG43</f>
        <v>0</v>
      </c>
      <c r="L43" s="46">
        <f>'1907间接费'!AG43</f>
        <v>0</v>
      </c>
      <c r="M43" s="46">
        <f>'1908间接费'!AG43</f>
        <v>0</v>
      </c>
      <c r="N43" s="47">
        <f t="shared" si="33"/>
        <v>0</v>
      </c>
      <c r="O43" s="47">
        <f t="shared" si="34"/>
        <v>8.0433333333333329E-3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4.0216666666666664E-3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'1903间接费'!AG44</f>
        <v>0</v>
      </c>
      <c r="H44" s="46">
        <f>'1904间接费'!AG44</f>
        <v>0</v>
      </c>
      <c r="I44" s="46">
        <f>'1905间接费'!AG44</f>
        <v>0</v>
      </c>
      <c r="J44" s="47">
        <f t="shared" si="32"/>
        <v>0</v>
      </c>
      <c r="K44" s="46">
        <f>'1906间接费'!AG44</f>
        <v>0</v>
      </c>
      <c r="L44" s="46">
        <f>'1907间接费'!AG44</f>
        <v>0</v>
      </c>
      <c r="M44" s="46">
        <f>'1908间接费'!AG44</f>
        <v>0</v>
      </c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'1903间接费'!AG45</f>
        <v>0</v>
      </c>
      <c r="H45" s="46">
        <f>'1904间接费'!AG45</f>
        <v>0</v>
      </c>
      <c r="I45" s="46">
        <f>'1905间接费'!AG45</f>
        <v>0</v>
      </c>
      <c r="J45" s="47">
        <f t="shared" si="32"/>
        <v>0</v>
      </c>
      <c r="K45" s="46">
        <f>'1906间接费'!AG45</f>
        <v>0</v>
      </c>
      <c r="L45" s="46">
        <f>'1907间接费'!AG45</f>
        <v>0</v>
      </c>
      <c r="M45" s="46">
        <f>'1908间接费'!AG45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1.365</v>
      </c>
      <c r="H46" s="46">
        <f t="shared" si="39"/>
        <v>5.3259999999999995E-2</v>
      </c>
      <c r="I46" s="46">
        <f t="shared" si="39"/>
        <v>0</v>
      </c>
      <c r="J46" s="47">
        <f t="shared" si="39"/>
        <v>0.47275333333333336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0.23637666666666668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0.11818833333333334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'1903间接费'!AG47</f>
        <v>0</v>
      </c>
      <c r="H47" s="46">
        <f>'1904间接费'!AG47</f>
        <v>0</v>
      </c>
      <c r="I47" s="46">
        <f>'1905间接费'!AG47</f>
        <v>0</v>
      </c>
      <c r="J47" s="47">
        <f t="shared" ref="J47:J52" si="40">(G47+H47+I47)/3</f>
        <v>0</v>
      </c>
      <c r="K47" s="46">
        <f>'1906间接费'!AG47</f>
        <v>0</v>
      </c>
      <c r="L47" s="46">
        <f>'1907间接费'!AG47</f>
        <v>0</v>
      </c>
      <c r="M47" s="46">
        <f>'1908间接费'!AG47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'1903间接费'!AG48</f>
        <v>0</v>
      </c>
      <c r="H48" s="46">
        <f>'1904间接费'!AG48</f>
        <v>0</v>
      </c>
      <c r="I48" s="46">
        <f>'1905间接费'!AG48</f>
        <v>0</v>
      </c>
      <c r="J48" s="47">
        <f t="shared" si="40"/>
        <v>0</v>
      </c>
      <c r="K48" s="46">
        <f>'1906间接费'!AG48</f>
        <v>0</v>
      </c>
      <c r="L48" s="46">
        <f>'1907间接费'!AG48</f>
        <v>0</v>
      </c>
      <c r="M48" s="46">
        <f>'1908间接费'!AG48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'1903间接费'!AG49</f>
        <v>0</v>
      </c>
      <c r="H49" s="46">
        <f>'1904间接费'!AG49</f>
        <v>0</v>
      </c>
      <c r="I49" s="46">
        <f>'1905间接费'!AG49</f>
        <v>0</v>
      </c>
      <c r="J49" s="47">
        <f t="shared" si="40"/>
        <v>0</v>
      </c>
      <c r="K49" s="46">
        <f>'1906间接费'!AG49</f>
        <v>0</v>
      </c>
      <c r="L49" s="46">
        <f>'1907间接费'!AG49</f>
        <v>0</v>
      </c>
      <c r="M49" s="46">
        <f>'1908间接费'!AG49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'1903间接费'!AG50</f>
        <v>0</v>
      </c>
      <c r="H50" s="46">
        <f>'1904间接费'!AG50</f>
        <v>0</v>
      </c>
      <c r="I50" s="46">
        <f>'1905间接费'!AG50</f>
        <v>0</v>
      </c>
      <c r="J50" s="47">
        <f t="shared" si="40"/>
        <v>0</v>
      </c>
      <c r="K50" s="46">
        <f>'1906间接费'!AG50</f>
        <v>0</v>
      </c>
      <c r="L50" s="46">
        <f>'1907间接费'!AG50</f>
        <v>0</v>
      </c>
      <c r="M50" s="46">
        <f>'1908间接费'!AG50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'1903间接费'!AG51</f>
        <v>0</v>
      </c>
      <c r="H51" s="46">
        <f>'1904间接费'!AG51</f>
        <v>0</v>
      </c>
      <c r="I51" s="46">
        <f>'1905间接费'!AG51</f>
        <v>0</v>
      </c>
      <c r="J51" s="47">
        <f t="shared" si="40"/>
        <v>0</v>
      </c>
      <c r="K51" s="46">
        <f>'1906间接费'!AG51</f>
        <v>0</v>
      </c>
      <c r="L51" s="46">
        <f>'1907间接费'!AG51</f>
        <v>0</v>
      </c>
      <c r="M51" s="46">
        <f>'1908间接费'!AG51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'1903间接费'!AG52</f>
        <v>0</v>
      </c>
      <c r="H52" s="46">
        <f>'1904间接费'!AG52</f>
        <v>0</v>
      </c>
      <c r="I52" s="46">
        <f>'1905间接费'!AG52</f>
        <v>0</v>
      </c>
      <c r="J52" s="47">
        <f t="shared" si="40"/>
        <v>0</v>
      </c>
      <c r="K52" s="46">
        <f>'1906间接费'!AG52</f>
        <v>0</v>
      </c>
      <c r="L52" s="46">
        <f>'1907间接费'!AG52</f>
        <v>0</v>
      </c>
      <c r="M52" s="46">
        <f>'1908间接费'!AG52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'1903间接费'!AG54</f>
        <v>10.350290000000001</v>
      </c>
      <c r="H54" s="46">
        <f>'1904间接费'!AG54</f>
        <v>10.350280000000001</v>
      </c>
      <c r="I54" s="46">
        <f>'1905间接费'!AG54</f>
        <v>0</v>
      </c>
      <c r="J54" s="47">
        <f t="shared" ref="J54:J57" si="46">(G54+H54+I54)/3</f>
        <v>6.9001900000000012</v>
      </c>
      <c r="K54" s="46">
        <f>'1906间接费'!AG54</f>
        <v>0</v>
      </c>
      <c r="L54" s="46">
        <f>'1907间接费'!AG54</f>
        <v>0</v>
      </c>
      <c r="M54" s="46">
        <f>'1908间接费'!AG54</f>
        <v>0</v>
      </c>
      <c r="N54" s="47">
        <f>(K54+L54+M54)/3</f>
        <v>0</v>
      </c>
      <c r="O54" s="47">
        <f>(J54+N54)/2</f>
        <v>3.4500950000000006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1.7250475000000003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'1903间接费'!AG55</f>
        <v>13</v>
      </c>
      <c r="H55" s="46">
        <f>'1904间接费'!AG55</f>
        <v>0</v>
      </c>
      <c r="I55" s="46">
        <f>'1905间接费'!AG55</f>
        <v>0</v>
      </c>
      <c r="J55" s="47">
        <f t="shared" si="46"/>
        <v>4.333333333333333</v>
      </c>
      <c r="K55" s="46">
        <f>'1906间接费'!AG55</f>
        <v>0</v>
      </c>
      <c r="L55" s="46">
        <f>'1907间接费'!AG55</f>
        <v>0</v>
      </c>
      <c r="M55" s="46">
        <f>'1908间接费'!AG55</f>
        <v>0</v>
      </c>
      <c r="N55" s="47">
        <f>(K55+L55+M55)/3</f>
        <v>0</v>
      </c>
      <c r="O55" s="47">
        <f>(J55+N55)/2</f>
        <v>2.1666666666666665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1.0833333333333333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'1903间接费'!AG56</f>
        <v>0</v>
      </c>
      <c r="H56" s="46">
        <f>'1904间接费'!AG56</f>
        <v>0</v>
      </c>
      <c r="I56" s="46">
        <f>'1905间接费'!AG56</f>
        <v>0</v>
      </c>
      <c r="J56" s="47">
        <f t="shared" si="46"/>
        <v>0</v>
      </c>
      <c r="K56" s="46">
        <f>'1906间接费'!AG56</f>
        <v>0</v>
      </c>
      <c r="L56" s="46">
        <f>'1907间接费'!AG56</f>
        <v>0</v>
      </c>
      <c r="M56" s="46">
        <f>'1908间接费'!AG56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'1903间接费'!AG57</f>
        <v>0</v>
      </c>
      <c r="H57" s="46">
        <f>'1904间接费'!AG57</f>
        <v>0</v>
      </c>
      <c r="I57" s="46">
        <f>'1905间接费'!AG57</f>
        <v>0</v>
      </c>
      <c r="J57" s="47">
        <f t="shared" si="46"/>
        <v>0</v>
      </c>
      <c r="K57" s="46">
        <f>'1906间接费'!AG57</f>
        <v>0</v>
      </c>
      <c r="L57" s="46">
        <f>'1907间接费'!AG57</f>
        <v>0</v>
      </c>
      <c r="M57" s="46">
        <f>'1908间接费'!AG57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23.350290000000001</v>
      </c>
      <c r="H58" s="46">
        <f t="shared" si="49"/>
        <v>10.350280000000001</v>
      </c>
      <c r="I58" s="46">
        <f t="shared" si="49"/>
        <v>0</v>
      </c>
      <c r="J58" s="47">
        <f t="shared" si="49"/>
        <v>11.233523333333334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5.6167616666666671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2.8083808333333335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'1903间接费'!AG59</f>
        <v>0</v>
      </c>
      <c r="H59" s="46">
        <f>'1904间接费'!AG59</f>
        <v>0</v>
      </c>
      <c r="I59" s="46">
        <f>'1905间接费'!AG59</f>
        <v>0</v>
      </c>
      <c r="J59" s="47">
        <f t="shared" ref="J59:J67" si="50">(G59+H59+I59)/3</f>
        <v>0</v>
      </c>
      <c r="K59" s="46">
        <f>'1906间接费'!AG59</f>
        <v>0</v>
      </c>
      <c r="L59" s="46">
        <f>'1907间接费'!AG59</f>
        <v>0</v>
      </c>
      <c r="M59" s="46">
        <f>'1908间接费'!AG59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'1903间接费'!AG60</f>
        <v>0</v>
      </c>
      <c r="H60" s="46">
        <f>'1904间接费'!AG60</f>
        <v>0</v>
      </c>
      <c r="I60" s="46">
        <f>'1905间接费'!AG60</f>
        <v>0</v>
      </c>
      <c r="J60" s="47">
        <f t="shared" si="50"/>
        <v>0</v>
      </c>
      <c r="K60" s="46">
        <f>'1906间接费'!AG60</f>
        <v>0</v>
      </c>
      <c r="L60" s="46">
        <f>'1907间接费'!AG60</f>
        <v>0</v>
      </c>
      <c r="M60" s="46">
        <f>'1908间接费'!AG60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'1903间接费'!AG61</f>
        <v>0</v>
      </c>
      <c r="H61" s="46">
        <f>'1904间接费'!AG61</f>
        <v>0</v>
      </c>
      <c r="I61" s="46">
        <f>'1905间接费'!AG61</f>
        <v>0</v>
      </c>
      <c r="J61" s="47">
        <f t="shared" si="50"/>
        <v>0</v>
      </c>
      <c r="K61" s="46">
        <f>'1906间接费'!AG61</f>
        <v>0</v>
      </c>
      <c r="L61" s="46">
        <f>'1907间接费'!AG61</f>
        <v>0</v>
      </c>
      <c r="M61" s="46">
        <f>'1908间接费'!AG61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'1903间接费'!AG62</f>
        <v>0</v>
      </c>
      <c r="H62" s="46">
        <f>'1904间接费'!AG62</f>
        <v>0</v>
      </c>
      <c r="I62" s="46">
        <f>'1905间接费'!AG62</f>
        <v>0</v>
      </c>
      <c r="J62" s="47">
        <f t="shared" si="50"/>
        <v>0</v>
      </c>
      <c r="K62" s="46">
        <f>'1906间接费'!AG62</f>
        <v>0</v>
      </c>
      <c r="L62" s="46">
        <f>'1907间接费'!AG62</f>
        <v>0</v>
      </c>
      <c r="M62" s="46">
        <f>'1908间接费'!AG62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'1903间接费'!AG63</f>
        <v>0</v>
      </c>
      <c r="H63" s="46">
        <f>'1904间接费'!AG63</f>
        <v>0</v>
      </c>
      <c r="I63" s="46">
        <f>'1905间接费'!AG63</f>
        <v>0</v>
      </c>
      <c r="J63" s="47">
        <f t="shared" si="50"/>
        <v>0</v>
      </c>
      <c r="K63" s="46">
        <f>'1906间接费'!AG63</f>
        <v>0</v>
      </c>
      <c r="L63" s="46">
        <f>'1907间接费'!AG63</f>
        <v>0</v>
      </c>
      <c r="M63" s="46">
        <f>'1908间接费'!AG63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'1903间接费'!AG64</f>
        <v>0</v>
      </c>
      <c r="H64" s="46">
        <f>'1904间接费'!AG64</f>
        <v>0</v>
      </c>
      <c r="I64" s="46">
        <f>'1905间接费'!AG64</f>
        <v>0</v>
      </c>
      <c r="J64" s="47">
        <f t="shared" si="50"/>
        <v>0</v>
      </c>
      <c r="K64" s="46">
        <f>'1906间接费'!AG64</f>
        <v>0</v>
      </c>
      <c r="L64" s="46">
        <f>'1907间接费'!AG64</f>
        <v>0</v>
      </c>
      <c r="M64" s="46">
        <f>'1908间接费'!AG64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'1903间接费'!AG65</f>
        <v>0</v>
      </c>
      <c r="H65" s="46">
        <f>'1904间接费'!AG65</f>
        <v>0</v>
      </c>
      <c r="I65" s="46">
        <f>'1905间接费'!AG65</f>
        <v>0</v>
      </c>
      <c r="J65" s="47">
        <f t="shared" si="50"/>
        <v>0</v>
      </c>
      <c r="K65" s="46">
        <f>'1906间接费'!AG65</f>
        <v>0</v>
      </c>
      <c r="L65" s="46">
        <f>'1907间接费'!AG65</f>
        <v>0</v>
      </c>
      <c r="M65" s="46">
        <f>'1908间接费'!AG65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'1903间接费'!AG66</f>
        <v>0</v>
      </c>
      <c r="H66" s="46">
        <f>'1904间接费'!AG66</f>
        <v>0</v>
      </c>
      <c r="I66" s="46">
        <f>'1905间接费'!AG66</f>
        <v>0</v>
      </c>
      <c r="J66" s="47">
        <f t="shared" si="50"/>
        <v>0</v>
      </c>
      <c r="K66" s="46">
        <f>'1906间接费'!AG66</f>
        <v>0</v>
      </c>
      <c r="L66" s="46">
        <f>'1907间接费'!AG66</f>
        <v>0</v>
      </c>
      <c r="M66" s="46">
        <f>'1908间接费'!AG66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'1903间接费'!AG67</f>
        <v>0</v>
      </c>
      <c r="H67" s="46">
        <f>'1904间接费'!AG67</f>
        <v>0</v>
      </c>
      <c r="I67" s="46">
        <f>'1905间接费'!AG67</f>
        <v>0</v>
      </c>
      <c r="J67" s="47">
        <f t="shared" si="50"/>
        <v>0</v>
      </c>
      <c r="K67" s="46">
        <f>'1906间接费'!AG67</f>
        <v>0</v>
      </c>
      <c r="L67" s="46">
        <f>'1907间接费'!AG67</f>
        <v>0</v>
      </c>
      <c r="M67" s="46">
        <f>'1908间接费'!AG67</f>
        <v>0</v>
      </c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83.971450000000004</v>
      </c>
      <c r="H69" s="57">
        <f t="shared" ref="H69:Z69" si="59">H15+H32+H46+H53+H58+H68</f>
        <v>10.403540000000001</v>
      </c>
      <c r="I69" s="58">
        <f t="shared" si="59"/>
        <v>0</v>
      </c>
      <c r="J69" s="59">
        <f t="shared" si="59"/>
        <v>31.458330000000004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15.729165000000002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7.8645825000000009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A49" workbookViewId="0">
      <selection activeCell="H6" sqref="H6:H69"/>
    </sheetView>
  </sheetViews>
  <sheetFormatPr defaultRowHeight="14"/>
  <cols>
    <col min="1" max="6" width="4.6328125" customWidth="1"/>
    <col min="7" max="8" width="8" bestFit="1" customWidth="1"/>
    <col min="10" max="10" width="8.36328125" bestFit="1" customWidth="1"/>
    <col min="11" max="15" width="10.45312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5" thickBot="1">
      <c r="A3" s="4" t="s">
        <v>73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>
      <c r="A7" s="8"/>
      <c r="B7" s="9"/>
      <c r="C7" s="10" t="s">
        <v>61</v>
      </c>
      <c r="D7" s="10"/>
      <c r="E7" s="10"/>
      <c r="F7" s="10"/>
      <c r="G7" s="46">
        <f>'1903间接费'!AH7</f>
        <v>0</v>
      </c>
      <c r="H7" s="46">
        <f>'1904间接费'!AH7</f>
        <v>0</v>
      </c>
      <c r="I7" s="46">
        <f>'1905间接费'!AH7</f>
        <v>0</v>
      </c>
      <c r="J7" s="47">
        <f>(G7+H7+I7)/3</f>
        <v>0</v>
      </c>
      <c r="K7" s="46">
        <f>'1906间接费'!AH7</f>
        <v>0</v>
      </c>
      <c r="L7" s="46">
        <f>'1907间接费'!AH7</f>
        <v>0</v>
      </c>
      <c r="M7" s="46">
        <f>'1908间接费'!AH7</f>
        <v>0</v>
      </c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>
      <c r="A9" s="8"/>
      <c r="B9" s="9"/>
      <c r="C9" s="10" t="s">
        <v>62</v>
      </c>
      <c r="D9" s="10"/>
      <c r="E9" s="10"/>
      <c r="F9" s="10"/>
      <c r="G9" s="46">
        <f>'1903间接费'!AH9</f>
        <v>0</v>
      </c>
      <c r="H9" s="46">
        <f>'1904间接费'!AH9</f>
        <v>0.8</v>
      </c>
      <c r="I9" s="46">
        <f>'1905间接费'!AH9</f>
        <v>0</v>
      </c>
      <c r="J9" s="47">
        <f>(G9+H9+I9)/3</f>
        <v>0.26666666666666666</v>
      </c>
      <c r="K9" s="46">
        <f>'1906间接费'!AH9</f>
        <v>0</v>
      </c>
      <c r="L9" s="46">
        <f>'1907间接费'!AH9</f>
        <v>0</v>
      </c>
      <c r="M9" s="46">
        <f>'1908间接费'!AH9</f>
        <v>0</v>
      </c>
      <c r="N9" s="47">
        <f>(K9+L9+M9)/3</f>
        <v>0</v>
      </c>
      <c r="O9" s="47">
        <f>(J9+N9)/2</f>
        <v>0.13333333333333333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6.6666666666666666E-2</v>
      </c>
    </row>
    <row r="10" spans="1:26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>
      <c r="A11" s="8"/>
      <c r="B11" s="9"/>
      <c r="C11" s="10" t="s">
        <v>63</v>
      </c>
      <c r="D11" s="10"/>
      <c r="E11" s="10"/>
      <c r="F11" s="10"/>
      <c r="G11" s="46">
        <f>'1903间接费'!AH11</f>
        <v>0</v>
      </c>
      <c r="H11" s="46">
        <f>'1904间接费'!AH11</f>
        <v>0</v>
      </c>
      <c r="I11" s="46">
        <f>'1905间接费'!AH11</f>
        <v>0</v>
      </c>
      <c r="J11" s="47">
        <f>(G11+H11+I11)/3</f>
        <v>0</v>
      </c>
      <c r="K11" s="46">
        <f>'1906间接费'!AH11</f>
        <v>0</v>
      </c>
      <c r="L11" s="46">
        <f>'1907间接费'!AH11</f>
        <v>0</v>
      </c>
      <c r="M11" s="46">
        <f>'1908间接费'!AH11</f>
        <v>0</v>
      </c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>
      <c r="A13" s="8"/>
      <c r="B13" s="9"/>
      <c r="C13" s="12" t="s">
        <v>64</v>
      </c>
      <c r="D13" s="12"/>
      <c r="E13" s="12"/>
      <c r="F13" s="12"/>
      <c r="G13" s="46">
        <f>'1903间接费'!AH13</f>
        <v>0</v>
      </c>
      <c r="H13" s="46">
        <f>'1904间接费'!AH13</f>
        <v>0</v>
      </c>
      <c r="I13" s="46">
        <f>'1905间接费'!AH13</f>
        <v>0</v>
      </c>
      <c r="J13" s="47">
        <f>(G13+H13+I13)/3</f>
        <v>0</v>
      </c>
      <c r="K13" s="46">
        <f>'1906间接费'!AH13</f>
        <v>0</v>
      </c>
      <c r="L13" s="46">
        <f>'1907间接费'!AH13</f>
        <v>0</v>
      </c>
      <c r="M13" s="46">
        <f>'1908间接费'!AH13</f>
        <v>0</v>
      </c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0.8</v>
      </c>
      <c r="I15" s="46">
        <f t="shared" si="11"/>
        <v>0</v>
      </c>
      <c r="J15" s="47">
        <f t="shared" si="11"/>
        <v>0.26666666666666666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0.13333333333333333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6.6666666666666666E-2</v>
      </c>
    </row>
    <row r="16" spans="1:26">
      <c r="A16" s="8"/>
      <c r="B16" s="15"/>
      <c r="C16" s="16" t="s">
        <v>2</v>
      </c>
      <c r="D16" s="17"/>
      <c r="E16" s="17"/>
      <c r="F16" s="17"/>
      <c r="G16" s="50">
        <f>'1903间接费'!AH16</f>
        <v>3</v>
      </c>
      <c r="H16" s="50">
        <f>'1904间接费'!AH16</f>
        <v>4</v>
      </c>
      <c r="I16" s="50">
        <f>'1905间接费'!AH16</f>
        <v>0</v>
      </c>
      <c r="J16" s="51">
        <f>(G16+H16+I16)/3</f>
        <v>2.3333333333333335</v>
      </c>
      <c r="K16" s="50">
        <f>'1906间接费'!AH16</f>
        <v>0</v>
      </c>
      <c r="L16" s="50">
        <f>'1907间接费'!AH16</f>
        <v>0</v>
      </c>
      <c r="M16" s="50">
        <f>'1908间接费'!AH16</f>
        <v>0</v>
      </c>
      <c r="N16" s="51">
        <f>(K16+L16+M16)/3</f>
        <v>0</v>
      </c>
      <c r="O16" s="51">
        <f>(J16+N16)/2</f>
        <v>1.1666666666666667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0.58333333333333337</v>
      </c>
    </row>
    <row r="17" spans="1:26">
      <c r="A17" s="8"/>
      <c r="B17" s="15"/>
      <c r="C17" s="18" t="s">
        <v>3</v>
      </c>
      <c r="D17" s="19"/>
      <c r="E17" s="19"/>
      <c r="F17" s="19"/>
      <c r="G17" s="46">
        <f>'1903间接费'!AH17</f>
        <v>4</v>
      </c>
      <c r="H17" s="46">
        <f>'1904间接费'!AH17</f>
        <v>4</v>
      </c>
      <c r="I17" s="46">
        <f>'1905间接费'!AH17</f>
        <v>0</v>
      </c>
      <c r="J17" s="52">
        <f t="shared" ref="J17" si="13">(G17+H17+I17)/3</f>
        <v>2.6666666666666665</v>
      </c>
      <c r="K17" s="46">
        <f>'1906间接费'!AH17</f>
        <v>0</v>
      </c>
      <c r="L17" s="46">
        <f>'1907间接费'!AH17</f>
        <v>0</v>
      </c>
      <c r="M17" s="46">
        <f>'1908间接费'!AH17</f>
        <v>0</v>
      </c>
      <c r="N17" s="52">
        <f>(K17+L17+M17)/3</f>
        <v>0</v>
      </c>
      <c r="O17" s="52">
        <f>(J17+N17)/2</f>
        <v>1.3333333333333333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0.66666666666666663</v>
      </c>
    </row>
    <row r="18" spans="1:26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7</v>
      </c>
      <c r="H18" s="53">
        <f t="shared" si="15"/>
        <v>8</v>
      </c>
      <c r="I18" s="53">
        <f t="shared" si="15"/>
        <v>0</v>
      </c>
      <c r="J18" s="54">
        <f t="shared" si="15"/>
        <v>5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2.5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1.25</v>
      </c>
    </row>
    <row r="19" spans="1:26">
      <c r="A19" s="20"/>
      <c r="B19" s="21"/>
      <c r="C19" s="21"/>
      <c r="D19" s="22" t="s">
        <v>2</v>
      </c>
      <c r="E19" s="23"/>
      <c r="F19" s="23"/>
      <c r="G19" s="50">
        <f>'1903间接费'!AH19</f>
        <v>181.89247999999998</v>
      </c>
      <c r="H19" s="50">
        <f>'1904间接费'!AH19</f>
        <v>234.89232000000001</v>
      </c>
      <c r="I19" s="50">
        <f>'1905间接费'!AH19</f>
        <v>0</v>
      </c>
      <c r="J19" s="55">
        <f t="shared" ref="J19:J20" si="16">(G19+H19+I19)/3</f>
        <v>138.92826666666667</v>
      </c>
      <c r="K19" s="50">
        <f>'1906间接费'!AH19</f>
        <v>0</v>
      </c>
      <c r="L19" s="50">
        <f>'1907间接费'!AH19</f>
        <v>0</v>
      </c>
      <c r="M19" s="50">
        <f>'1908间接费'!AH19</f>
        <v>0</v>
      </c>
      <c r="N19" s="55">
        <f>(K19+L19+M19)/3</f>
        <v>0</v>
      </c>
      <c r="O19" s="55">
        <f>(J19+N19)/2</f>
        <v>69.464133333333336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34.732066666666668</v>
      </c>
    </row>
    <row r="20" spans="1:26">
      <c r="A20" s="20"/>
      <c r="B20" s="24"/>
      <c r="C20" s="25"/>
      <c r="D20" s="26" t="s">
        <v>3</v>
      </c>
      <c r="E20" s="27"/>
      <c r="F20" s="27"/>
      <c r="G20" s="46">
        <f>'1903间接费'!AH20</f>
        <v>24.55</v>
      </c>
      <c r="H20" s="46">
        <f>'1904间接费'!AH20</f>
        <v>28.55</v>
      </c>
      <c r="I20" s="46">
        <f>'1905间接费'!AH20</f>
        <v>0</v>
      </c>
      <c r="J20" s="56">
        <f t="shared" si="16"/>
        <v>17.7</v>
      </c>
      <c r="K20" s="46">
        <f>'1906间接费'!AH20</f>
        <v>0</v>
      </c>
      <c r="L20" s="46">
        <f>'1907间接费'!AH20</f>
        <v>0</v>
      </c>
      <c r="M20" s="46">
        <f>'1908间接费'!AH20</f>
        <v>0</v>
      </c>
      <c r="N20" s="56">
        <f>(K20+L20+M20)/3</f>
        <v>0</v>
      </c>
      <c r="O20" s="56">
        <f>(J20+N20)/2</f>
        <v>8.85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4.4249999999999998</v>
      </c>
    </row>
    <row r="21" spans="1:26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206.44247999999999</v>
      </c>
      <c r="H21" s="46">
        <f t="shared" si="18"/>
        <v>263.44232</v>
      </c>
      <c r="I21" s="46">
        <f t="shared" si="18"/>
        <v>0</v>
      </c>
      <c r="J21" s="47">
        <f t="shared" si="18"/>
        <v>156.62826666666666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78.314133333333331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39.157066666666665</v>
      </c>
    </row>
    <row r="22" spans="1:26">
      <c r="A22" s="8"/>
      <c r="B22" s="9"/>
      <c r="C22" s="14" t="s">
        <v>6</v>
      </c>
      <c r="D22" s="10"/>
      <c r="E22" s="10"/>
      <c r="F22" s="10"/>
      <c r="G22" s="46">
        <f>'1903间接费'!AH22</f>
        <v>0</v>
      </c>
      <c r="H22" s="46">
        <f>'1904间接费'!AH22</f>
        <v>0</v>
      </c>
      <c r="I22" s="46">
        <f>'1905间接费'!AH22</f>
        <v>0</v>
      </c>
      <c r="J22" s="47">
        <f t="shared" ref="J22:J27" si="19">(G22+H22+I22)/3</f>
        <v>0</v>
      </c>
      <c r="K22" s="46">
        <f>'1906间接费'!AH22</f>
        <v>0</v>
      </c>
      <c r="L22" s="46">
        <f>'1907间接费'!AH22</f>
        <v>0</v>
      </c>
      <c r="M22" s="46">
        <f>'1908间接费'!AH22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>
      <c r="A23" s="5"/>
      <c r="B23" s="11"/>
      <c r="C23" s="15" t="s">
        <v>7</v>
      </c>
      <c r="D23" s="28"/>
      <c r="E23" s="29"/>
      <c r="F23" s="29"/>
      <c r="G23" s="50">
        <f>'1903间接费'!AH23</f>
        <v>13.34592</v>
      </c>
      <c r="H23" s="50">
        <f>'1904间接费'!AH23</f>
        <v>17.702470000000002</v>
      </c>
      <c r="I23" s="50">
        <f>'1905间接费'!AH23</f>
        <v>0</v>
      </c>
      <c r="J23" s="55">
        <f t="shared" si="19"/>
        <v>10.349463333333334</v>
      </c>
      <c r="K23" s="50">
        <f>'1906间接费'!AH23</f>
        <v>0</v>
      </c>
      <c r="L23" s="50">
        <f>'1907间接费'!AH23</f>
        <v>0</v>
      </c>
      <c r="M23" s="50">
        <f>'1908间接费'!AH23</f>
        <v>0</v>
      </c>
      <c r="N23" s="55">
        <f t="shared" si="20"/>
        <v>0</v>
      </c>
      <c r="O23" s="55">
        <f t="shared" si="21"/>
        <v>5.1747316666666672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2.5873658333333336</v>
      </c>
    </row>
    <row r="24" spans="1:26">
      <c r="A24" s="8"/>
      <c r="B24" s="9"/>
      <c r="C24" s="18" t="s">
        <v>8</v>
      </c>
      <c r="D24" s="19"/>
      <c r="E24" s="19"/>
      <c r="F24" s="67"/>
      <c r="G24" s="46">
        <f>'1903间接费'!AH24</f>
        <v>21.656099999999999</v>
      </c>
      <c r="H24" s="46">
        <f>'1904间接费'!AH24</f>
        <v>28.098599999999998</v>
      </c>
      <c r="I24" s="46">
        <f>'1905间接费'!AH24</f>
        <v>0</v>
      </c>
      <c r="J24" s="47">
        <f t="shared" si="19"/>
        <v>16.584900000000001</v>
      </c>
      <c r="K24" s="46">
        <f>'1906间接费'!AH24</f>
        <v>0</v>
      </c>
      <c r="L24" s="46">
        <f>'1907间接费'!AH24</f>
        <v>0</v>
      </c>
      <c r="M24" s="46">
        <f>'1908间接费'!AH24</f>
        <v>0</v>
      </c>
      <c r="N24" s="47">
        <f t="shared" si="20"/>
        <v>0</v>
      </c>
      <c r="O24" s="47">
        <f t="shared" si="21"/>
        <v>8.2924500000000005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4.1462250000000003</v>
      </c>
    </row>
    <row r="25" spans="1:26">
      <c r="A25" s="8"/>
      <c r="B25" s="9"/>
      <c r="C25" s="15" t="s">
        <v>9</v>
      </c>
      <c r="D25" s="12"/>
      <c r="E25" s="12"/>
      <c r="F25" s="12"/>
      <c r="G25" s="46">
        <f>'1903间接费'!AH25</f>
        <v>0</v>
      </c>
      <c r="H25" s="46">
        <f>'1904间接费'!AH25</f>
        <v>0</v>
      </c>
      <c r="I25" s="46">
        <f>'1905间接费'!AH25</f>
        <v>0</v>
      </c>
      <c r="J25" s="47">
        <f t="shared" si="19"/>
        <v>0</v>
      </c>
      <c r="K25" s="46">
        <f>'1906间接费'!AH25</f>
        <v>0</v>
      </c>
      <c r="L25" s="46">
        <f>'1907间接费'!AH25</f>
        <v>0</v>
      </c>
      <c r="M25" s="46">
        <f>'1908间接费'!AH25</f>
        <v>0</v>
      </c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>
      <c r="A26" s="20"/>
      <c r="B26" s="24"/>
      <c r="C26" s="21"/>
      <c r="D26" s="22" t="s">
        <v>2</v>
      </c>
      <c r="E26" s="23"/>
      <c r="F26" s="23"/>
      <c r="G26" s="50">
        <f>'1903间接费'!AH26</f>
        <v>100</v>
      </c>
      <c r="H26" s="50">
        <f>'1904间接费'!AH26</f>
        <v>100</v>
      </c>
      <c r="I26" s="50">
        <f>'1905间接费'!AH26</f>
        <v>0</v>
      </c>
      <c r="J26" s="55">
        <f t="shared" si="19"/>
        <v>66.666666666666671</v>
      </c>
      <c r="K26" s="50">
        <f>'1906间接费'!AH26</f>
        <v>0</v>
      </c>
      <c r="L26" s="50">
        <f>'1907间接费'!AH26</f>
        <v>0</v>
      </c>
      <c r="M26" s="50">
        <f>'1908间接费'!AH26</f>
        <v>0</v>
      </c>
      <c r="N26" s="55">
        <f t="shared" si="20"/>
        <v>0</v>
      </c>
      <c r="O26" s="55">
        <f t="shared" si="21"/>
        <v>33.333333333333336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16.666666666666668</v>
      </c>
    </row>
    <row r="27" spans="1:26">
      <c r="A27" s="20"/>
      <c r="B27" s="24"/>
      <c r="C27" s="25"/>
      <c r="D27" s="26" t="s">
        <v>3</v>
      </c>
      <c r="E27" s="27"/>
      <c r="F27" s="27"/>
      <c r="G27" s="46">
        <f>'1903间接费'!AH27</f>
        <v>68.131050000000002</v>
      </c>
      <c r="H27" s="46">
        <f>'1904间接费'!AH27</f>
        <v>23</v>
      </c>
      <c r="I27" s="46">
        <f>'1905间接费'!AH27</f>
        <v>0</v>
      </c>
      <c r="J27" s="56">
        <f t="shared" si="19"/>
        <v>30.377016666666666</v>
      </c>
      <c r="K27" s="46">
        <f>'1906间接费'!AH27</f>
        <v>0</v>
      </c>
      <c r="L27" s="46">
        <f>'1907间接费'!AH27</f>
        <v>0</v>
      </c>
      <c r="M27" s="46">
        <f>'1908间接费'!AH27</f>
        <v>0</v>
      </c>
      <c r="N27" s="56">
        <f t="shared" si="20"/>
        <v>0</v>
      </c>
      <c r="O27" s="56">
        <f t="shared" si="21"/>
        <v>15.188508333333333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7.5942541666666665</v>
      </c>
    </row>
    <row r="28" spans="1:26">
      <c r="A28" s="8"/>
      <c r="B28" s="9"/>
      <c r="C28" s="15" t="s">
        <v>10</v>
      </c>
      <c r="D28" s="12"/>
      <c r="E28" s="12"/>
      <c r="F28" s="12"/>
      <c r="G28" s="46">
        <f>G26+G27</f>
        <v>168.13105000000002</v>
      </c>
      <c r="H28" s="46">
        <f t="shared" ref="H28:Z28" si="26">H26+H27</f>
        <v>123</v>
      </c>
      <c r="I28" s="46">
        <f t="shared" si="26"/>
        <v>0</v>
      </c>
      <c r="J28" s="54">
        <f t="shared" si="26"/>
        <v>97.043683333333334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48.521841666666667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24.260920833333333</v>
      </c>
    </row>
    <row r="29" spans="1:26">
      <c r="A29" s="20"/>
      <c r="B29" s="24"/>
      <c r="C29" s="21"/>
      <c r="D29" s="22" t="s">
        <v>2</v>
      </c>
      <c r="E29" s="23"/>
      <c r="F29" s="23"/>
      <c r="G29" s="50">
        <f>'1903间接费'!AH29</f>
        <v>115</v>
      </c>
      <c r="H29" s="50">
        <f>'1904间接费'!AH29</f>
        <v>115</v>
      </c>
      <c r="I29" s="50">
        <f>'1905间接费'!AH29</f>
        <v>0</v>
      </c>
      <c r="J29" s="55">
        <f t="shared" ref="J29:J30" si="27">(G29+H29+I29)/3</f>
        <v>76.666666666666671</v>
      </c>
      <c r="K29" s="50">
        <f>'1906间接费'!AH29</f>
        <v>0</v>
      </c>
      <c r="L29" s="50">
        <f>'1907间接费'!AH29</f>
        <v>0</v>
      </c>
      <c r="M29" s="50">
        <f>'1908间接费'!AH29</f>
        <v>0</v>
      </c>
      <c r="N29" s="55">
        <f>(K29+L29+M29)/3</f>
        <v>0</v>
      </c>
      <c r="O29" s="55">
        <f>(J29+N29)/2</f>
        <v>38.333333333333336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19.166666666666668</v>
      </c>
    </row>
    <row r="30" spans="1:26">
      <c r="A30" s="20"/>
      <c r="B30" s="24"/>
      <c r="C30" s="25"/>
      <c r="D30" s="26" t="s">
        <v>3</v>
      </c>
      <c r="E30" s="27"/>
      <c r="F30" s="27"/>
      <c r="G30" s="46">
        <f>'1903间接费'!AH30</f>
        <v>1.37581</v>
      </c>
      <c r="H30" s="46">
        <f>'1904间接费'!AH30</f>
        <v>0.98</v>
      </c>
      <c r="I30" s="46">
        <f>'1905间接费'!AH30</f>
        <v>0</v>
      </c>
      <c r="J30" s="47">
        <f t="shared" si="27"/>
        <v>0.78527000000000002</v>
      </c>
      <c r="K30" s="46">
        <f>'1906间接费'!AH30</f>
        <v>0</v>
      </c>
      <c r="L30" s="46">
        <f>'1907间接费'!AH30</f>
        <v>0</v>
      </c>
      <c r="M30" s="46">
        <f>'1908间接费'!AH30</f>
        <v>0</v>
      </c>
      <c r="N30" s="47">
        <f>(K30+L30+M30)/3</f>
        <v>0</v>
      </c>
      <c r="O30" s="47">
        <f>(J30+N30)/2</f>
        <v>0.39263500000000001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0.19631750000000001</v>
      </c>
    </row>
    <row r="31" spans="1:26">
      <c r="A31" s="8"/>
      <c r="B31" s="15"/>
      <c r="C31" s="14" t="s">
        <v>11</v>
      </c>
      <c r="D31" s="10"/>
      <c r="E31" s="10"/>
      <c r="F31" s="10"/>
      <c r="G31" s="53">
        <f>G29+G30</f>
        <v>116.37581</v>
      </c>
      <c r="H31" s="53">
        <f t="shared" ref="H31:Z31" si="30">H29+H30</f>
        <v>115.98</v>
      </c>
      <c r="I31" s="53">
        <f t="shared" si="30"/>
        <v>0</v>
      </c>
      <c r="J31" s="68">
        <f t="shared" si="30"/>
        <v>77.451936666666668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38.725968333333334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19.362984166666667</v>
      </c>
    </row>
    <row r="32" spans="1:26">
      <c r="A32" s="8"/>
      <c r="B32" s="14" t="s">
        <v>12</v>
      </c>
      <c r="C32" s="10"/>
      <c r="D32" s="10"/>
      <c r="E32" s="10"/>
      <c r="F32" s="10"/>
      <c r="G32" s="46">
        <f>+G21+G22+G23+G24+G25+G28+G31</f>
        <v>525.95136000000002</v>
      </c>
      <c r="H32" s="46">
        <f t="shared" ref="H32:Z32" si="31">+H21+H22+H23+H24+H25+H28+H31</f>
        <v>548.22338999999999</v>
      </c>
      <c r="I32" s="46">
        <f t="shared" si="31"/>
        <v>0</v>
      </c>
      <c r="J32" s="47">
        <f t="shared" si="31"/>
        <v>358.05824999999999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179.02912499999999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89.514562499999997</v>
      </c>
    </row>
    <row r="33" spans="1:26">
      <c r="A33" s="8"/>
      <c r="B33" s="9"/>
      <c r="C33" s="12" t="s">
        <v>13</v>
      </c>
      <c r="D33" s="12"/>
      <c r="E33" s="12"/>
      <c r="F33" s="12"/>
      <c r="G33" s="46">
        <f>'1903间接费'!AH33</f>
        <v>-0.34538000000000013</v>
      </c>
      <c r="H33" s="46">
        <f>'1904间接费'!AH33</f>
        <v>1.60368</v>
      </c>
      <c r="I33" s="46">
        <f>'1905间接费'!AH33</f>
        <v>0</v>
      </c>
      <c r="J33" s="47">
        <f t="shared" ref="J33:J45" si="32">(G33+H33+I33)/3</f>
        <v>0.41943333333333327</v>
      </c>
      <c r="K33" s="46">
        <f>'1906间接费'!AH33</f>
        <v>0</v>
      </c>
      <c r="L33" s="46">
        <f>'1907间接费'!AH33</f>
        <v>0</v>
      </c>
      <c r="M33" s="46">
        <f>'1908间接费'!AH33</f>
        <v>0</v>
      </c>
      <c r="N33" s="47">
        <f t="shared" ref="N33:N45" si="33">(K33+L33+M33)/3</f>
        <v>0</v>
      </c>
      <c r="O33" s="47">
        <f t="shared" ref="O33:O52" si="34">(J33+N33)/2</f>
        <v>0.20971666666666663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0.10485833333333332</v>
      </c>
    </row>
    <row r="34" spans="1:26">
      <c r="A34" s="8"/>
      <c r="B34" s="9"/>
      <c r="C34" s="36" t="s">
        <v>14</v>
      </c>
      <c r="D34" s="37"/>
      <c r="E34" s="37"/>
      <c r="F34" s="69"/>
      <c r="G34" s="46">
        <f>'1903间接费'!AH34</f>
        <v>0</v>
      </c>
      <c r="H34" s="46">
        <f>'1904间接费'!AH34</f>
        <v>0</v>
      </c>
      <c r="I34" s="46">
        <f>'1905间接费'!AH34</f>
        <v>0</v>
      </c>
      <c r="J34" s="47">
        <f t="shared" si="32"/>
        <v>0</v>
      </c>
      <c r="K34" s="46">
        <f>'1906间接费'!AH34</f>
        <v>0</v>
      </c>
      <c r="L34" s="46">
        <f>'1907间接费'!AH34</f>
        <v>0</v>
      </c>
      <c r="M34" s="46">
        <f>'1908间接费'!AH34</f>
        <v>0</v>
      </c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>
      <c r="A35" s="8"/>
      <c r="B35" s="9"/>
      <c r="C35" s="12" t="s">
        <v>15</v>
      </c>
      <c r="D35" s="12"/>
      <c r="E35" s="12"/>
      <c r="F35" s="12"/>
      <c r="G35" s="46">
        <f>'1903间接费'!AH35</f>
        <v>0</v>
      </c>
      <c r="H35" s="46">
        <f>'1904间接费'!AH35</f>
        <v>0</v>
      </c>
      <c r="I35" s="46">
        <f>'1905间接费'!AH35</f>
        <v>0</v>
      </c>
      <c r="J35" s="47">
        <f t="shared" si="32"/>
        <v>0</v>
      </c>
      <c r="K35" s="46">
        <f>'1906间接费'!AH35</f>
        <v>0</v>
      </c>
      <c r="L35" s="46">
        <f>'1907间接费'!AH35</f>
        <v>0</v>
      </c>
      <c r="M35" s="46">
        <f>'1908间接费'!AH35</f>
        <v>0</v>
      </c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>
      <c r="A36" s="5"/>
      <c r="B36" s="11"/>
      <c r="C36" s="30" t="s">
        <v>16</v>
      </c>
      <c r="D36" s="31"/>
      <c r="E36" s="31"/>
      <c r="F36" s="31"/>
      <c r="G36" s="46">
        <f>'1903间接费'!AH36</f>
        <v>0</v>
      </c>
      <c r="H36" s="46">
        <f>'1904间接费'!AH36</f>
        <v>0</v>
      </c>
      <c r="I36" s="46">
        <f>'1905间接费'!AH36</f>
        <v>0</v>
      </c>
      <c r="J36" s="47">
        <f t="shared" si="32"/>
        <v>0</v>
      </c>
      <c r="K36" s="46">
        <f>'1906间接费'!AH36</f>
        <v>0</v>
      </c>
      <c r="L36" s="46">
        <f>'1907间接费'!AH36</f>
        <v>0</v>
      </c>
      <c r="M36" s="46">
        <f>'1908间接费'!AH36</f>
        <v>0</v>
      </c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>
      <c r="A37" s="8"/>
      <c r="B37" s="9"/>
      <c r="C37" s="14" t="s">
        <v>17</v>
      </c>
      <c r="D37" s="10"/>
      <c r="E37" s="10"/>
      <c r="F37" s="10"/>
      <c r="G37" s="46">
        <f>'1903间接费'!AH37</f>
        <v>42.260709999999996</v>
      </c>
      <c r="H37" s="46">
        <f>'1904间接费'!AH37</f>
        <v>56.363699999999994</v>
      </c>
      <c r="I37" s="46">
        <f>'1905间接费'!AH37</f>
        <v>0</v>
      </c>
      <c r="J37" s="47">
        <f t="shared" si="32"/>
        <v>32.874803333333325</v>
      </c>
      <c r="K37" s="46">
        <f>'1906间接费'!AH37</f>
        <v>0</v>
      </c>
      <c r="L37" s="46">
        <f>'1907间接费'!AH37</f>
        <v>0</v>
      </c>
      <c r="M37" s="46">
        <f>'1908间接费'!AH37</f>
        <v>0</v>
      </c>
      <c r="N37" s="47">
        <f t="shared" si="33"/>
        <v>0</v>
      </c>
      <c r="O37" s="47">
        <f t="shared" si="34"/>
        <v>16.437401666666663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8.2187008333333313</v>
      </c>
    </row>
    <row r="38" spans="1:26">
      <c r="A38" s="8"/>
      <c r="B38" s="9"/>
      <c r="C38" s="10" t="s">
        <v>18</v>
      </c>
      <c r="D38" s="10"/>
      <c r="E38" s="10"/>
      <c r="F38" s="10"/>
      <c r="G38" s="46">
        <f>'1903间接费'!AH38</f>
        <v>2.27135</v>
      </c>
      <c r="H38" s="46">
        <f>'1904间接费'!AH38</f>
        <v>2.66473</v>
      </c>
      <c r="I38" s="46">
        <f>'1905间接费'!AH38</f>
        <v>0</v>
      </c>
      <c r="J38" s="47">
        <f t="shared" si="32"/>
        <v>1.6453600000000002</v>
      </c>
      <c r="K38" s="46">
        <f>'1906间接费'!AH38</f>
        <v>0</v>
      </c>
      <c r="L38" s="46">
        <f>'1907间接费'!AH38</f>
        <v>0</v>
      </c>
      <c r="M38" s="46">
        <f>'1908间接费'!AH38</f>
        <v>0</v>
      </c>
      <c r="N38" s="47">
        <f t="shared" si="33"/>
        <v>0</v>
      </c>
      <c r="O38" s="47">
        <f t="shared" si="34"/>
        <v>0.82268000000000008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0.41134000000000004</v>
      </c>
    </row>
    <row r="39" spans="1:26">
      <c r="A39" s="8"/>
      <c r="B39" s="9"/>
      <c r="C39" s="10" t="s">
        <v>19</v>
      </c>
      <c r="D39" s="10"/>
      <c r="E39" s="10"/>
      <c r="F39" s="10"/>
      <c r="G39" s="46">
        <f>'1903间接费'!AH39</f>
        <v>0</v>
      </c>
      <c r="H39" s="46">
        <f>'1904间接费'!AH39</f>
        <v>17.400149999999996</v>
      </c>
      <c r="I39" s="46">
        <f>'1905间接费'!AH39</f>
        <v>0</v>
      </c>
      <c r="J39" s="47">
        <f t="shared" si="32"/>
        <v>5.8000499999999988</v>
      </c>
      <c r="K39" s="46">
        <f>'1906间接费'!AH39</f>
        <v>0</v>
      </c>
      <c r="L39" s="46">
        <f>'1907间接费'!AH39</f>
        <v>0</v>
      </c>
      <c r="M39" s="46">
        <f>'1908间接费'!AH39</f>
        <v>0</v>
      </c>
      <c r="N39" s="47">
        <f t="shared" si="33"/>
        <v>0</v>
      </c>
      <c r="O39" s="47">
        <f t="shared" si="34"/>
        <v>2.9000249999999994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1.4500124999999997</v>
      </c>
    </row>
    <row r="40" spans="1:26">
      <c r="A40" s="8"/>
      <c r="B40" s="9"/>
      <c r="C40" s="10" t="s">
        <v>20</v>
      </c>
      <c r="D40" s="10"/>
      <c r="E40" s="10"/>
      <c r="F40" s="10"/>
      <c r="G40" s="46">
        <f>'1903间接费'!AH40</f>
        <v>0</v>
      </c>
      <c r="H40" s="46">
        <f>'1904间接费'!AH40</f>
        <v>0</v>
      </c>
      <c r="I40" s="46">
        <f>'1905间接费'!AH40</f>
        <v>0</v>
      </c>
      <c r="J40" s="47">
        <f t="shared" si="32"/>
        <v>0</v>
      </c>
      <c r="K40" s="46">
        <f>'1906间接费'!AH40</f>
        <v>0</v>
      </c>
      <c r="L40" s="46">
        <f>'1907间接费'!AH40</f>
        <v>0</v>
      </c>
      <c r="M40" s="46">
        <f>'1908间接费'!AH40</f>
        <v>0</v>
      </c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>
      <c r="A41" s="8"/>
      <c r="B41" s="9"/>
      <c r="C41" s="10" t="s">
        <v>21</v>
      </c>
      <c r="D41" s="10"/>
      <c r="E41" s="10"/>
      <c r="F41" s="10"/>
      <c r="G41" s="46">
        <f>'1903间接费'!AH41</f>
        <v>0</v>
      </c>
      <c r="H41" s="46">
        <f>'1904间接费'!AH41</f>
        <v>0</v>
      </c>
      <c r="I41" s="46">
        <f>'1905间接费'!AH41</f>
        <v>0</v>
      </c>
      <c r="J41" s="47">
        <f t="shared" si="32"/>
        <v>0</v>
      </c>
      <c r="K41" s="46">
        <f>'1906间接费'!AH41</f>
        <v>0</v>
      </c>
      <c r="L41" s="46">
        <f>'1907间接费'!AH41</f>
        <v>0</v>
      </c>
      <c r="M41" s="46">
        <f>'1908间接费'!AH41</f>
        <v>0</v>
      </c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>
      <c r="A42" s="8"/>
      <c r="B42" s="9"/>
      <c r="C42" s="10" t="s">
        <v>22</v>
      </c>
      <c r="D42" s="10"/>
      <c r="E42" s="10"/>
      <c r="F42" s="10"/>
      <c r="G42" s="46">
        <f>'1903间接费'!AH42</f>
        <v>0</v>
      </c>
      <c r="H42" s="46">
        <f>'1904间接费'!AH42</f>
        <v>0</v>
      </c>
      <c r="I42" s="46">
        <f>'1905间接费'!AH42</f>
        <v>0</v>
      </c>
      <c r="J42" s="47">
        <f t="shared" si="32"/>
        <v>0</v>
      </c>
      <c r="K42" s="46">
        <f>'1906间接费'!AH42</f>
        <v>0</v>
      </c>
      <c r="L42" s="46">
        <f>'1907间接费'!AH42</f>
        <v>0</v>
      </c>
      <c r="M42" s="46">
        <f>'1908间接费'!AH42</f>
        <v>0</v>
      </c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>
      <c r="A43" s="8"/>
      <c r="B43" s="9"/>
      <c r="C43" s="10" t="s">
        <v>23</v>
      </c>
      <c r="D43" s="10"/>
      <c r="E43" s="10"/>
      <c r="F43" s="10"/>
      <c r="G43" s="46">
        <f>'1903间接费'!AH43</f>
        <v>0</v>
      </c>
      <c r="H43" s="46">
        <f>'1904间接费'!AH43</f>
        <v>51.391469999999998</v>
      </c>
      <c r="I43" s="46">
        <f>'1905间接费'!AH43</f>
        <v>0</v>
      </c>
      <c r="J43" s="47">
        <f t="shared" si="32"/>
        <v>17.130489999999998</v>
      </c>
      <c r="K43" s="46">
        <f>'1906间接费'!AH43</f>
        <v>0</v>
      </c>
      <c r="L43" s="46">
        <f>'1907间接费'!AH43</f>
        <v>0</v>
      </c>
      <c r="M43" s="46">
        <f>'1908间接费'!AH43</f>
        <v>0</v>
      </c>
      <c r="N43" s="47">
        <f t="shared" si="33"/>
        <v>0</v>
      </c>
      <c r="O43" s="47">
        <f t="shared" si="34"/>
        <v>8.5652449999999991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4.2826224999999996</v>
      </c>
    </row>
    <row r="44" spans="1:26">
      <c r="A44" s="8"/>
      <c r="B44" s="9"/>
      <c r="C44" s="10" t="s">
        <v>24</v>
      </c>
      <c r="D44" s="10"/>
      <c r="E44" s="10"/>
      <c r="F44" s="10"/>
      <c r="G44" s="46">
        <f>'1903间接费'!AH44</f>
        <v>14.8728</v>
      </c>
      <c r="H44" s="46">
        <f>'1904间接费'!AH44</f>
        <v>19.697740000000003</v>
      </c>
      <c r="I44" s="46">
        <f>'1905间接费'!AH44</f>
        <v>0</v>
      </c>
      <c r="J44" s="47">
        <f t="shared" si="32"/>
        <v>11.523513333333334</v>
      </c>
      <c r="K44" s="46">
        <f>'1906间接费'!AH44</f>
        <v>0</v>
      </c>
      <c r="L44" s="46">
        <f>'1907间接费'!AH44</f>
        <v>0</v>
      </c>
      <c r="M44" s="46">
        <f>'1908间接费'!AH44</f>
        <v>0</v>
      </c>
      <c r="N44" s="47">
        <f t="shared" si="33"/>
        <v>0</v>
      </c>
      <c r="O44" s="47">
        <f t="shared" si="34"/>
        <v>5.7617566666666669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2.8808783333333334</v>
      </c>
    </row>
    <row r="45" spans="1:26">
      <c r="A45" s="8"/>
      <c r="B45" s="9"/>
      <c r="C45" s="10" t="s">
        <v>25</v>
      </c>
      <c r="D45" s="10"/>
      <c r="E45" s="10"/>
      <c r="F45" s="10"/>
      <c r="G45" s="46">
        <f>'1903间接费'!AH45</f>
        <v>0</v>
      </c>
      <c r="H45" s="46">
        <f>'1904间接费'!AH45</f>
        <v>0</v>
      </c>
      <c r="I45" s="46">
        <f>'1905间接费'!AH45</f>
        <v>0</v>
      </c>
      <c r="J45" s="47">
        <f t="shared" si="32"/>
        <v>0</v>
      </c>
      <c r="K45" s="46">
        <f>'1906间接费'!AH45</f>
        <v>0</v>
      </c>
      <c r="L45" s="46">
        <f>'1907间接费'!AH45</f>
        <v>0</v>
      </c>
      <c r="M45" s="46">
        <f>'1908间接费'!AH45</f>
        <v>0</v>
      </c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59.059479999999994</v>
      </c>
      <c r="H46" s="46">
        <f t="shared" si="39"/>
        <v>149.12146999999999</v>
      </c>
      <c r="I46" s="46">
        <f t="shared" si="39"/>
        <v>0</v>
      </c>
      <c r="J46" s="47">
        <f t="shared" si="39"/>
        <v>69.39364999999998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34.69682499999999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17.348412499999995</v>
      </c>
    </row>
    <row r="47" spans="1:26">
      <c r="A47" s="8"/>
      <c r="B47" s="15"/>
      <c r="C47" s="14" t="s">
        <v>27</v>
      </c>
      <c r="D47" s="10"/>
      <c r="E47" s="10"/>
      <c r="F47" s="10"/>
      <c r="G47" s="46">
        <f>'1903间接费'!AH47</f>
        <v>0</v>
      </c>
      <c r="H47" s="46">
        <f>'1904间接费'!AH47</f>
        <v>0</v>
      </c>
      <c r="I47" s="46">
        <f>'1905间接费'!AH47</f>
        <v>0</v>
      </c>
      <c r="J47" s="47">
        <f t="shared" ref="J47:J52" si="40">(G47+H47+I47)/3</f>
        <v>0</v>
      </c>
      <c r="K47" s="46">
        <f>'1906间接费'!AH47</f>
        <v>0</v>
      </c>
      <c r="L47" s="46">
        <f>'1907间接费'!AH47</f>
        <v>0</v>
      </c>
      <c r="M47" s="46">
        <f>'1908间接费'!AH47</f>
        <v>0</v>
      </c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>
      <c r="A48" s="8"/>
      <c r="B48" s="15"/>
      <c r="C48" s="14" t="s">
        <v>28</v>
      </c>
      <c r="D48" s="10"/>
      <c r="E48" s="10"/>
      <c r="F48" s="10"/>
      <c r="G48" s="46">
        <f>'1903间接费'!AH48</f>
        <v>0</v>
      </c>
      <c r="H48" s="46">
        <f>'1904间接费'!AH48</f>
        <v>0</v>
      </c>
      <c r="I48" s="46">
        <f>'1905间接费'!AH48</f>
        <v>0</v>
      </c>
      <c r="J48" s="47">
        <f t="shared" si="40"/>
        <v>0</v>
      </c>
      <c r="K48" s="46">
        <f>'1906间接费'!AH48</f>
        <v>0</v>
      </c>
      <c r="L48" s="46">
        <f>'1907间接费'!AH48</f>
        <v>0</v>
      </c>
      <c r="M48" s="46">
        <f>'1908间接费'!AH48</f>
        <v>0</v>
      </c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>
      <c r="A49" s="32"/>
      <c r="B49" s="33"/>
      <c r="C49" s="34" t="s">
        <v>29</v>
      </c>
      <c r="D49" s="35"/>
      <c r="E49" s="35"/>
      <c r="F49" s="35"/>
      <c r="G49" s="46">
        <f>'1903间接费'!AH49</f>
        <v>0</v>
      </c>
      <c r="H49" s="46">
        <f>'1904间接费'!AH49</f>
        <v>0</v>
      </c>
      <c r="I49" s="46">
        <f>'1905间接费'!AH49</f>
        <v>0</v>
      </c>
      <c r="J49" s="47">
        <f t="shared" si="40"/>
        <v>0</v>
      </c>
      <c r="K49" s="46">
        <f>'1906间接费'!AH49</f>
        <v>0</v>
      </c>
      <c r="L49" s="46">
        <f>'1907间接费'!AH49</f>
        <v>0</v>
      </c>
      <c r="M49" s="46">
        <f>'1908间接费'!AH49</f>
        <v>0</v>
      </c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>
      <c r="A50" s="8"/>
      <c r="B50" s="15"/>
      <c r="C50" s="14" t="s">
        <v>30</v>
      </c>
      <c r="D50" s="10"/>
      <c r="E50" s="10"/>
      <c r="F50" s="10"/>
      <c r="G50" s="46">
        <f>'1903间接费'!AH50</f>
        <v>0</v>
      </c>
      <c r="H50" s="46">
        <f>'1904间接费'!AH50</f>
        <v>0</v>
      </c>
      <c r="I50" s="46">
        <f>'1905间接费'!AH50</f>
        <v>0</v>
      </c>
      <c r="J50" s="47">
        <f t="shared" si="40"/>
        <v>0</v>
      </c>
      <c r="K50" s="46">
        <f>'1906间接费'!AH50</f>
        <v>0</v>
      </c>
      <c r="L50" s="46">
        <f>'1907间接费'!AH50</f>
        <v>0</v>
      </c>
      <c r="M50" s="46">
        <f>'1908间接费'!AH50</f>
        <v>0</v>
      </c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>
      <c r="A51" s="5"/>
      <c r="B51" s="13"/>
      <c r="C51" s="36" t="s">
        <v>31</v>
      </c>
      <c r="D51" s="37"/>
      <c r="E51" s="37"/>
      <c r="F51" s="37"/>
      <c r="G51" s="46">
        <f>'1903间接费'!AH51</f>
        <v>0</v>
      </c>
      <c r="H51" s="46">
        <f>'1904间接费'!AH51</f>
        <v>0</v>
      </c>
      <c r="I51" s="46">
        <f>'1905间接费'!AH51</f>
        <v>0</v>
      </c>
      <c r="J51" s="47">
        <f t="shared" si="40"/>
        <v>0</v>
      </c>
      <c r="K51" s="46">
        <f>'1906间接费'!AH51</f>
        <v>0</v>
      </c>
      <c r="L51" s="46">
        <f>'1907间接费'!AH51</f>
        <v>0</v>
      </c>
      <c r="M51" s="46">
        <f>'1908间接费'!AH51</f>
        <v>0</v>
      </c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>
      <c r="A52" s="8"/>
      <c r="B52" s="15"/>
      <c r="C52" s="14" t="s">
        <v>32</v>
      </c>
      <c r="D52" s="10"/>
      <c r="E52" s="10"/>
      <c r="F52" s="10"/>
      <c r="G52" s="46">
        <f>'1903间接费'!AH52</f>
        <v>0</v>
      </c>
      <c r="H52" s="46">
        <f>'1904间接费'!AH52</f>
        <v>0</v>
      </c>
      <c r="I52" s="46">
        <f>'1905间接费'!AH52</f>
        <v>0</v>
      </c>
      <c r="J52" s="47">
        <f t="shared" si="40"/>
        <v>0</v>
      </c>
      <c r="K52" s="46">
        <f>'1906间接费'!AH52</f>
        <v>0</v>
      </c>
      <c r="L52" s="46">
        <f>'1907间接费'!AH52</f>
        <v>0</v>
      </c>
      <c r="M52" s="46">
        <f>'1908间接费'!AH52</f>
        <v>0</v>
      </c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>
      <c r="A54" s="8"/>
      <c r="B54" s="15"/>
      <c r="C54" s="14" t="s">
        <v>34</v>
      </c>
      <c r="D54" s="10"/>
      <c r="E54" s="10"/>
      <c r="F54" s="10"/>
      <c r="G54" s="46">
        <f>'1903间接费'!AH54</f>
        <v>0.43237000000000003</v>
      </c>
      <c r="H54" s="46">
        <f>'1904间接费'!AH54</f>
        <v>1.05582</v>
      </c>
      <c r="I54" s="46">
        <f>'1905间接费'!AH54</f>
        <v>0</v>
      </c>
      <c r="J54" s="47">
        <f t="shared" ref="J54:J57" si="46">(G54+H54+I54)/3</f>
        <v>0.4960633333333333</v>
      </c>
      <c r="K54" s="46">
        <f>'1906间接费'!AH54</f>
        <v>0</v>
      </c>
      <c r="L54" s="46">
        <f>'1907间接费'!AH54</f>
        <v>0</v>
      </c>
      <c r="M54" s="46">
        <f>'1908间接费'!AH54</f>
        <v>0</v>
      </c>
      <c r="N54" s="47">
        <f>(K54+L54+M54)/3</f>
        <v>0</v>
      </c>
      <c r="O54" s="47">
        <f>(J54+N54)/2</f>
        <v>0.24803166666666665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0.12401583333333333</v>
      </c>
    </row>
    <row r="55" spans="1:26">
      <c r="A55" s="8"/>
      <c r="B55" s="15"/>
      <c r="C55" s="14" t="s">
        <v>35</v>
      </c>
      <c r="D55" s="10"/>
      <c r="E55" s="10"/>
      <c r="F55" s="10"/>
      <c r="G55" s="46">
        <f>'1903间接费'!AH55</f>
        <v>57.4</v>
      </c>
      <c r="H55" s="46">
        <f>'1904间接费'!AH55</f>
        <v>38.494910000000004</v>
      </c>
      <c r="I55" s="46">
        <f>'1905间接费'!AH55</f>
        <v>0</v>
      </c>
      <c r="J55" s="47">
        <f t="shared" si="46"/>
        <v>31.964970000000005</v>
      </c>
      <c r="K55" s="46">
        <f>'1906间接费'!AH55</f>
        <v>0</v>
      </c>
      <c r="L55" s="46">
        <f>'1907间接费'!AH55</f>
        <v>0</v>
      </c>
      <c r="M55" s="46">
        <f>'1908间接费'!AH55</f>
        <v>0</v>
      </c>
      <c r="N55" s="47">
        <f>(K55+L55+M55)/3</f>
        <v>0</v>
      </c>
      <c r="O55" s="47">
        <f>(J55+N55)/2</f>
        <v>15.982485000000002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7.9912425000000011</v>
      </c>
    </row>
    <row r="56" spans="1:26">
      <c r="A56" s="8"/>
      <c r="B56" s="15"/>
      <c r="C56" s="14" t="s">
        <v>36</v>
      </c>
      <c r="D56" s="10"/>
      <c r="E56" s="10"/>
      <c r="F56" s="10"/>
      <c r="G56" s="46">
        <f>'1903间接费'!AH56</f>
        <v>0</v>
      </c>
      <c r="H56" s="46">
        <f>'1904间接费'!AH56</f>
        <v>0</v>
      </c>
      <c r="I56" s="46">
        <f>'1905间接费'!AH56</f>
        <v>0</v>
      </c>
      <c r="J56" s="47">
        <f t="shared" si="46"/>
        <v>0</v>
      </c>
      <c r="K56" s="46">
        <f>'1906间接费'!AH56</f>
        <v>0</v>
      </c>
      <c r="L56" s="46">
        <f>'1907间接费'!AH56</f>
        <v>0</v>
      </c>
      <c r="M56" s="46">
        <f>'1908间接费'!AH56</f>
        <v>0</v>
      </c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>
      <c r="A57" s="8"/>
      <c r="B57" s="15"/>
      <c r="C57" s="14" t="s">
        <v>37</v>
      </c>
      <c r="D57" s="10"/>
      <c r="E57" s="10"/>
      <c r="F57" s="10"/>
      <c r="G57" s="46">
        <f>'1903间接费'!AH57</f>
        <v>0</v>
      </c>
      <c r="H57" s="46">
        <f>'1904间接费'!AH57</f>
        <v>0</v>
      </c>
      <c r="I57" s="46">
        <f>'1905间接费'!AH57</f>
        <v>0</v>
      </c>
      <c r="J57" s="47">
        <f t="shared" si="46"/>
        <v>0</v>
      </c>
      <c r="K57" s="46">
        <f>'1906间接费'!AH57</f>
        <v>0</v>
      </c>
      <c r="L57" s="46">
        <f>'1907间接费'!AH57</f>
        <v>0</v>
      </c>
      <c r="M57" s="46">
        <f>'1908间接费'!AH57</f>
        <v>0</v>
      </c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57.832369999999997</v>
      </c>
      <c r="H58" s="46">
        <f t="shared" si="49"/>
        <v>39.550730000000001</v>
      </c>
      <c r="I58" s="46">
        <f t="shared" si="49"/>
        <v>0</v>
      </c>
      <c r="J58" s="47">
        <f t="shared" si="49"/>
        <v>32.46103333333334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16.23051666666667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8.115258333333335</v>
      </c>
    </row>
    <row r="59" spans="1:26">
      <c r="A59" s="8"/>
      <c r="B59" s="15"/>
      <c r="C59" s="14" t="s">
        <v>39</v>
      </c>
      <c r="D59" s="10"/>
      <c r="E59" s="10"/>
      <c r="F59" s="10"/>
      <c r="G59" s="46">
        <f>'1903间接费'!AH59</f>
        <v>0</v>
      </c>
      <c r="H59" s="46">
        <f>'1904间接费'!AH59</f>
        <v>0</v>
      </c>
      <c r="I59" s="46">
        <f>'1905间接费'!AH59</f>
        <v>0</v>
      </c>
      <c r="J59" s="47">
        <f t="shared" ref="J59:J67" si="50">(G59+H59+I59)/3</f>
        <v>0</v>
      </c>
      <c r="K59" s="46">
        <f>'1906间接费'!AH59</f>
        <v>0</v>
      </c>
      <c r="L59" s="46">
        <f>'1907间接费'!AH59</f>
        <v>0</v>
      </c>
      <c r="M59" s="46">
        <f>'1908间接费'!AH59</f>
        <v>0</v>
      </c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>
      <c r="A60" s="8"/>
      <c r="B60" s="15"/>
      <c r="C60" s="14" t="s">
        <v>40</v>
      </c>
      <c r="D60" s="10"/>
      <c r="E60" s="10"/>
      <c r="F60" s="10"/>
      <c r="G60" s="46">
        <f>'1903间接费'!AH60</f>
        <v>0</v>
      </c>
      <c r="H60" s="46">
        <f>'1904间接费'!AH60</f>
        <v>0</v>
      </c>
      <c r="I60" s="46">
        <f>'1905间接费'!AH60</f>
        <v>0</v>
      </c>
      <c r="J60" s="47">
        <f t="shared" si="50"/>
        <v>0</v>
      </c>
      <c r="K60" s="46">
        <f>'1906间接费'!AH60</f>
        <v>0</v>
      </c>
      <c r="L60" s="46">
        <f>'1907间接费'!AH60</f>
        <v>0</v>
      </c>
      <c r="M60" s="46">
        <f>'1908间接费'!AH60</f>
        <v>0</v>
      </c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>
      <c r="A61" s="8"/>
      <c r="B61" s="15"/>
      <c r="C61" s="14" t="s">
        <v>41</v>
      </c>
      <c r="D61" s="10"/>
      <c r="E61" s="10"/>
      <c r="F61" s="10"/>
      <c r="G61" s="46">
        <f>'1903间接费'!AH61</f>
        <v>0</v>
      </c>
      <c r="H61" s="46">
        <f>'1904间接费'!AH61</f>
        <v>0</v>
      </c>
      <c r="I61" s="46">
        <f>'1905间接费'!AH61</f>
        <v>0</v>
      </c>
      <c r="J61" s="47">
        <f t="shared" si="50"/>
        <v>0</v>
      </c>
      <c r="K61" s="46">
        <f>'1906间接费'!AH61</f>
        <v>0</v>
      </c>
      <c r="L61" s="46">
        <f>'1907间接费'!AH61</f>
        <v>0</v>
      </c>
      <c r="M61" s="46">
        <f>'1908间接费'!AH61</f>
        <v>0</v>
      </c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>
      <c r="A62" s="8"/>
      <c r="B62" s="15"/>
      <c r="C62" s="14" t="s">
        <v>42</v>
      </c>
      <c r="D62" s="10"/>
      <c r="E62" s="10"/>
      <c r="F62" s="10"/>
      <c r="G62" s="46">
        <f>'1903间接费'!AH62</f>
        <v>0</v>
      </c>
      <c r="H62" s="46">
        <f>'1904间接费'!AH62</f>
        <v>0</v>
      </c>
      <c r="I62" s="46">
        <f>'1905间接费'!AH62</f>
        <v>0</v>
      </c>
      <c r="J62" s="47">
        <f t="shared" si="50"/>
        <v>0</v>
      </c>
      <c r="K62" s="46">
        <f>'1906间接费'!AH62</f>
        <v>0</v>
      </c>
      <c r="L62" s="46">
        <f>'1907间接费'!AH62</f>
        <v>0</v>
      </c>
      <c r="M62" s="46">
        <f>'1908间接费'!AH62</f>
        <v>0</v>
      </c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>
      <c r="A63" s="8"/>
      <c r="B63" s="15"/>
      <c r="C63" s="14" t="s">
        <v>43</v>
      </c>
      <c r="D63" s="10"/>
      <c r="E63" s="10"/>
      <c r="F63" s="10"/>
      <c r="G63" s="46">
        <f>'1903间接费'!AH63</f>
        <v>0</v>
      </c>
      <c r="H63" s="46">
        <f>'1904间接费'!AH63</f>
        <v>0</v>
      </c>
      <c r="I63" s="46">
        <f>'1905间接费'!AH63</f>
        <v>0</v>
      </c>
      <c r="J63" s="47">
        <f t="shared" si="50"/>
        <v>0</v>
      </c>
      <c r="K63" s="46">
        <f>'1906间接费'!AH63</f>
        <v>0</v>
      </c>
      <c r="L63" s="46">
        <f>'1907间接费'!AH63</f>
        <v>0</v>
      </c>
      <c r="M63" s="46">
        <f>'1908间接费'!AH63</f>
        <v>0</v>
      </c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>
      <c r="A64" s="8"/>
      <c r="B64" s="15"/>
      <c r="C64" s="14" t="s">
        <v>44</v>
      </c>
      <c r="D64" s="10"/>
      <c r="E64" s="10"/>
      <c r="F64" s="10"/>
      <c r="G64" s="46">
        <f>'1903间接费'!AH64</f>
        <v>0</v>
      </c>
      <c r="H64" s="46">
        <f>'1904间接费'!AH64</f>
        <v>0</v>
      </c>
      <c r="I64" s="46">
        <f>'1905间接费'!AH64</f>
        <v>0</v>
      </c>
      <c r="J64" s="47">
        <f t="shared" si="50"/>
        <v>0</v>
      </c>
      <c r="K64" s="46">
        <f>'1906间接费'!AH64</f>
        <v>0</v>
      </c>
      <c r="L64" s="46">
        <f>'1907间接费'!AH64</f>
        <v>0</v>
      </c>
      <c r="M64" s="46">
        <f>'1908间接费'!AH64</f>
        <v>0</v>
      </c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>
      <c r="A65" s="8"/>
      <c r="B65" s="15"/>
      <c r="C65" s="15" t="s">
        <v>45</v>
      </c>
      <c r="D65" s="12"/>
      <c r="E65" s="12"/>
      <c r="F65" s="12"/>
      <c r="G65" s="46">
        <f>'1903间接费'!AH65</f>
        <v>0</v>
      </c>
      <c r="H65" s="46">
        <f>'1904间接费'!AH65</f>
        <v>0</v>
      </c>
      <c r="I65" s="46">
        <f>'1905间接费'!AH65</f>
        <v>0</v>
      </c>
      <c r="J65" s="47">
        <f t="shared" si="50"/>
        <v>0</v>
      </c>
      <c r="K65" s="46">
        <f>'1906间接费'!AH65</f>
        <v>0</v>
      </c>
      <c r="L65" s="46">
        <f>'1907间接费'!AH65</f>
        <v>0</v>
      </c>
      <c r="M65" s="46">
        <f>'1908间接费'!AH65</f>
        <v>0</v>
      </c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>
      <c r="A66" s="5"/>
      <c r="B66" s="13"/>
      <c r="C66" s="30" t="s">
        <v>46</v>
      </c>
      <c r="D66" s="31"/>
      <c r="E66" s="31"/>
      <c r="F66" s="31"/>
      <c r="G66" s="46">
        <f>'1903间接费'!AH66</f>
        <v>0</v>
      </c>
      <c r="H66" s="46">
        <f>'1904间接费'!AH66</f>
        <v>0</v>
      </c>
      <c r="I66" s="46">
        <f>'1905间接费'!AH66</f>
        <v>0</v>
      </c>
      <c r="J66" s="47">
        <f t="shared" si="50"/>
        <v>0</v>
      </c>
      <c r="K66" s="46">
        <f>'1906间接费'!AH66</f>
        <v>0</v>
      </c>
      <c r="L66" s="46">
        <f>'1907间接费'!AH66</f>
        <v>0</v>
      </c>
      <c r="M66" s="46">
        <f>'1908间接费'!AH66</f>
        <v>0</v>
      </c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>
      <c r="A67" s="8"/>
      <c r="B67" s="15"/>
      <c r="C67" s="14" t="s">
        <v>47</v>
      </c>
      <c r="D67" s="10"/>
      <c r="E67" s="10"/>
      <c r="F67" s="10"/>
      <c r="G67" s="46">
        <f>'1903间接费'!AH67</f>
        <v>2.7801900000000002</v>
      </c>
      <c r="H67" s="46">
        <f>'1904间接费'!AH67</f>
        <v>4.95</v>
      </c>
      <c r="I67" s="46">
        <f>'1905间接费'!AH67</f>
        <v>0</v>
      </c>
      <c r="J67" s="47">
        <f t="shared" si="50"/>
        <v>2.57673</v>
      </c>
      <c r="K67" s="46">
        <f>'1906间接费'!AH67</f>
        <v>0</v>
      </c>
      <c r="L67" s="46">
        <f>'1907间接费'!AH67</f>
        <v>0</v>
      </c>
      <c r="M67" s="46">
        <f>'1908间接费'!AH67</f>
        <v>0</v>
      </c>
      <c r="N67" s="47">
        <f>(K67+L67+M67)/3</f>
        <v>0</v>
      </c>
      <c r="O67" s="47">
        <f>(J67+N67)/2</f>
        <v>1.288365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0.64418249999999999</v>
      </c>
    </row>
    <row r="68" spans="1:26">
      <c r="A68" s="8"/>
      <c r="B68" s="14" t="s">
        <v>48</v>
      </c>
      <c r="C68" s="10"/>
      <c r="D68" s="10"/>
      <c r="E68" s="10"/>
      <c r="F68" s="10"/>
      <c r="G68" s="46">
        <f>G59+G60+G61+G62+G63+G64+G65+G66+G67</f>
        <v>2.7801900000000002</v>
      </c>
      <c r="H68" s="46">
        <f t="shared" ref="H68:O68" si="57">H59+H60+H61+H62+H63+H64+H65+H66+H67</f>
        <v>4.95</v>
      </c>
      <c r="I68" s="46">
        <f t="shared" si="57"/>
        <v>0</v>
      </c>
      <c r="J68" s="47">
        <f t="shared" si="57"/>
        <v>2.57673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1.288365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0.64418249999999999</v>
      </c>
    </row>
    <row r="69" spans="1:26" ht="14.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645.62339999999995</v>
      </c>
      <c r="H69" s="57">
        <f t="shared" ref="H69:Z69" si="59">H15+H32+H46+H53+H58+H68</f>
        <v>742.64558999999997</v>
      </c>
      <c r="I69" s="58">
        <f t="shared" si="59"/>
        <v>0</v>
      </c>
      <c r="J69" s="59">
        <f t="shared" si="59"/>
        <v>462.75632999999993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231.37816499999997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115.68908249999998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O1" workbookViewId="0">
      <selection activeCell="AC38" sqref="AC38"/>
    </sheetView>
  </sheetViews>
  <sheetFormatPr defaultRowHeight="14"/>
  <cols>
    <col min="1" max="1" width="19.26953125" bestFit="1" customWidth="1"/>
    <col min="2" max="2" width="10.7265625" bestFit="1" customWidth="1"/>
    <col min="3" max="5" width="9.26953125" bestFit="1" customWidth="1"/>
    <col min="6" max="6" width="9.6328125" bestFit="1" customWidth="1"/>
    <col min="7" max="7" width="9.26953125" bestFit="1" customWidth="1"/>
    <col min="8" max="8" width="13.26953125" bestFit="1" customWidth="1"/>
    <col min="9" max="13" width="9.26953125" bestFit="1" customWidth="1"/>
    <col min="14" max="15" width="9.6328125" bestFit="1" customWidth="1"/>
    <col min="16" max="34" width="9.26953125" bestFit="1" customWidth="1"/>
    <col min="35" max="35" width="10.7265625" style="225" bestFit="1" customWidth="1"/>
  </cols>
  <sheetData>
    <row r="1" spans="1:35" ht="17.5">
      <c r="A1" s="70" t="s">
        <v>116</v>
      </c>
    </row>
    <row r="2" spans="1:35" ht="14.5" thickBot="1">
      <c r="AI2" s="226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4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35"/>
    </row>
    <row r="5" spans="1:35" ht="15.5" thickBot="1">
      <c r="A5" s="110" t="s">
        <v>119</v>
      </c>
      <c r="B5" s="176">
        <f>B15+B32+B46+B53+B58+B68</f>
        <v>2473.0590299999999</v>
      </c>
      <c r="C5" s="177">
        <f t="shared" ref="C5:AE5" si="0">C15+C32+C46+C53+C58+C68</f>
        <v>501.16246999999993</v>
      </c>
      <c r="D5" s="177">
        <f t="shared" si="0"/>
        <v>569.89765000000011</v>
      </c>
      <c r="E5" s="178">
        <f t="shared" si="0"/>
        <v>45.674980000000005</v>
      </c>
      <c r="F5" s="176">
        <f t="shared" si="0"/>
        <v>3584.60077</v>
      </c>
      <c r="G5" s="179">
        <f t="shared" si="0"/>
        <v>1065.5748699999999</v>
      </c>
      <c r="H5" s="176">
        <f t="shared" si="0"/>
        <v>7216.3086599999997</v>
      </c>
      <c r="I5" s="177">
        <f t="shared" si="0"/>
        <v>0</v>
      </c>
      <c r="J5" s="177">
        <f t="shared" si="0"/>
        <v>456.06554999999992</v>
      </c>
      <c r="K5" s="180">
        <f t="shared" si="0"/>
        <v>78.617429999999999</v>
      </c>
      <c r="L5" s="177">
        <f>L15+L32+L46+L53+L58+L68</f>
        <v>0</v>
      </c>
      <c r="M5" s="179">
        <f>M15+M32+M46+M53+M58+M68</f>
        <v>0</v>
      </c>
      <c r="N5" s="181">
        <f t="shared" si="0"/>
        <v>-0.26420000000000021</v>
      </c>
      <c r="O5" s="176">
        <f t="shared" si="0"/>
        <v>1336.72018</v>
      </c>
      <c r="P5" s="177">
        <f t="shared" si="0"/>
        <v>468.11894999999998</v>
      </c>
      <c r="Q5" s="179">
        <f t="shared" si="0"/>
        <v>9.2282099999999989</v>
      </c>
      <c r="R5" s="176">
        <f t="shared" ref="R5" si="1">R15+R32+R46+R53+R58+R68</f>
        <v>308.51750000000004</v>
      </c>
      <c r="S5" s="182">
        <f t="shared" si="0"/>
        <v>0</v>
      </c>
      <c r="T5" s="177">
        <f t="shared" si="0"/>
        <v>395.78931</v>
      </c>
      <c r="U5" s="177">
        <f t="shared" si="0"/>
        <v>779.41974000000005</v>
      </c>
      <c r="V5" s="177">
        <f t="shared" si="0"/>
        <v>320.68453999999997</v>
      </c>
      <c r="W5" s="177">
        <f t="shared" si="0"/>
        <v>1742.12735</v>
      </c>
      <c r="X5" s="177">
        <f t="shared" si="0"/>
        <v>94.794849999999997</v>
      </c>
      <c r="Y5" s="177">
        <f t="shared" si="0"/>
        <v>0</v>
      </c>
      <c r="Z5" s="177">
        <f t="shared" si="0"/>
        <v>1069.2721799999999</v>
      </c>
      <c r="AA5" s="177">
        <f t="shared" si="0"/>
        <v>0</v>
      </c>
      <c r="AB5" s="177">
        <f t="shared" si="0"/>
        <v>601.71728999999993</v>
      </c>
      <c r="AC5" s="177">
        <f t="shared" si="0"/>
        <v>2468.7523300000003</v>
      </c>
      <c r="AD5" s="177">
        <f t="shared" si="0"/>
        <v>286.27160999999995</v>
      </c>
      <c r="AE5" s="177">
        <f t="shared" si="0"/>
        <v>242.78623999999999</v>
      </c>
      <c r="AF5" s="179">
        <f>AF15+AF32+AF46+AF53+AF58+AF68</f>
        <v>0</v>
      </c>
      <c r="AG5" s="181">
        <f t="shared" ref="AG5:AH5" si="2">AG15+AG32+AG46+AG53+AG58+AG68</f>
        <v>83.971450000000004</v>
      </c>
      <c r="AH5" s="181">
        <f t="shared" si="2"/>
        <v>645.62339999999995</v>
      </c>
      <c r="AI5" s="181">
        <f>SUM(B5:AH5)</f>
        <v>26844.492340000001</v>
      </c>
    </row>
    <row r="6" spans="1:35" ht="14.25" hidden="1" customHeight="1">
      <c r="A6" s="111"/>
      <c r="B6" s="183"/>
      <c r="C6" s="184"/>
      <c r="D6" s="184"/>
      <c r="E6" s="185"/>
      <c r="F6" s="183"/>
      <c r="G6" s="186"/>
      <c r="H6" s="183"/>
      <c r="I6" s="184"/>
      <c r="J6" s="184"/>
      <c r="K6" s="187"/>
      <c r="L6" s="188"/>
      <c r="M6" s="185"/>
      <c r="N6" s="189"/>
      <c r="O6" s="183"/>
      <c r="P6" s="184"/>
      <c r="Q6" s="185"/>
      <c r="R6" s="183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5"/>
      <c r="AG6" s="189"/>
      <c r="AH6" s="189"/>
      <c r="AI6" s="189"/>
    </row>
    <row r="7" spans="1:35">
      <c r="A7" s="112" t="s">
        <v>120</v>
      </c>
      <c r="B7" s="158">
        <v>28.15578</v>
      </c>
      <c r="C7" s="159">
        <v>0</v>
      </c>
      <c r="D7" s="159">
        <v>0</v>
      </c>
      <c r="E7" s="160">
        <v>0</v>
      </c>
      <c r="F7" s="158">
        <v>35.765540000000001</v>
      </c>
      <c r="G7" s="160">
        <v>0</v>
      </c>
      <c r="H7" s="158">
        <v>297.29340000000002</v>
      </c>
      <c r="I7" s="159">
        <v>0</v>
      </c>
      <c r="J7" s="159">
        <v>0</v>
      </c>
      <c r="K7" s="161">
        <v>0</v>
      </c>
      <c r="L7" s="159">
        <v>0</v>
      </c>
      <c r="M7" s="160">
        <v>0</v>
      </c>
      <c r="N7" s="162">
        <v>-1.4184700000000001</v>
      </c>
      <c r="O7" s="158">
        <v>0.9</v>
      </c>
      <c r="P7" s="159">
        <v>0</v>
      </c>
      <c r="Q7" s="160">
        <v>0</v>
      </c>
      <c r="R7" s="158">
        <v>0</v>
      </c>
      <c r="S7" s="163">
        <v>0</v>
      </c>
      <c r="T7" s="159">
        <v>0</v>
      </c>
      <c r="U7" s="159">
        <v>0</v>
      </c>
      <c r="V7" s="159">
        <v>0</v>
      </c>
      <c r="W7" s="159">
        <v>0</v>
      </c>
      <c r="X7" s="159">
        <v>0</v>
      </c>
      <c r="Y7" s="159">
        <v>0</v>
      </c>
      <c r="Z7" s="159">
        <v>0</v>
      </c>
      <c r="AA7" s="159">
        <v>0</v>
      </c>
      <c r="AB7" s="159">
        <v>0</v>
      </c>
      <c r="AC7" s="159">
        <v>0</v>
      </c>
      <c r="AD7" s="159">
        <v>0</v>
      </c>
      <c r="AE7" s="159">
        <v>0</v>
      </c>
      <c r="AF7" s="160">
        <v>0</v>
      </c>
      <c r="AG7" s="162">
        <v>0</v>
      </c>
      <c r="AH7" s="162">
        <v>0</v>
      </c>
      <c r="AI7" s="162">
        <f t="shared" ref="AI7:AI38" si="3">SUM(B7:AH7)</f>
        <v>360.69624999999996</v>
      </c>
    </row>
    <row r="8" spans="1:35" ht="13.5" hidden="1" customHeight="1">
      <c r="A8" s="112"/>
      <c r="B8" s="158"/>
      <c r="C8" s="159"/>
      <c r="D8" s="159"/>
      <c r="E8" s="160"/>
      <c r="F8" s="158"/>
      <c r="G8" s="160"/>
      <c r="H8" s="158"/>
      <c r="I8" s="159"/>
      <c r="J8" s="159"/>
      <c r="K8" s="161"/>
      <c r="L8" s="159"/>
      <c r="M8" s="160"/>
      <c r="N8" s="162"/>
      <c r="O8" s="158"/>
      <c r="P8" s="159"/>
      <c r="Q8" s="160"/>
      <c r="R8" s="158"/>
      <c r="S8" s="163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60"/>
      <c r="AG8" s="162"/>
      <c r="AH8" s="162"/>
      <c r="AI8" s="162">
        <f t="shared" si="3"/>
        <v>0</v>
      </c>
    </row>
    <row r="9" spans="1:35">
      <c r="A9" s="113" t="s">
        <v>121</v>
      </c>
      <c r="B9" s="164">
        <v>184.63514000000001</v>
      </c>
      <c r="C9" s="165">
        <v>0</v>
      </c>
      <c r="D9" s="165">
        <v>0</v>
      </c>
      <c r="E9" s="166">
        <v>0</v>
      </c>
      <c r="F9" s="164">
        <v>32.506419999999999</v>
      </c>
      <c r="G9" s="166">
        <v>9.2450000000000004E-2</v>
      </c>
      <c r="H9" s="164">
        <v>1646.4460900000001</v>
      </c>
      <c r="I9" s="165">
        <v>0</v>
      </c>
      <c r="J9" s="165">
        <v>0</v>
      </c>
      <c r="K9" s="167">
        <v>0.13900000000000001</v>
      </c>
      <c r="L9" s="165">
        <v>0</v>
      </c>
      <c r="M9" s="166">
        <v>0</v>
      </c>
      <c r="N9" s="168">
        <v>0</v>
      </c>
      <c r="O9" s="164">
        <v>9.6818200000000001</v>
      </c>
      <c r="P9" s="165">
        <v>0</v>
      </c>
      <c r="Q9" s="166">
        <v>0</v>
      </c>
      <c r="R9" s="164">
        <v>0</v>
      </c>
      <c r="S9" s="169">
        <v>0</v>
      </c>
      <c r="T9" s="165">
        <v>0</v>
      </c>
      <c r="U9" s="165">
        <v>0</v>
      </c>
      <c r="V9" s="165">
        <v>0</v>
      </c>
      <c r="W9" s="165">
        <v>0</v>
      </c>
      <c r="X9" s="165">
        <v>0</v>
      </c>
      <c r="Y9" s="165">
        <v>0</v>
      </c>
      <c r="Z9" s="165">
        <v>0</v>
      </c>
      <c r="AA9" s="165">
        <v>0</v>
      </c>
      <c r="AB9" s="165">
        <v>0</v>
      </c>
      <c r="AC9" s="165">
        <v>0</v>
      </c>
      <c r="AD9" s="165">
        <v>0</v>
      </c>
      <c r="AE9" s="165">
        <v>0</v>
      </c>
      <c r="AF9" s="166">
        <v>0</v>
      </c>
      <c r="AG9" s="168">
        <v>0</v>
      </c>
      <c r="AH9" s="168">
        <v>0</v>
      </c>
      <c r="AI9" s="168">
        <f t="shared" si="3"/>
        <v>1873.50092</v>
      </c>
    </row>
    <row r="10" spans="1:35" ht="13.5" hidden="1" customHeight="1">
      <c r="A10" s="113"/>
      <c r="B10" s="164">
        <v>0</v>
      </c>
      <c r="C10" s="165">
        <v>0</v>
      </c>
      <c r="D10" s="165">
        <v>0</v>
      </c>
      <c r="E10" s="166">
        <v>0</v>
      </c>
      <c r="F10" s="164">
        <v>0</v>
      </c>
      <c r="G10" s="166">
        <v>0</v>
      </c>
      <c r="H10" s="164">
        <v>0</v>
      </c>
      <c r="I10" s="165">
        <v>0</v>
      </c>
      <c r="J10" s="165">
        <v>0</v>
      </c>
      <c r="K10" s="167">
        <v>0</v>
      </c>
      <c r="L10" s="165">
        <v>0</v>
      </c>
      <c r="M10" s="166">
        <v>0</v>
      </c>
      <c r="N10" s="168">
        <v>0</v>
      </c>
      <c r="O10" s="164">
        <v>0</v>
      </c>
      <c r="P10" s="165">
        <v>0</v>
      </c>
      <c r="Q10" s="166">
        <v>0</v>
      </c>
      <c r="R10" s="164">
        <v>0</v>
      </c>
      <c r="S10" s="169">
        <v>0</v>
      </c>
      <c r="T10" s="165">
        <v>0</v>
      </c>
      <c r="U10" s="165">
        <v>0</v>
      </c>
      <c r="V10" s="165">
        <v>0</v>
      </c>
      <c r="W10" s="165">
        <v>0</v>
      </c>
      <c r="X10" s="165">
        <v>0</v>
      </c>
      <c r="Y10" s="165">
        <v>0</v>
      </c>
      <c r="Z10" s="165">
        <v>0</v>
      </c>
      <c r="AA10" s="165">
        <v>0</v>
      </c>
      <c r="AB10" s="165">
        <v>0</v>
      </c>
      <c r="AC10" s="165">
        <v>0</v>
      </c>
      <c r="AD10" s="165">
        <v>0</v>
      </c>
      <c r="AE10" s="165">
        <v>0</v>
      </c>
      <c r="AF10" s="166">
        <v>0</v>
      </c>
      <c r="AG10" s="168">
        <v>0</v>
      </c>
      <c r="AH10" s="168">
        <v>0</v>
      </c>
      <c r="AI10" s="168">
        <f t="shared" si="3"/>
        <v>0</v>
      </c>
    </row>
    <row r="11" spans="1:35">
      <c r="A11" s="113" t="s">
        <v>122</v>
      </c>
      <c r="B11" s="164">
        <v>0</v>
      </c>
      <c r="C11" s="165">
        <v>0</v>
      </c>
      <c r="D11" s="165">
        <v>0</v>
      </c>
      <c r="E11" s="166">
        <v>0</v>
      </c>
      <c r="F11" s="164">
        <v>0</v>
      </c>
      <c r="G11" s="166">
        <v>0</v>
      </c>
      <c r="H11" s="164">
        <v>0</v>
      </c>
      <c r="I11" s="165">
        <v>0</v>
      </c>
      <c r="J11" s="165">
        <v>0</v>
      </c>
      <c r="K11" s="167">
        <v>0</v>
      </c>
      <c r="L11" s="165">
        <v>0</v>
      </c>
      <c r="M11" s="166">
        <v>0</v>
      </c>
      <c r="N11" s="168">
        <v>0</v>
      </c>
      <c r="O11" s="164">
        <v>0</v>
      </c>
      <c r="P11" s="165">
        <v>0</v>
      </c>
      <c r="Q11" s="166">
        <v>0</v>
      </c>
      <c r="R11" s="164">
        <v>0</v>
      </c>
      <c r="S11" s="169">
        <v>0</v>
      </c>
      <c r="T11" s="165">
        <v>0</v>
      </c>
      <c r="U11" s="165">
        <v>0</v>
      </c>
      <c r="V11" s="165">
        <v>0</v>
      </c>
      <c r="W11" s="165">
        <v>0</v>
      </c>
      <c r="X11" s="165">
        <v>0</v>
      </c>
      <c r="Y11" s="165">
        <v>0</v>
      </c>
      <c r="Z11" s="165">
        <v>0</v>
      </c>
      <c r="AA11" s="165">
        <v>0</v>
      </c>
      <c r="AB11" s="165">
        <v>0</v>
      </c>
      <c r="AC11" s="165">
        <v>0</v>
      </c>
      <c r="AD11" s="165">
        <v>0</v>
      </c>
      <c r="AE11" s="165">
        <v>0</v>
      </c>
      <c r="AF11" s="166">
        <v>0</v>
      </c>
      <c r="AG11" s="168">
        <v>0</v>
      </c>
      <c r="AH11" s="168">
        <v>0</v>
      </c>
      <c r="AI11" s="168">
        <f t="shared" si="3"/>
        <v>0</v>
      </c>
    </row>
    <row r="12" spans="1:35" ht="13.5" hidden="1" customHeight="1">
      <c r="A12" s="114"/>
      <c r="B12" s="170">
        <v>0</v>
      </c>
      <c r="C12" s="171">
        <v>0</v>
      </c>
      <c r="D12" s="171">
        <v>0</v>
      </c>
      <c r="E12" s="172">
        <v>0</v>
      </c>
      <c r="F12" s="170">
        <v>0</v>
      </c>
      <c r="G12" s="172">
        <v>0</v>
      </c>
      <c r="H12" s="170">
        <v>0</v>
      </c>
      <c r="I12" s="171">
        <v>0</v>
      </c>
      <c r="J12" s="171">
        <v>0</v>
      </c>
      <c r="K12" s="173">
        <v>0</v>
      </c>
      <c r="L12" s="171">
        <v>0</v>
      </c>
      <c r="M12" s="172">
        <v>0</v>
      </c>
      <c r="N12" s="174">
        <v>0</v>
      </c>
      <c r="O12" s="170">
        <v>0</v>
      </c>
      <c r="P12" s="171">
        <v>0</v>
      </c>
      <c r="Q12" s="172">
        <v>0</v>
      </c>
      <c r="R12" s="170">
        <v>0</v>
      </c>
      <c r="S12" s="175">
        <v>0</v>
      </c>
      <c r="T12" s="171">
        <v>0</v>
      </c>
      <c r="U12" s="171">
        <v>0</v>
      </c>
      <c r="V12" s="171">
        <v>0</v>
      </c>
      <c r="W12" s="171">
        <v>0</v>
      </c>
      <c r="X12" s="171">
        <v>0</v>
      </c>
      <c r="Y12" s="171">
        <v>0</v>
      </c>
      <c r="Z12" s="171">
        <v>0</v>
      </c>
      <c r="AA12" s="171">
        <v>0</v>
      </c>
      <c r="AB12" s="171">
        <v>0</v>
      </c>
      <c r="AC12" s="171">
        <v>0</v>
      </c>
      <c r="AD12" s="171">
        <v>0</v>
      </c>
      <c r="AE12" s="171">
        <v>0</v>
      </c>
      <c r="AF12" s="172">
        <v>0</v>
      </c>
      <c r="AG12" s="174">
        <v>0</v>
      </c>
      <c r="AH12" s="174">
        <v>0</v>
      </c>
      <c r="AI12" s="174">
        <f t="shared" si="3"/>
        <v>0</v>
      </c>
    </row>
    <row r="13" spans="1:35" ht="14.5" thickBot="1">
      <c r="A13" s="114" t="s">
        <v>123</v>
      </c>
      <c r="B13" s="170">
        <v>23.58549</v>
      </c>
      <c r="C13" s="171">
        <v>0</v>
      </c>
      <c r="D13" s="171">
        <v>0</v>
      </c>
      <c r="E13" s="172">
        <v>0</v>
      </c>
      <c r="F13" s="170">
        <v>0</v>
      </c>
      <c r="G13" s="172">
        <v>0</v>
      </c>
      <c r="H13" s="170">
        <v>37.22336</v>
      </c>
      <c r="I13" s="171">
        <v>0</v>
      </c>
      <c r="J13" s="171">
        <v>0</v>
      </c>
      <c r="K13" s="173">
        <v>0</v>
      </c>
      <c r="L13" s="171">
        <v>0</v>
      </c>
      <c r="M13" s="172">
        <v>0</v>
      </c>
      <c r="N13" s="174">
        <v>1.1542699999999999</v>
      </c>
      <c r="O13" s="170">
        <v>23.36346</v>
      </c>
      <c r="P13" s="171">
        <v>0</v>
      </c>
      <c r="Q13" s="172">
        <v>0</v>
      </c>
      <c r="R13" s="170">
        <v>0</v>
      </c>
      <c r="S13" s="175">
        <v>0</v>
      </c>
      <c r="T13" s="171">
        <v>0</v>
      </c>
      <c r="U13" s="171">
        <v>0</v>
      </c>
      <c r="V13" s="171">
        <v>0</v>
      </c>
      <c r="W13" s="171">
        <v>0</v>
      </c>
      <c r="X13" s="171">
        <v>0</v>
      </c>
      <c r="Y13" s="171">
        <v>0</v>
      </c>
      <c r="Z13" s="171">
        <v>0</v>
      </c>
      <c r="AA13" s="171">
        <v>0</v>
      </c>
      <c r="AB13" s="171">
        <v>0</v>
      </c>
      <c r="AC13" s="171">
        <v>0</v>
      </c>
      <c r="AD13" s="171">
        <v>0</v>
      </c>
      <c r="AE13" s="171">
        <v>0</v>
      </c>
      <c r="AF13" s="172">
        <v>0</v>
      </c>
      <c r="AG13" s="174">
        <v>0</v>
      </c>
      <c r="AH13" s="174">
        <v>0</v>
      </c>
      <c r="AI13" s="174">
        <f t="shared" si="3"/>
        <v>85.326579999999993</v>
      </c>
    </row>
    <row r="14" spans="1:35" ht="14.25" hidden="1" customHeight="1" thickBot="1">
      <c r="A14" s="115"/>
      <c r="B14" s="190"/>
      <c r="C14" s="191"/>
      <c r="D14" s="191"/>
      <c r="E14" s="192"/>
      <c r="F14" s="190"/>
      <c r="G14" s="193"/>
      <c r="H14" s="190"/>
      <c r="I14" s="191"/>
      <c r="J14" s="191"/>
      <c r="K14" s="194"/>
      <c r="L14" s="195"/>
      <c r="M14" s="192"/>
      <c r="N14" s="196"/>
      <c r="O14" s="190"/>
      <c r="P14" s="191"/>
      <c r="Q14" s="192"/>
      <c r="R14" s="190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2"/>
      <c r="AG14" s="196"/>
      <c r="AH14" s="196"/>
      <c r="AI14" s="196">
        <f t="shared" si="3"/>
        <v>0</v>
      </c>
    </row>
    <row r="15" spans="1:35" ht="15.5" thickBot="1">
      <c r="A15" s="116" t="s">
        <v>124</v>
      </c>
      <c r="B15" s="176">
        <f>SUM(B7:B13)</f>
        <v>236.37640999999999</v>
      </c>
      <c r="C15" s="177">
        <f t="shared" ref="C15:AH15" si="4">SUM(C7:C13)</f>
        <v>0</v>
      </c>
      <c r="D15" s="177">
        <f t="shared" si="4"/>
        <v>0</v>
      </c>
      <c r="E15" s="178">
        <f t="shared" si="4"/>
        <v>0</v>
      </c>
      <c r="F15" s="176">
        <f t="shared" si="4"/>
        <v>68.271960000000007</v>
      </c>
      <c r="G15" s="179">
        <f t="shared" si="4"/>
        <v>9.2450000000000004E-2</v>
      </c>
      <c r="H15" s="176">
        <f t="shared" si="4"/>
        <v>1980.9628500000001</v>
      </c>
      <c r="I15" s="177">
        <f t="shared" si="4"/>
        <v>0</v>
      </c>
      <c r="J15" s="177">
        <f t="shared" si="4"/>
        <v>0</v>
      </c>
      <c r="K15" s="180">
        <f t="shared" si="4"/>
        <v>0.13900000000000001</v>
      </c>
      <c r="L15" s="177">
        <f>SUM(L7:L13)</f>
        <v>0</v>
      </c>
      <c r="M15" s="179">
        <f>SUM(M7:M13)</f>
        <v>0</v>
      </c>
      <c r="N15" s="181">
        <f t="shared" si="4"/>
        <v>-0.26420000000000021</v>
      </c>
      <c r="O15" s="176">
        <f t="shared" si="4"/>
        <v>33.945279999999997</v>
      </c>
      <c r="P15" s="177">
        <f t="shared" si="4"/>
        <v>0</v>
      </c>
      <c r="Q15" s="179">
        <f t="shared" si="4"/>
        <v>0</v>
      </c>
      <c r="R15" s="176">
        <f t="shared" ref="R15" si="5">SUM(R7:R13)</f>
        <v>0</v>
      </c>
      <c r="S15" s="182">
        <f t="shared" si="4"/>
        <v>0</v>
      </c>
      <c r="T15" s="177">
        <f t="shared" si="4"/>
        <v>0</v>
      </c>
      <c r="U15" s="177">
        <f t="shared" si="4"/>
        <v>0</v>
      </c>
      <c r="V15" s="177">
        <f t="shared" si="4"/>
        <v>0</v>
      </c>
      <c r="W15" s="177">
        <f t="shared" si="4"/>
        <v>0</v>
      </c>
      <c r="X15" s="177">
        <f t="shared" si="4"/>
        <v>0</v>
      </c>
      <c r="Y15" s="177">
        <f t="shared" si="4"/>
        <v>0</v>
      </c>
      <c r="Z15" s="177">
        <f t="shared" si="4"/>
        <v>0</v>
      </c>
      <c r="AA15" s="177">
        <f t="shared" si="4"/>
        <v>0</v>
      </c>
      <c r="AB15" s="177">
        <f t="shared" si="4"/>
        <v>0</v>
      </c>
      <c r="AC15" s="177">
        <f t="shared" si="4"/>
        <v>0</v>
      </c>
      <c r="AD15" s="177">
        <f t="shared" si="4"/>
        <v>0</v>
      </c>
      <c r="AE15" s="177">
        <f t="shared" si="4"/>
        <v>0</v>
      </c>
      <c r="AF15" s="179">
        <f t="shared" si="4"/>
        <v>0</v>
      </c>
      <c r="AG15" s="181">
        <f t="shared" si="4"/>
        <v>0</v>
      </c>
      <c r="AH15" s="181">
        <f t="shared" si="4"/>
        <v>0</v>
      </c>
      <c r="AI15" s="181">
        <f t="shared" si="3"/>
        <v>2319.5237499999998</v>
      </c>
    </row>
    <row r="16" spans="1:35">
      <c r="A16" s="113" t="s">
        <v>125</v>
      </c>
      <c r="B16" s="164">
        <v>0</v>
      </c>
      <c r="C16" s="165">
        <v>3</v>
      </c>
      <c r="D16" s="165">
        <v>3</v>
      </c>
      <c r="E16" s="166">
        <v>1</v>
      </c>
      <c r="F16" s="164">
        <v>3</v>
      </c>
      <c r="G16" s="166">
        <v>6</v>
      </c>
      <c r="H16" s="164">
        <v>11</v>
      </c>
      <c r="I16" s="165">
        <v>3</v>
      </c>
      <c r="J16" s="165">
        <v>0</v>
      </c>
      <c r="K16" s="167">
        <v>0</v>
      </c>
      <c r="L16" s="165">
        <v>3</v>
      </c>
      <c r="M16" s="166">
        <v>1</v>
      </c>
      <c r="N16" s="168"/>
      <c r="O16" s="164">
        <v>5</v>
      </c>
      <c r="P16" s="165">
        <v>2</v>
      </c>
      <c r="Q16" s="166">
        <v>0</v>
      </c>
      <c r="R16" s="164">
        <v>2</v>
      </c>
      <c r="S16" s="169">
        <v>1</v>
      </c>
      <c r="T16" s="165">
        <v>0</v>
      </c>
      <c r="U16" s="165">
        <v>2</v>
      </c>
      <c r="V16" s="165">
        <v>0</v>
      </c>
      <c r="W16" s="165">
        <v>2</v>
      </c>
      <c r="X16" s="165">
        <v>1</v>
      </c>
      <c r="Y16" s="165">
        <v>1</v>
      </c>
      <c r="Z16" s="165">
        <v>4</v>
      </c>
      <c r="AA16" s="165">
        <v>1</v>
      </c>
      <c r="AB16" s="165">
        <v>2</v>
      </c>
      <c r="AC16" s="165">
        <v>0</v>
      </c>
      <c r="AD16" s="165">
        <v>0</v>
      </c>
      <c r="AE16" s="165">
        <v>1</v>
      </c>
      <c r="AF16" s="166"/>
      <c r="AG16" s="168"/>
      <c r="AH16" s="168">
        <v>3</v>
      </c>
      <c r="AI16" s="168">
        <f t="shared" si="3"/>
        <v>61</v>
      </c>
    </row>
    <row r="17" spans="1:35">
      <c r="A17" s="113" t="s">
        <v>126</v>
      </c>
      <c r="B17" s="164">
        <v>17</v>
      </c>
      <c r="C17" s="165">
        <v>9</v>
      </c>
      <c r="D17" s="165">
        <v>6</v>
      </c>
      <c r="E17" s="166">
        <v>2</v>
      </c>
      <c r="F17" s="164">
        <v>13</v>
      </c>
      <c r="G17" s="166">
        <v>11</v>
      </c>
      <c r="H17" s="164">
        <v>18</v>
      </c>
      <c r="I17" s="165">
        <v>6</v>
      </c>
      <c r="J17" s="165">
        <v>10</v>
      </c>
      <c r="K17" s="167">
        <v>2</v>
      </c>
      <c r="L17" s="165">
        <v>2</v>
      </c>
      <c r="M17" s="166">
        <v>2</v>
      </c>
      <c r="N17" s="168"/>
      <c r="O17" s="164">
        <v>22</v>
      </c>
      <c r="P17" s="165">
        <v>7</v>
      </c>
      <c r="Q17" s="166">
        <v>1</v>
      </c>
      <c r="R17" s="164">
        <v>2</v>
      </c>
      <c r="S17" s="169">
        <v>0</v>
      </c>
      <c r="T17" s="165">
        <v>11</v>
      </c>
      <c r="U17" s="165">
        <v>13</v>
      </c>
      <c r="V17" s="165">
        <v>7</v>
      </c>
      <c r="W17" s="165">
        <v>7</v>
      </c>
      <c r="X17" s="165">
        <v>0</v>
      </c>
      <c r="Y17" s="165">
        <v>5</v>
      </c>
      <c r="Z17" s="165">
        <v>9</v>
      </c>
      <c r="AA17" s="165">
        <v>2</v>
      </c>
      <c r="AB17" s="165">
        <v>2</v>
      </c>
      <c r="AC17" s="165">
        <v>10</v>
      </c>
      <c r="AD17" s="165">
        <v>16</v>
      </c>
      <c r="AE17" s="165">
        <v>5</v>
      </c>
      <c r="AF17" s="166"/>
      <c r="AG17" s="168"/>
      <c r="AH17" s="168">
        <v>4</v>
      </c>
      <c r="AI17" s="168">
        <f t="shared" si="3"/>
        <v>221</v>
      </c>
    </row>
    <row r="18" spans="1:35" s="134" customFormat="1">
      <c r="A18" s="130" t="s">
        <v>127</v>
      </c>
      <c r="B18" s="197">
        <f>SUM(B16:B17)</f>
        <v>17</v>
      </c>
      <c r="C18" s="198">
        <f t="shared" ref="C18:AH18" si="6">SUM(C16:C17)</f>
        <v>12</v>
      </c>
      <c r="D18" s="198">
        <f t="shared" si="6"/>
        <v>9</v>
      </c>
      <c r="E18" s="199">
        <f t="shared" si="6"/>
        <v>3</v>
      </c>
      <c r="F18" s="197">
        <f t="shared" si="6"/>
        <v>16</v>
      </c>
      <c r="G18" s="199">
        <f t="shared" si="6"/>
        <v>17</v>
      </c>
      <c r="H18" s="197">
        <f t="shared" si="6"/>
        <v>29</v>
      </c>
      <c r="I18" s="198">
        <f t="shared" si="6"/>
        <v>9</v>
      </c>
      <c r="J18" s="198">
        <f t="shared" si="6"/>
        <v>10</v>
      </c>
      <c r="K18" s="200">
        <f t="shared" si="6"/>
        <v>2</v>
      </c>
      <c r="L18" s="198">
        <f>SUM(L16:L17)</f>
        <v>5</v>
      </c>
      <c r="M18" s="199">
        <f>SUM(M16:M17)</f>
        <v>3</v>
      </c>
      <c r="N18" s="201">
        <f t="shared" si="6"/>
        <v>0</v>
      </c>
      <c r="O18" s="197">
        <f t="shared" si="6"/>
        <v>27</v>
      </c>
      <c r="P18" s="198">
        <f t="shared" si="6"/>
        <v>9</v>
      </c>
      <c r="Q18" s="199">
        <f t="shared" si="6"/>
        <v>1</v>
      </c>
      <c r="R18" s="197">
        <f t="shared" ref="R18" si="7">SUM(R16:R17)</f>
        <v>4</v>
      </c>
      <c r="S18" s="202">
        <f t="shared" si="6"/>
        <v>1</v>
      </c>
      <c r="T18" s="198">
        <f t="shared" si="6"/>
        <v>11</v>
      </c>
      <c r="U18" s="198">
        <f t="shared" si="6"/>
        <v>15</v>
      </c>
      <c r="V18" s="198">
        <f t="shared" si="6"/>
        <v>7</v>
      </c>
      <c r="W18" s="198">
        <f t="shared" si="6"/>
        <v>9</v>
      </c>
      <c r="X18" s="198">
        <f t="shared" si="6"/>
        <v>1</v>
      </c>
      <c r="Y18" s="198">
        <f t="shared" si="6"/>
        <v>6</v>
      </c>
      <c r="Z18" s="198">
        <f t="shared" si="6"/>
        <v>13</v>
      </c>
      <c r="AA18" s="198">
        <f t="shared" si="6"/>
        <v>3</v>
      </c>
      <c r="AB18" s="198">
        <f t="shared" si="6"/>
        <v>4</v>
      </c>
      <c r="AC18" s="198">
        <f t="shared" si="6"/>
        <v>10</v>
      </c>
      <c r="AD18" s="198">
        <f t="shared" si="6"/>
        <v>16</v>
      </c>
      <c r="AE18" s="198">
        <f t="shared" si="6"/>
        <v>6</v>
      </c>
      <c r="AF18" s="199">
        <f t="shared" si="6"/>
        <v>0</v>
      </c>
      <c r="AG18" s="201">
        <f t="shared" si="6"/>
        <v>0</v>
      </c>
      <c r="AH18" s="201">
        <f t="shared" si="6"/>
        <v>7</v>
      </c>
      <c r="AI18" s="201">
        <f t="shared" si="3"/>
        <v>282</v>
      </c>
    </row>
    <row r="19" spans="1:35">
      <c r="A19" s="112" t="s">
        <v>128</v>
      </c>
      <c r="B19" s="158">
        <v>56.503879999999995</v>
      </c>
      <c r="C19" s="159">
        <v>119.57888</v>
      </c>
      <c r="D19" s="159">
        <v>157.66300000000001</v>
      </c>
      <c r="E19" s="160">
        <v>0</v>
      </c>
      <c r="F19" s="158">
        <v>142.31010999999998</v>
      </c>
      <c r="G19" s="160">
        <v>231.43496999999999</v>
      </c>
      <c r="H19" s="158">
        <v>758.49384999999995</v>
      </c>
      <c r="I19" s="159">
        <v>0</v>
      </c>
      <c r="J19" s="159">
        <v>87.614539999999991</v>
      </c>
      <c r="K19" s="161">
        <v>0</v>
      </c>
      <c r="L19" s="159">
        <v>0</v>
      </c>
      <c r="M19" s="160">
        <v>0</v>
      </c>
      <c r="N19" s="162">
        <v>0</v>
      </c>
      <c r="O19" s="158">
        <v>164.22699</v>
      </c>
      <c r="P19" s="159">
        <v>72.564250000000001</v>
      </c>
      <c r="Q19" s="160">
        <v>0</v>
      </c>
      <c r="R19" s="158">
        <v>103.90742999999999</v>
      </c>
      <c r="S19" s="163">
        <v>0</v>
      </c>
      <c r="T19" s="159">
        <v>0</v>
      </c>
      <c r="U19" s="159">
        <v>101.12683</v>
      </c>
      <c r="V19" s="159">
        <v>0</v>
      </c>
      <c r="W19" s="159">
        <v>153.65181000000001</v>
      </c>
      <c r="X19" s="159">
        <v>41.509279999999997</v>
      </c>
      <c r="Y19" s="159">
        <v>0</v>
      </c>
      <c r="Z19" s="159">
        <v>234.57043999999999</v>
      </c>
      <c r="AA19" s="159">
        <v>0</v>
      </c>
      <c r="AB19" s="159">
        <v>163.11070000000001</v>
      </c>
      <c r="AC19" s="159">
        <v>0</v>
      </c>
      <c r="AD19" s="159">
        <v>0</v>
      </c>
      <c r="AE19" s="159">
        <v>55.372050000000002</v>
      </c>
      <c r="AF19" s="160">
        <v>0</v>
      </c>
      <c r="AG19" s="162">
        <v>53.760620000000003</v>
      </c>
      <c r="AH19" s="162">
        <v>181.89247999999998</v>
      </c>
      <c r="AI19" s="162">
        <f t="shared" si="3"/>
        <v>2879.2921099999999</v>
      </c>
    </row>
    <row r="20" spans="1:35">
      <c r="A20" s="112" t="s">
        <v>129</v>
      </c>
      <c r="B20" s="158">
        <v>206.61799999999999</v>
      </c>
      <c r="C20" s="159">
        <v>74.787999999999997</v>
      </c>
      <c r="D20" s="159">
        <v>43.445999999999998</v>
      </c>
      <c r="E20" s="160">
        <v>18.561</v>
      </c>
      <c r="F20" s="158">
        <v>98.046999999999997</v>
      </c>
      <c r="G20" s="160">
        <v>84.355000000000004</v>
      </c>
      <c r="H20" s="158">
        <v>263.99700000000001</v>
      </c>
      <c r="I20" s="159">
        <v>0</v>
      </c>
      <c r="J20" s="159">
        <v>60.698</v>
      </c>
      <c r="K20" s="161">
        <v>17.713000000000001</v>
      </c>
      <c r="L20" s="159">
        <v>0</v>
      </c>
      <c r="M20" s="160">
        <v>0</v>
      </c>
      <c r="N20" s="162">
        <v>0</v>
      </c>
      <c r="O20" s="158">
        <v>135.12200000000001</v>
      </c>
      <c r="P20" s="159">
        <v>42.487000000000002</v>
      </c>
      <c r="Q20" s="160">
        <v>5.8849999999999998</v>
      </c>
      <c r="R20" s="158">
        <v>19.094000000000001</v>
      </c>
      <c r="S20" s="163">
        <v>0</v>
      </c>
      <c r="T20" s="159">
        <v>128.976</v>
      </c>
      <c r="U20" s="159">
        <v>101.985</v>
      </c>
      <c r="V20" s="159">
        <v>59.118000000000002</v>
      </c>
      <c r="W20" s="159">
        <v>102.181</v>
      </c>
      <c r="X20" s="159">
        <v>0</v>
      </c>
      <c r="Y20" s="159">
        <v>0</v>
      </c>
      <c r="Z20" s="159">
        <v>105.217</v>
      </c>
      <c r="AA20" s="159">
        <v>0</v>
      </c>
      <c r="AB20" s="159">
        <v>0</v>
      </c>
      <c r="AC20" s="159">
        <v>215.614</v>
      </c>
      <c r="AD20" s="159">
        <v>122.55800000000001</v>
      </c>
      <c r="AE20" s="159">
        <v>20.684999999999999</v>
      </c>
      <c r="AF20" s="160">
        <v>0</v>
      </c>
      <c r="AG20" s="162">
        <v>0</v>
      </c>
      <c r="AH20" s="162">
        <v>24.55</v>
      </c>
      <c r="AI20" s="162">
        <f t="shared" si="3"/>
        <v>1951.6949999999997</v>
      </c>
    </row>
    <row r="21" spans="1:35">
      <c r="A21" s="117" t="s">
        <v>130</v>
      </c>
      <c r="B21" s="203">
        <f>SUM(B19:B20)</f>
        <v>263.12187999999998</v>
      </c>
      <c r="C21" s="204">
        <f t="shared" ref="C21:AH21" si="8">SUM(C19:C20)</f>
        <v>194.36687999999998</v>
      </c>
      <c r="D21" s="204">
        <f t="shared" si="8"/>
        <v>201.10900000000001</v>
      </c>
      <c r="E21" s="205">
        <f t="shared" si="8"/>
        <v>18.561</v>
      </c>
      <c r="F21" s="203">
        <f t="shared" si="8"/>
        <v>240.35710999999998</v>
      </c>
      <c r="G21" s="205">
        <f t="shared" si="8"/>
        <v>315.78996999999998</v>
      </c>
      <c r="H21" s="203">
        <f t="shared" si="8"/>
        <v>1022.4908499999999</v>
      </c>
      <c r="I21" s="204">
        <f t="shared" si="8"/>
        <v>0</v>
      </c>
      <c r="J21" s="204">
        <f t="shared" si="8"/>
        <v>148.31253999999998</v>
      </c>
      <c r="K21" s="206">
        <f t="shared" si="8"/>
        <v>17.713000000000001</v>
      </c>
      <c r="L21" s="204">
        <f>SUM(L19:L20)</f>
        <v>0</v>
      </c>
      <c r="M21" s="205">
        <f>SUM(M19:M20)</f>
        <v>0</v>
      </c>
      <c r="N21" s="207">
        <f t="shared" si="8"/>
        <v>0</v>
      </c>
      <c r="O21" s="203">
        <f t="shared" si="8"/>
        <v>299.34899000000001</v>
      </c>
      <c r="P21" s="204">
        <f t="shared" si="8"/>
        <v>115.05125000000001</v>
      </c>
      <c r="Q21" s="205">
        <f t="shared" si="8"/>
        <v>5.8849999999999998</v>
      </c>
      <c r="R21" s="203">
        <f t="shared" ref="R21" si="9">SUM(R19:R20)</f>
        <v>123.00143</v>
      </c>
      <c r="S21" s="208">
        <f t="shared" si="8"/>
        <v>0</v>
      </c>
      <c r="T21" s="204">
        <f t="shared" si="8"/>
        <v>128.976</v>
      </c>
      <c r="U21" s="204">
        <f t="shared" si="8"/>
        <v>203.11183</v>
      </c>
      <c r="V21" s="204">
        <f t="shared" si="8"/>
        <v>59.118000000000002</v>
      </c>
      <c r="W21" s="204">
        <f t="shared" si="8"/>
        <v>255.83280999999999</v>
      </c>
      <c r="X21" s="204">
        <f t="shared" si="8"/>
        <v>41.509279999999997</v>
      </c>
      <c r="Y21" s="204">
        <f t="shared" si="8"/>
        <v>0</v>
      </c>
      <c r="Z21" s="204">
        <f t="shared" si="8"/>
        <v>339.78744</v>
      </c>
      <c r="AA21" s="204">
        <f t="shared" si="8"/>
        <v>0</v>
      </c>
      <c r="AB21" s="204">
        <f t="shared" si="8"/>
        <v>163.11070000000001</v>
      </c>
      <c r="AC21" s="204">
        <f t="shared" si="8"/>
        <v>215.614</v>
      </c>
      <c r="AD21" s="204">
        <f t="shared" si="8"/>
        <v>122.55800000000001</v>
      </c>
      <c r="AE21" s="204">
        <f t="shared" si="8"/>
        <v>76.057050000000004</v>
      </c>
      <c r="AF21" s="205">
        <f t="shared" si="8"/>
        <v>0</v>
      </c>
      <c r="AG21" s="207">
        <f t="shared" si="8"/>
        <v>53.760620000000003</v>
      </c>
      <c r="AH21" s="207">
        <f t="shared" si="8"/>
        <v>206.44247999999999</v>
      </c>
      <c r="AI21" s="207">
        <f t="shared" si="3"/>
        <v>4830.98711</v>
      </c>
    </row>
    <row r="22" spans="1:35">
      <c r="A22" s="112" t="s">
        <v>131</v>
      </c>
      <c r="B22" s="158">
        <v>10.895280000000001</v>
      </c>
      <c r="C22" s="159">
        <v>7.0039999999999996</v>
      </c>
      <c r="D22" s="159">
        <v>0.78300000000000003</v>
      </c>
      <c r="E22" s="160">
        <v>0</v>
      </c>
      <c r="F22" s="158">
        <v>0.59499999999999997</v>
      </c>
      <c r="G22" s="160">
        <v>11.379280000000001</v>
      </c>
      <c r="H22" s="158">
        <v>4.9240000000000004</v>
      </c>
      <c r="I22" s="159">
        <v>0</v>
      </c>
      <c r="J22" s="159">
        <v>1.71</v>
      </c>
      <c r="K22" s="161">
        <v>1.1950000000000001</v>
      </c>
      <c r="L22" s="159">
        <v>0</v>
      </c>
      <c r="M22" s="160">
        <v>0</v>
      </c>
      <c r="N22" s="162">
        <v>0</v>
      </c>
      <c r="O22" s="158">
        <v>1.155</v>
      </c>
      <c r="P22" s="159">
        <v>1.8305</v>
      </c>
      <c r="Q22" s="160">
        <v>0</v>
      </c>
      <c r="R22" s="158">
        <v>0</v>
      </c>
      <c r="S22" s="163">
        <v>0</v>
      </c>
      <c r="T22" s="159">
        <v>1.3558399999999999</v>
      </c>
      <c r="U22" s="159">
        <v>7.4702500000000001</v>
      </c>
      <c r="V22" s="159">
        <v>2.21</v>
      </c>
      <c r="W22" s="159">
        <v>16.911999999999999</v>
      </c>
      <c r="X22" s="159">
        <v>0</v>
      </c>
      <c r="Y22" s="159">
        <v>0</v>
      </c>
      <c r="Z22" s="159">
        <v>3.8809999999999998</v>
      </c>
      <c r="AA22" s="159">
        <v>0</v>
      </c>
      <c r="AB22" s="159">
        <v>0</v>
      </c>
      <c r="AC22" s="159">
        <v>53.662750000000003</v>
      </c>
      <c r="AD22" s="159">
        <v>6.0069999999999997</v>
      </c>
      <c r="AE22" s="159">
        <v>1.1499999999999999</v>
      </c>
      <c r="AF22" s="160">
        <v>0</v>
      </c>
      <c r="AG22" s="162">
        <v>0</v>
      </c>
      <c r="AH22" s="162">
        <v>0</v>
      </c>
      <c r="AI22" s="162">
        <f t="shared" si="3"/>
        <v>134.1199</v>
      </c>
    </row>
    <row r="23" spans="1:35">
      <c r="A23" s="112" t="s">
        <v>132</v>
      </c>
      <c r="B23" s="158">
        <v>3.20614</v>
      </c>
      <c r="C23" s="159">
        <v>10.2128</v>
      </c>
      <c r="D23" s="159">
        <v>13.720360000000001</v>
      </c>
      <c r="E23" s="160">
        <v>0</v>
      </c>
      <c r="F23" s="158">
        <v>10.638440000000001</v>
      </c>
      <c r="G23" s="160">
        <v>28.774630000000002</v>
      </c>
      <c r="H23" s="158">
        <v>53.100259999999999</v>
      </c>
      <c r="I23" s="159">
        <v>0</v>
      </c>
      <c r="J23" s="159">
        <v>8.5253600000000009</v>
      </c>
      <c r="K23" s="161">
        <v>0</v>
      </c>
      <c r="L23" s="159">
        <v>0</v>
      </c>
      <c r="M23" s="160">
        <v>0</v>
      </c>
      <c r="N23" s="162">
        <v>0</v>
      </c>
      <c r="O23" s="158">
        <v>14.005750000000001</v>
      </c>
      <c r="P23" s="159">
        <v>6.83413</v>
      </c>
      <c r="Q23" s="160">
        <v>0</v>
      </c>
      <c r="R23" s="158">
        <v>15.957660000000001</v>
      </c>
      <c r="S23" s="163">
        <v>0</v>
      </c>
      <c r="T23" s="159">
        <v>0</v>
      </c>
      <c r="U23" s="159">
        <v>10.550280000000001</v>
      </c>
      <c r="V23" s="159">
        <v>0</v>
      </c>
      <c r="W23" s="159">
        <v>13.471030000000001</v>
      </c>
      <c r="X23" s="159">
        <v>3.7123699999999999</v>
      </c>
      <c r="Y23" s="159">
        <v>0</v>
      </c>
      <c r="Z23" s="159">
        <v>17.76643</v>
      </c>
      <c r="AA23" s="159">
        <v>0</v>
      </c>
      <c r="AB23" s="159">
        <v>13.749750000000001</v>
      </c>
      <c r="AC23" s="159">
        <v>0</v>
      </c>
      <c r="AD23" s="159">
        <v>0</v>
      </c>
      <c r="AE23" s="159">
        <v>3.7123699999999999</v>
      </c>
      <c r="AF23" s="160">
        <v>0</v>
      </c>
      <c r="AG23" s="162">
        <v>5.4955400000000001</v>
      </c>
      <c r="AH23" s="162">
        <v>13.34592</v>
      </c>
      <c r="AI23" s="162">
        <f t="shared" si="3"/>
        <v>246.77922000000001</v>
      </c>
    </row>
    <row r="24" spans="1:35">
      <c r="A24" s="118" t="s">
        <v>133</v>
      </c>
      <c r="B24" s="209">
        <v>160.53755999999998</v>
      </c>
      <c r="C24" s="210">
        <v>85.573539999999994</v>
      </c>
      <c r="D24" s="210">
        <v>54.854169999999996</v>
      </c>
      <c r="E24" s="211">
        <v>17.35042</v>
      </c>
      <c r="F24" s="209">
        <v>109.54289999999999</v>
      </c>
      <c r="G24" s="211">
        <v>90.068830000000005</v>
      </c>
      <c r="H24" s="209">
        <v>246.75214000000003</v>
      </c>
      <c r="I24" s="210">
        <v>0</v>
      </c>
      <c r="J24" s="210">
        <v>55.496650000000002</v>
      </c>
      <c r="K24" s="212">
        <v>52.286999999999999</v>
      </c>
      <c r="L24" s="210">
        <v>0</v>
      </c>
      <c r="M24" s="211">
        <v>0</v>
      </c>
      <c r="N24" s="213">
        <v>0</v>
      </c>
      <c r="O24" s="209">
        <v>168.06382000000002</v>
      </c>
      <c r="P24" s="210">
        <v>40.963999999999999</v>
      </c>
      <c r="Q24" s="211">
        <v>4.5326199999999996</v>
      </c>
      <c r="R24" s="209">
        <v>26.50629</v>
      </c>
      <c r="S24" s="214">
        <v>0</v>
      </c>
      <c r="T24" s="210">
        <v>117.86251</v>
      </c>
      <c r="U24" s="210">
        <v>102.54638</v>
      </c>
      <c r="V24" s="210">
        <v>15.243270000000001</v>
      </c>
      <c r="W24" s="210">
        <v>88.351690000000005</v>
      </c>
      <c r="X24" s="210">
        <v>0</v>
      </c>
      <c r="Y24" s="210">
        <v>0</v>
      </c>
      <c r="Z24" s="210">
        <v>75.500230000000002</v>
      </c>
      <c r="AA24" s="210">
        <v>0</v>
      </c>
      <c r="AB24" s="210">
        <v>0</v>
      </c>
      <c r="AC24" s="210">
        <v>174.84917999999999</v>
      </c>
      <c r="AD24" s="210">
        <v>136.83837</v>
      </c>
      <c r="AE24" s="210">
        <v>17.768509999999999</v>
      </c>
      <c r="AF24" s="211">
        <v>0</v>
      </c>
      <c r="AG24" s="213">
        <v>0</v>
      </c>
      <c r="AH24" s="213">
        <v>21.656099999999999</v>
      </c>
      <c r="AI24" s="213">
        <f t="shared" si="3"/>
        <v>1863.14618</v>
      </c>
    </row>
    <row r="25" spans="1:35">
      <c r="A25" s="113" t="s">
        <v>9</v>
      </c>
      <c r="B25" s="164">
        <v>1.02</v>
      </c>
      <c r="C25" s="165">
        <v>0</v>
      </c>
      <c r="D25" s="165">
        <v>0.18</v>
      </c>
      <c r="E25" s="166">
        <v>0</v>
      </c>
      <c r="F25" s="164">
        <v>0.48</v>
      </c>
      <c r="G25" s="166">
        <v>0.36</v>
      </c>
      <c r="H25" s="164">
        <v>0.54</v>
      </c>
      <c r="I25" s="165">
        <v>0</v>
      </c>
      <c r="J25" s="165">
        <v>0</v>
      </c>
      <c r="K25" s="167">
        <v>0</v>
      </c>
      <c r="L25" s="165">
        <v>0</v>
      </c>
      <c r="M25" s="166">
        <v>0</v>
      </c>
      <c r="N25" s="168">
        <v>0</v>
      </c>
      <c r="O25" s="164">
        <v>0.18</v>
      </c>
      <c r="P25" s="165">
        <v>0</v>
      </c>
      <c r="Q25" s="166">
        <v>0</v>
      </c>
      <c r="R25" s="164">
        <v>0</v>
      </c>
      <c r="S25" s="169">
        <v>0</v>
      </c>
      <c r="T25" s="165">
        <v>0</v>
      </c>
      <c r="U25" s="165">
        <v>0</v>
      </c>
      <c r="V25" s="165">
        <v>0</v>
      </c>
      <c r="W25" s="165">
        <v>0.97</v>
      </c>
      <c r="X25" s="165">
        <v>0</v>
      </c>
      <c r="Y25" s="165">
        <v>0</v>
      </c>
      <c r="Z25" s="165">
        <v>0.36</v>
      </c>
      <c r="AA25" s="165">
        <v>0</v>
      </c>
      <c r="AB25" s="165">
        <v>0</v>
      </c>
      <c r="AC25" s="165">
        <v>2.36</v>
      </c>
      <c r="AD25" s="165">
        <v>2.2799999999999998</v>
      </c>
      <c r="AE25" s="165">
        <v>0</v>
      </c>
      <c r="AF25" s="166">
        <v>0</v>
      </c>
      <c r="AG25" s="168">
        <v>0</v>
      </c>
      <c r="AH25" s="168">
        <v>0</v>
      </c>
      <c r="AI25" s="168">
        <f t="shared" si="3"/>
        <v>8.73</v>
      </c>
    </row>
    <row r="26" spans="1:35">
      <c r="A26" s="112" t="s">
        <v>128</v>
      </c>
      <c r="B26" s="158">
        <v>52.4</v>
      </c>
      <c r="C26" s="159">
        <v>34.6</v>
      </c>
      <c r="D26" s="159">
        <v>67</v>
      </c>
      <c r="E26" s="160">
        <v>0</v>
      </c>
      <c r="F26" s="158">
        <v>81</v>
      </c>
      <c r="G26" s="160">
        <v>99</v>
      </c>
      <c r="H26" s="158">
        <v>319.3</v>
      </c>
      <c r="I26" s="159">
        <v>0</v>
      </c>
      <c r="J26" s="159">
        <v>47.7</v>
      </c>
      <c r="K26" s="161">
        <v>0</v>
      </c>
      <c r="L26" s="159">
        <v>0</v>
      </c>
      <c r="M26" s="160">
        <v>0</v>
      </c>
      <c r="N26" s="162">
        <v>0</v>
      </c>
      <c r="O26" s="158">
        <v>87.4</v>
      </c>
      <c r="P26" s="159">
        <v>27.6</v>
      </c>
      <c r="Q26" s="160">
        <v>0</v>
      </c>
      <c r="R26" s="158">
        <v>60</v>
      </c>
      <c r="S26" s="163">
        <v>0</v>
      </c>
      <c r="T26" s="159">
        <v>0</v>
      </c>
      <c r="U26" s="159">
        <v>63</v>
      </c>
      <c r="V26" s="159">
        <v>0</v>
      </c>
      <c r="W26" s="159">
        <v>70</v>
      </c>
      <c r="X26" s="159">
        <v>17</v>
      </c>
      <c r="Y26" s="159">
        <v>0</v>
      </c>
      <c r="Z26" s="159">
        <v>108</v>
      </c>
      <c r="AA26" s="159">
        <v>0</v>
      </c>
      <c r="AB26" s="159">
        <v>115</v>
      </c>
      <c r="AC26" s="159">
        <v>0</v>
      </c>
      <c r="AD26" s="159">
        <v>0</v>
      </c>
      <c r="AE26" s="159">
        <v>25</v>
      </c>
      <c r="AF26" s="160">
        <v>0</v>
      </c>
      <c r="AG26" s="162">
        <v>0</v>
      </c>
      <c r="AH26" s="162">
        <v>100</v>
      </c>
      <c r="AI26" s="162">
        <f t="shared" si="3"/>
        <v>1374</v>
      </c>
    </row>
    <row r="27" spans="1:35">
      <c r="A27" s="112" t="s">
        <v>129</v>
      </c>
      <c r="B27" s="158">
        <v>42.035730000000001</v>
      </c>
      <c r="C27" s="159">
        <v>33.404629999999997</v>
      </c>
      <c r="D27" s="159">
        <v>66.699300000000008</v>
      </c>
      <c r="E27" s="160">
        <v>1.88002</v>
      </c>
      <c r="F27" s="158">
        <v>0.22595999999999999</v>
      </c>
      <c r="G27" s="160">
        <v>33.535989999999998</v>
      </c>
      <c r="H27" s="158">
        <v>39.638949999999994</v>
      </c>
      <c r="I27" s="159">
        <v>0</v>
      </c>
      <c r="J27" s="159">
        <v>19.242740000000001</v>
      </c>
      <c r="K27" s="161">
        <v>-5.3238900000000005</v>
      </c>
      <c r="L27" s="159">
        <v>0</v>
      </c>
      <c r="M27" s="160">
        <v>0</v>
      </c>
      <c r="N27" s="162">
        <v>0</v>
      </c>
      <c r="O27" s="158">
        <v>16.517379999999999</v>
      </c>
      <c r="P27" s="159">
        <v>12.907799999999998</v>
      </c>
      <c r="Q27" s="160">
        <v>-1.33</v>
      </c>
      <c r="R27" s="158">
        <v>-6.7586300000000001</v>
      </c>
      <c r="S27" s="163">
        <v>0</v>
      </c>
      <c r="T27" s="159">
        <v>19.546779999999998</v>
      </c>
      <c r="U27" s="159">
        <v>18.404499999999999</v>
      </c>
      <c r="V27" s="159">
        <v>110.99045</v>
      </c>
      <c r="W27" s="159">
        <v>23.6508</v>
      </c>
      <c r="X27" s="159">
        <v>0</v>
      </c>
      <c r="Y27" s="159">
        <v>0</v>
      </c>
      <c r="Z27" s="159">
        <v>67.067490000000006</v>
      </c>
      <c r="AA27" s="159">
        <v>0</v>
      </c>
      <c r="AB27" s="159">
        <v>0</v>
      </c>
      <c r="AC27" s="159">
        <v>106.49910000000001</v>
      </c>
      <c r="AD27" s="159">
        <v>23.877189999999999</v>
      </c>
      <c r="AE27" s="159">
        <v>5.12805</v>
      </c>
      <c r="AF27" s="160">
        <v>0</v>
      </c>
      <c r="AG27" s="162">
        <v>0</v>
      </c>
      <c r="AH27" s="162">
        <v>68.131050000000002</v>
      </c>
      <c r="AI27" s="162">
        <f t="shared" si="3"/>
        <v>695.97139000000004</v>
      </c>
    </row>
    <row r="28" spans="1:35">
      <c r="A28" s="117" t="s">
        <v>134</v>
      </c>
      <c r="B28" s="203">
        <f>SUM(B26:B27)</f>
        <v>94.435730000000007</v>
      </c>
      <c r="C28" s="204">
        <f t="shared" ref="C28:E28" si="10">SUM(C26:C27)</f>
        <v>68.004629999999992</v>
      </c>
      <c r="D28" s="204">
        <f t="shared" si="10"/>
        <v>133.69929999999999</v>
      </c>
      <c r="E28" s="205">
        <f t="shared" si="10"/>
        <v>1.88002</v>
      </c>
      <c r="F28" s="203">
        <f t="shared" ref="F28" si="11">SUM(F26:F27)</f>
        <v>81.225960000000001</v>
      </c>
      <c r="G28" s="205">
        <f t="shared" ref="G28" si="12">SUM(G26:G27)</f>
        <v>132.53599</v>
      </c>
      <c r="H28" s="203">
        <f t="shared" ref="H28" si="13">SUM(H26:H27)</f>
        <v>358.93894999999998</v>
      </c>
      <c r="I28" s="204">
        <f t="shared" ref="I28" si="14">SUM(I26:I27)</f>
        <v>0</v>
      </c>
      <c r="J28" s="204">
        <f t="shared" ref="J28" si="15">SUM(J26:J27)</f>
        <v>66.942740000000001</v>
      </c>
      <c r="K28" s="206">
        <f t="shared" ref="K28" si="16">SUM(K26:K27)</f>
        <v>-5.3238900000000005</v>
      </c>
      <c r="L28" s="204">
        <f t="shared" ref="L28" si="17">SUM(L26:L27)</f>
        <v>0</v>
      </c>
      <c r="M28" s="205">
        <f t="shared" ref="M28" si="18">SUM(M26:M27)</f>
        <v>0</v>
      </c>
      <c r="N28" s="207">
        <f t="shared" ref="N28" si="19">SUM(N26:N27)</f>
        <v>0</v>
      </c>
      <c r="O28" s="203">
        <f t="shared" ref="O28" si="20">SUM(O26:O27)</f>
        <v>103.91738000000001</v>
      </c>
      <c r="P28" s="204">
        <f t="shared" ref="P28" si="21">SUM(P26:P27)</f>
        <v>40.507800000000003</v>
      </c>
      <c r="Q28" s="205">
        <f t="shared" ref="Q28" si="22">SUM(Q26:Q27)</f>
        <v>-1.33</v>
      </c>
      <c r="R28" s="203">
        <f t="shared" ref="R28:S28" si="23">SUM(R26:R27)</f>
        <v>53.241370000000003</v>
      </c>
      <c r="S28" s="208">
        <f t="shared" si="23"/>
        <v>0</v>
      </c>
      <c r="T28" s="204">
        <f t="shared" ref="T28" si="24">SUM(T26:T27)</f>
        <v>19.546779999999998</v>
      </c>
      <c r="U28" s="204">
        <f t="shared" ref="U28" si="25">SUM(U26:U27)</f>
        <v>81.404499999999999</v>
      </c>
      <c r="V28" s="204">
        <f t="shared" ref="V28" si="26">SUM(V26:V27)</f>
        <v>110.99045</v>
      </c>
      <c r="W28" s="204">
        <f t="shared" ref="W28" si="27">SUM(W26:W27)</f>
        <v>93.650800000000004</v>
      </c>
      <c r="X28" s="204">
        <f t="shared" ref="X28" si="28">SUM(X26:X27)</f>
        <v>17</v>
      </c>
      <c r="Y28" s="204">
        <f t="shared" ref="Y28" si="29">SUM(Y26:Y27)</f>
        <v>0</v>
      </c>
      <c r="Z28" s="204">
        <f t="shared" ref="Z28" si="30">SUM(Z26:Z27)</f>
        <v>175.06749000000002</v>
      </c>
      <c r="AA28" s="204">
        <f t="shared" ref="AA28" si="31">SUM(AA26:AA27)</f>
        <v>0</v>
      </c>
      <c r="AB28" s="204">
        <f t="shared" ref="AB28" si="32">SUM(AB26:AB27)</f>
        <v>115</v>
      </c>
      <c r="AC28" s="204">
        <f t="shared" ref="AC28" si="33">SUM(AC26:AC27)</f>
        <v>106.49910000000001</v>
      </c>
      <c r="AD28" s="204">
        <f t="shared" ref="AD28" si="34">SUM(AD26:AD27)</f>
        <v>23.877189999999999</v>
      </c>
      <c r="AE28" s="204">
        <f t="shared" ref="AE28" si="35">SUM(AE26:AE27)</f>
        <v>30.128050000000002</v>
      </c>
      <c r="AF28" s="205">
        <f t="shared" ref="AF28" si="36">SUM(AF26:AF27)</f>
        <v>0</v>
      </c>
      <c r="AG28" s="207">
        <f t="shared" ref="AG28" si="37">SUM(AG26:AG27)</f>
        <v>0</v>
      </c>
      <c r="AH28" s="207">
        <f t="shared" ref="AH28" si="38">SUM(AH26:AH27)</f>
        <v>168.13105000000002</v>
      </c>
      <c r="AI28" s="207">
        <f t="shared" si="3"/>
        <v>2069.9713899999997</v>
      </c>
    </row>
    <row r="29" spans="1:35">
      <c r="A29" s="112" t="s">
        <v>128</v>
      </c>
      <c r="B29" s="158">
        <v>53.72</v>
      </c>
      <c r="C29" s="159">
        <v>35.549999999999997</v>
      </c>
      <c r="D29" s="159">
        <v>68.73</v>
      </c>
      <c r="E29" s="160">
        <v>0</v>
      </c>
      <c r="F29" s="158">
        <v>113.4</v>
      </c>
      <c r="G29" s="160">
        <v>138.6</v>
      </c>
      <c r="H29" s="158">
        <v>302.76</v>
      </c>
      <c r="I29" s="159">
        <v>0</v>
      </c>
      <c r="J29" s="159">
        <v>45.24</v>
      </c>
      <c r="K29" s="161">
        <v>0</v>
      </c>
      <c r="L29" s="159">
        <v>0</v>
      </c>
      <c r="M29" s="160">
        <v>0</v>
      </c>
      <c r="N29" s="162">
        <v>0</v>
      </c>
      <c r="O29" s="158">
        <v>66.88</v>
      </c>
      <c r="P29" s="159">
        <v>21.12</v>
      </c>
      <c r="Q29" s="160">
        <v>0</v>
      </c>
      <c r="R29" s="158">
        <v>55</v>
      </c>
      <c r="S29" s="163">
        <v>0</v>
      </c>
      <c r="T29" s="159">
        <v>0</v>
      </c>
      <c r="U29" s="159">
        <v>60</v>
      </c>
      <c r="V29" s="159">
        <v>0</v>
      </c>
      <c r="W29" s="159">
        <v>90</v>
      </c>
      <c r="X29" s="159">
        <v>20</v>
      </c>
      <c r="Y29" s="159">
        <v>0</v>
      </c>
      <c r="Z29" s="159">
        <v>150</v>
      </c>
      <c r="AA29" s="159">
        <v>0</v>
      </c>
      <c r="AB29" s="159">
        <v>176</v>
      </c>
      <c r="AC29" s="159">
        <v>0</v>
      </c>
      <c r="AD29" s="159">
        <v>0</v>
      </c>
      <c r="AE29" s="159">
        <v>20</v>
      </c>
      <c r="AF29" s="160">
        <v>0</v>
      </c>
      <c r="AG29" s="162">
        <v>0</v>
      </c>
      <c r="AH29" s="162">
        <v>115</v>
      </c>
      <c r="AI29" s="162">
        <f t="shared" si="3"/>
        <v>1532</v>
      </c>
    </row>
    <row r="30" spans="1:35">
      <c r="A30" s="112" t="s">
        <v>129</v>
      </c>
      <c r="B30" s="158">
        <v>-19.461830000000003</v>
      </c>
      <c r="C30" s="159">
        <v>-8.1719399999999993</v>
      </c>
      <c r="D30" s="159">
        <v>-3.65218</v>
      </c>
      <c r="E30" s="160">
        <v>-2.4756</v>
      </c>
      <c r="F30" s="158">
        <v>-27.764900000000001</v>
      </c>
      <c r="G30" s="160">
        <v>-8.5968199999999992</v>
      </c>
      <c r="H30" s="158">
        <v>-41.322669999999995</v>
      </c>
      <c r="I30" s="159">
        <v>0</v>
      </c>
      <c r="J30" s="159">
        <v>-8.95716</v>
      </c>
      <c r="K30" s="161">
        <v>-5.5677399999999997</v>
      </c>
      <c r="L30" s="159">
        <v>0</v>
      </c>
      <c r="M30" s="160">
        <v>0</v>
      </c>
      <c r="N30" s="162">
        <v>0</v>
      </c>
      <c r="O30" s="158">
        <v>-27.26566</v>
      </c>
      <c r="P30" s="159">
        <v>-8.4411200000000015</v>
      </c>
      <c r="Q30" s="160">
        <v>-1.59598</v>
      </c>
      <c r="R30" s="158">
        <v>-6.3842799999999995</v>
      </c>
      <c r="S30" s="163">
        <v>0</v>
      </c>
      <c r="T30" s="159">
        <v>-30</v>
      </c>
      <c r="U30" s="159">
        <v>-11.568350000000001</v>
      </c>
      <c r="V30" s="159">
        <v>6.0985200000000006</v>
      </c>
      <c r="W30" s="159">
        <v>-8.5191400000000002</v>
      </c>
      <c r="X30" s="159">
        <v>0</v>
      </c>
      <c r="Y30" s="159">
        <v>0</v>
      </c>
      <c r="Z30" s="159">
        <v>-3.3689100000000001</v>
      </c>
      <c r="AA30" s="159">
        <v>0</v>
      </c>
      <c r="AB30" s="159">
        <v>0</v>
      </c>
      <c r="AC30" s="159">
        <v>-3.9898899999999999</v>
      </c>
      <c r="AD30" s="159">
        <v>-12.47275</v>
      </c>
      <c r="AE30" s="159">
        <v>-3.7314499999999997</v>
      </c>
      <c r="AF30" s="160">
        <v>0</v>
      </c>
      <c r="AG30" s="162">
        <v>0</v>
      </c>
      <c r="AH30" s="162">
        <v>1.37581</v>
      </c>
      <c r="AI30" s="162">
        <f t="shared" si="3"/>
        <v>-235.83403999999996</v>
      </c>
    </row>
    <row r="31" spans="1:35" ht="14.5" thickBot="1">
      <c r="A31" s="119" t="s">
        <v>135</v>
      </c>
      <c r="B31" s="215">
        <f>SUM(B29:B30)</f>
        <v>34.258169999999993</v>
      </c>
      <c r="C31" s="216">
        <f t="shared" ref="C31:E31" si="39">SUM(C29:C30)</f>
        <v>27.378059999999998</v>
      </c>
      <c r="D31" s="216">
        <f t="shared" si="39"/>
        <v>65.077820000000003</v>
      </c>
      <c r="E31" s="217">
        <f t="shared" si="39"/>
        <v>-2.4756</v>
      </c>
      <c r="F31" s="215">
        <f t="shared" ref="F31" si="40">SUM(F29:F30)</f>
        <v>85.635100000000008</v>
      </c>
      <c r="G31" s="217">
        <f t="shared" ref="G31" si="41">SUM(G29:G30)</f>
        <v>130.00317999999999</v>
      </c>
      <c r="H31" s="215">
        <f t="shared" ref="H31" si="42">SUM(H29:H30)</f>
        <v>261.43732999999997</v>
      </c>
      <c r="I31" s="216">
        <f t="shared" ref="I31" si="43">SUM(I29:I30)</f>
        <v>0</v>
      </c>
      <c r="J31" s="216">
        <f t="shared" ref="J31" si="44">SUM(J29:J30)</f>
        <v>36.28284</v>
      </c>
      <c r="K31" s="218">
        <f t="shared" ref="K31" si="45">SUM(K29:K30)</f>
        <v>-5.5677399999999997</v>
      </c>
      <c r="L31" s="216">
        <f t="shared" ref="L31" si="46">SUM(L29:L30)</f>
        <v>0</v>
      </c>
      <c r="M31" s="217">
        <f t="shared" ref="M31" si="47">SUM(M29:M30)</f>
        <v>0</v>
      </c>
      <c r="N31" s="219">
        <f t="shared" ref="N31" si="48">SUM(N29:N30)</f>
        <v>0</v>
      </c>
      <c r="O31" s="215">
        <f t="shared" ref="O31" si="49">SUM(O29:O30)</f>
        <v>39.614339999999999</v>
      </c>
      <c r="P31" s="216">
        <f t="shared" ref="P31" si="50">SUM(P29:P30)</f>
        <v>12.678879999999999</v>
      </c>
      <c r="Q31" s="217">
        <f t="shared" ref="Q31" si="51">SUM(Q29:Q30)</f>
        <v>-1.59598</v>
      </c>
      <c r="R31" s="215">
        <f t="shared" ref="R31:S31" si="52">SUM(R29:R30)</f>
        <v>48.615720000000003</v>
      </c>
      <c r="S31" s="220">
        <f t="shared" si="52"/>
        <v>0</v>
      </c>
      <c r="T31" s="216">
        <f t="shared" ref="T31" si="53">SUM(T29:T30)</f>
        <v>-30</v>
      </c>
      <c r="U31" s="216">
        <f t="shared" ref="U31" si="54">SUM(U29:U30)</f>
        <v>48.431649999999998</v>
      </c>
      <c r="V31" s="216">
        <f t="shared" ref="V31" si="55">SUM(V29:V30)</f>
        <v>6.0985200000000006</v>
      </c>
      <c r="W31" s="216">
        <f t="shared" ref="W31" si="56">SUM(W29:W30)</f>
        <v>81.480860000000007</v>
      </c>
      <c r="X31" s="216">
        <f t="shared" ref="X31" si="57">SUM(X29:X30)</f>
        <v>20</v>
      </c>
      <c r="Y31" s="216">
        <f t="shared" ref="Y31" si="58">SUM(Y29:Y30)</f>
        <v>0</v>
      </c>
      <c r="Z31" s="216">
        <f t="shared" ref="Z31" si="59">SUM(Z29:Z30)</f>
        <v>146.63109</v>
      </c>
      <c r="AA31" s="216">
        <f t="shared" ref="AA31" si="60">SUM(AA29:AA30)</f>
        <v>0</v>
      </c>
      <c r="AB31" s="216">
        <f t="shared" ref="AB31" si="61">SUM(AB29:AB30)</f>
        <v>176</v>
      </c>
      <c r="AC31" s="216">
        <f t="shared" ref="AC31" si="62">SUM(AC29:AC30)</f>
        <v>-3.9898899999999999</v>
      </c>
      <c r="AD31" s="216">
        <f t="shared" ref="AD31" si="63">SUM(AD29:AD30)</f>
        <v>-12.47275</v>
      </c>
      <c r="AE31" s="216">
        <f t="shared" ref="AE31" si="64">SUM(AE29:AE30)</f>
        <v>16.268550000000001</v>
      </c>
      <c r="AF31" s="217">
        <f t="shared" ref="AF31" si="65">SUM(AF29:AF30)</f>
        <v>0</v>
      </c>
      <c r="AG31" s="219">
        <f t="shared" ref="AG31" si="66">SUM(AG29:AG30)</f>
        <v>0</v>
      </c>
      <c r="AH31" s="219">
        <f t="shared" ref="AH31" si="67">SUM(AH29:AH30)</f>
        <v>116.37581</v>
      </c>
      <c r="AI31" s="219">
        <f t="shared" si="3"/>
        <v>1296.1659599999998</v>
      </c>
    </row>
    <row r="32" spans="1:35" ht="15.5" thickBot="1">
      <c r="A32" s="120" t="s">
        <v>136</v>
      </c>
      <c r="B32" s="176">
        <f>SUM(B31,B28,B25,B24,B23,B22,B21)</f>
        <v>567.47475999999995</v>
      </c>
      <c r="C32" s="177">
        <f t="shared" ref="C32:E32" si="68">SUM(C31,C28,C25,C24,C23,C22,C21)</f>
        <v>392.53990999999996</v>
      </c>
      <c r="D32" s="177">
        <f t="shared" si="68"/>
        <v>469.42365000000007</v>
      </c>
      <c r="E32" s="178">
        <f t="shared" si="68"/>
        <v>35.315840000000001</v>
      </c>
      <c r="F32" s="176">
        <f t="shared" ref="F32" si="69">SUM(F31,F28,F25,F24,F23,F22,F21)</f>
        <v>528.47451000000001</v>
      </c>
      <c r="G32" s="179">
        <f t="shared" ref="G32" si="70">SUM(G31,G28,G25,G24,G23,G22,G21)</f>
        <v>708.91188</v>
      </c>
      <c r="H32" s="176">
        <f t="shared" ref="H32" si="71">SUM(H31,H28,H25,H24,H23,H22,H21)</f>
        <v>1948.1835299999998</v>
      </c>
      <c r="I32" s="177">
        <f t="shared" ref="I32" si="72">SUM(I31,I28,I25,I24,I23,I22,I21)</f>
        <v>0</v>
      </c>
      <c r="J32" s="177">
        <f t="shared" ref="J32" si="73">SUM(J31,J28,J25,J24,J23,J22,J21)</f>
        <v>317.27012999999999</v>
      </c>
      <c r="K32" s="180">
        <f t="shared" ref="K32" si="74">SUM(K31,K28,K25,K24,K23,K22,K21)</f>
        <v>60.303370000000001</v>
      </c>
      <c r="L32" s="177">
        <f t="shared" ref="L32" si="75">SUM(L31,L28,L25,L24,L23,L22,L21)</f>
        <v>0</v>
      </c>
      <c r="M32" s="179">
        <f t="shared" ref="M32" si="76">SUM(M31,M28,M25,M24,M23,M22,M21)</f>
        <v>0</v>
      </c>
      <c r="N32" s="181">
        <f t="shared" ref="N32" si="77">SUM(N31,N28,N25,N24,N23,N22,N21)</f>
        <v>0</v>
      </c>
      <c r="O32" s="176">
        <f t="shared" ref="O32" si="78">SUM(O31,O28,O25,O24,O23,O22,O21)</f>
        <v>626.28528000000006</v>
      </c>
      <c r="P32" s="177">
        <f t="shared" ref="P32" si="79">SUM(P31,P28,P25,P24,P23,P22,P21)</f>
        <v>217.86655999999999</v>
      </c>
      <c r="Q32" s="179">
        <f t="shared" ref="Q32" si="80">SUM(Q31,Q28,Q25,Q24,Q23,Q22,Q21)</f>
        <v>7.4916399999999994</v>
      </c>
      <c r="R32" s="176">
        <f t="shared" ref="R32:S32" si="81">SUM(R31,R28,R25,R24,R23,R22,R21)</f>
        <v>267.32247000000001</v>
      </c>
      <c r="S32" s="182">
        <f t="shared" si="81"/>
        <v>0</v>
      </c>
      <c r="T32" s="177">
        <f t="shared" ref="T32" si="82">SUM(T31,T28,T25,T24,T23,T22,T21)</f>
        <v>237.74113</v>
      </c>
      <c r="U32" s="177">
        <f t="shared" ref="U32" si="83">SUM(U31,U28,U25,U24,U23,U22,U21)</f>
        <v>453.51489000000004</v>
      </c>
      <c r="V32" s="177">
        <f t="shared" ref="V32" si="84">SUM(V31,V28,V25,V24,V23,V22,V21)</f>
        <v>193.66023999999999</v>
      </c>
      <c r="W32" s="177">
        <f t="shared" ref="W32" si="85">SUM(W31,W28,W25,W24,W23,W22,W21)</f>
        <v>550.66918999999996</v>
      </c>
      <c r="X32" s="177">
        <f t="shared" ref="X32" si="86">SUM(X31,X28,X25,X24,X23,X22,X21)</f>
        <v>82.221649999999997</v>
      </c>
      <c r="Y32" s="177">
        <f t="shared" ref="Y32" si="87">SUM(Y31,Y28,Y25,Y24,Y23,Y22,Y21)</f>
        <v>0</v>
      </c>
      <c r="Z32" s="177">
        <f t="shared" ref="Z32" si="88">SUM(Z31,Z28,Z25,Z24,Z23,Z22,Z21)</f>
        <v>758.99368000000004</v>
      </c>
      <c r="AA32" s="177">
        <f t="shared" ref="AA32" si="89">SUM(AA31,AA28,AA25,AA24,AA23,AA22,AA21)</f>
        <v>0</v>
      </c>
      <c r="AB32" s="177">
        <f t="shared" ref="AB32" si="90">SUM(AB31,AB28,AB25,AB24,AB23,AB22,AB21)</f>
        <v>467.86045000000001</v>
      </c>
      <c r="AC32" s="177">
        <f t="shared" ref="AC32" si="91">SUM(AC31,AC28,AC25,AC24,AC23,AC22,AC21)</f>
        <v>548.99513999999999</v>
      </c>
      <c r="AD32" s="177">
        <f t="shared" ref="AD32" si="92">SUM(AD31,AD28,AD25,AD24,AD23,AD22,AD21)</f>
        <v>279.08780999999999</v>
      </c>
      <c r="AE32" s="177">
        <f t="shared" ref="AE32" si="93">SUM(AE31,AE28,AE25,AE24,AE23,AE22,AE21)</f>
        <v>145.08453</v>
      </c>
      <c r="AF32" s="179">
        <f t="shared" ref="AF32" si="94">SUM(AF31,AF28,AF25,AF24,AF23,AF22,AF21)</f>
        <v>0</v>
      </c>
      <c r="AG32" s="181">
        <f t="shared" ref="AG32" si="95">SUM(AG31,AG28,AG25,AG24,AG23,AG22,AG21)</f>
        <v>59.256160000000001</v>
      </c>
      <c r="AH32" s="181">
        <f t="shared" ref="AH32" si="96">SUM(AH31,AH28,AH25,AH24,AH23,AH22,AH21)</f>
        <v>525.95136000000002</v>
      </c>
      <c r="AI32" s="181">
        <f t="shared" si="3"/>
        <v>10449.899760000004</v>
      </c>
    </row>
    <row r="33" spans="1:35">
      <c r="A33" s="112" t="s">
        <v>13</v>
      </c>
      <c r="B33" s="158">
        <v>0</v>
      </c>
      <c r="C33" s="159">
        <v>8.5339999999999999E-2</v>
      </c>
      <c r="D33" s="159">
        <v>0</v>
      </c>
      <c r="E33" s="160">
        <v>0</v>
      </c>
      <c r="F33" s="158">
        <v>0</v>
      </c>
      <c r="G33" s="160">
        <v>0.37172000000000005</v>
      </c>
      <c r="H33" s="158">
        <v>0</v>
      </c>
      <c r="I33" s="159">
        <v>0</v>
      </c>
      <c r="J33" s="159">
        <v>0</v>
      </c>
      <c r="K33" s="161">
        <v>0</v>
      </c>
      <c r="L33" s="159">
        <v>0</v>
      </c>
      <c r="M33" s="160">
        <v>0</v>
      </c>
      <c r="N33" s="162">
        <v>0</v>
      </c>
      <c r="O33" s="158">
        <v>4.5411000000000001</v>
      </c>
      <c r="P33" s="159">
        <v>2.8187699999999998</v>
      </c>
      <c r="Q33" s="160">
        <v>0</v>
      </c>
      <c r="R33" s="158">
        <v>0</v>
      </c>
      <c r="S33" s="163">
        <v>0</v>
      </c>
      <c r="T33" s="159">
        <v>0</v>
      </c>
      <c r="U33" s="159">
        <v>4.9563600000000001</v>
      </c>
      <c r="V33" s="159">
        <v>5.2454999999999998</v>
      </c>
      <c r="W33" s="159">
        <v>0</v>
      </c>
      <c r="X33" s="159">
        <v>0</v>
      </c>
      <c r="Y33" s="159">
        <v>0</v>
      </c>
      <c r="Z33" s="159">
        <v>9.9709099999999999</v>
      </c>
      <c r="AA33" s="159">
        <v>0</v>
      </c>
      <c r="AB33" s="159">
        <v>0</v>
      </c>
      <c r="AC33" s="159">
        <v>17.89845</v>
      </c>
      <c r="AD33" s="159">
        <v>0</v>
      </c>
      <c r="AE33" s="159">
        <v>0.11272</v>
      </c>
      <c r="AF33" s="160">
        <v>0</v>
      </c>
      <c r="AG33" s="162">
        <v>0</v>
      </c>
      <c r="AH33" s="162">
        <v>-0.34538000000000013</v>
      </c>
      <c r="AI33" s="162">
        <f t="shared" si="3"/>
        <v>45.65549</v>
      </c>
    </row>
    <row r="34" spans="1:35">
      <c r="A34" s="113" t="s">
        <v>14</v>
      </c>
      <c r="B34" s="164">
        <v>0</v>
      </c>
      <c r="C34" s="165">
        <v>0.13800000000000001</v>
      </c>
      <c r="D34" s="165">
        <v>0.31598000000000004</v>
      </c>
      <c r="E34" s="166">
        <v>0</v>
      </c>
      <c r="F34" s="164">
        <v>0</v>
      </c>
      <c r="G34" s="166">
        <v>0</v>
      </c>
      <c r="H34" s="164">
        <v>0</v>
      </c>
      <c r="I34" s="165">
        <v>0</v>
      </c>
      <c r="J34" s="165">
        <v>0</v>
      </c>
      <c r="K34" s="167">
        <v>0</v>
      </c>
      <c r="L34" s="165">
        <v>0</v>
      </c>
      <c r="M34" s="166">
        <v>0</v>
      </c>
      <c r="N34" s="168">
        <v>0</v>
      </c>
      <c r="O34" s="164">
        <v>0.24296999999999999</v>
      </c>
      <c r="P34" s="165">
        <v>0.30831999999999998</v>
      </c>
      <c r="Q34" s="166">
        <v>0</v>
      </c>
      <c r="R34" s="164">
        <v>0</v>
      </c>
      <c r="S34" s="169">
        <v>0</v>
      </c>
      <c r="T34" s="165">
        <v>1.61198</v>
      </c>
      <c r="U34" s="165">
        <v>0.47499999999999998</v>
      </c>
      <c r="V34" s="165">
        <v>0.23180000000000001</v>
      </c>
      <c r="W34" s="165">
        <v>0</v>
      </c>
      <c r="X34" s="165">
        <v>0</v>
      </c>
      <c r="Y34" s="165">
        <v>0</v>
      </c>
      <c r="Z34" s="165">
        <v>0</v>
      </c>
      <c r="AA34" s="165">
        <v>0</v>
      </c>
      <c r="AB34" s="165">
        <v>0</v>
      </c>
      <c r="AC34" s="165">
        <v>6.4052199999999999</v>
      </c>
      <c r="AD34" s="165">
        <v>0</v>
      </c>
      <c r="AE34" s="165">
        <v>0.63827999999999996</v>
      </c>
      <c r="AF34" s="166">
        <v>0</v>
      </c>
      <c r="AG34" s="168">
        <v>0</v>
      </c>
      <c r="AH34" s="168">
        <v>0</v>
      </c>
      <c r="AI34" s="168">
        <f t="shared" si="3"/>
        <v>10.36755</v>
      </c>
    </row>
    <row r="35" spans="1:35">
      <c r="A35" s="113" t="s">
        <v>15</v>
      </c>
      <c r="B35" s="164">
        <v>0</v>
      </c>
      <c r="C35" s="165">
        <v>0</v>
      </c>
      <c r="D35" s="165">
        <v>0</v>
      </c>
      <c r="E35" s="166">
        <v>0</v>
      </c>
      <c r="F35" s="164">
        <v>0</v>
      </c>
      <c r="G35" s="166">
        <v>0</v>
      </c>
      <c r="H35" s="164">
        <v>0</v>
      </c>
      <c r="I35" s="165">
        <v>0</v>
      </c>
      <c r="J35" s="165">
        <v>0</v>
      </c>
      <c r="K35" s="167">
        <v>0</v>
      </c>
      <c r="L35" s="165">
        <v>0</v>
      </c>
      <c r="M35" s="166">
        <v>0</v>
      </c>
      <c r="N35" s="168">
        <v>0</v>
      </c>
      <c r="O35" s="164">
        <v>0</v>
      </c>
      <c r="P35" s="165">
        <v>0</v>
      </c>
      <c r="Q35" s="166">
        <v>0</v>
      </c>
      <c r="R35" s="164">
        <v>0</v>
      </c>
      <c r="S35" s="169">
        <v>0</v>
      </c>
      <c r="T35" s="165">
        <v>1.0383499999999999</v>
      </c>
      <c r="U35" s="165">
        <v>3.8840300000000001</v>
      </c>
      <c r="V35" s="165">
        <v>11.80209</v>
      </c>
      <c r="W35" s="165">
        <v>0</v>
      </c>
      <c r="X35" s="165">
        <v>0</v>
      </c>
      <c r="Y35" s="165">
        <v>0</v>
      </c>
      <c r="Z35" s="165">
        <v>0</v>
      </c>
      <c r="AA35" s="165">
        <v>0</v>
      </c>
      <c r="AB35" s="165">
        <v>0</v>
      </c>
      <c r="AC35" s="165">
        <v>49.28828</v>
      </c>
      <c r="AD35" s="165">
        <v>0</v>
      </c>
      <c r="AE35" s="165">
        <v>0.67777999999999994</v>
      </c>
      <c r="AF35" s="166">
        <v>0</v>
      </c>
      <c r="AG35" s="168">
        <v>0</v>
      </c>
      <c r="AH35" s="168">
        <v>0</v>
      </c>
      <c r="AI35" s="168">
        <f t="shared" si="3"/>
        <v>66.690529999999995</v>
      </c>
    </row>
    <row r="36" spans="1:35">
      <c r="A36" s="113" t="s">
        <v>162</v>
      </c>
      <c r="B36" s="164">
        <v>0</v>
      </c>
      <c r="C36" s="165">
        <v>0</v>
      </c>
      <c r="D36" s="165">
        <v>0</v>
      </c>
      <c r="E36" s="166">
        <v>0</v>
      </c>
      <c r="F36" s="164">
        <v>0</v>
      </c>
      <c r="G36" s="166">
        <v>0</v>
      </c>
      <c r="H36" s="164">
        <v>0</v>
      </c>
      <c r="I36" s="165">
        <v>0</v>
      </c>
      <c r="J36" s="165">
        <v>0</v>
      </c>
      <c r="K36" s="167">
        <v>0</v>
      </c>
      <c r="L36" s="165">
        <v>0</v>
      </c>
      <c r="M36" s="166">
        <v>0</v>
      </c>
      <c r="N36" s="168">
        <v>0</v>
      </c>
      <c r="O36" s="164">
        <v>0</v>
      </c>
      <c r="P36" s="165">
        <v>0</v>
      </c>
      <c r="Q36" s="166">
        <v>0</v>
      </c>
      <c r="R36" s="164">
        <v>0</v>
      </c>
      <c r="S36" s="169">
        <v>0</v>
      </c>
      <c r="T36" s="165">
        <v>0</v>
      </c>
      <c r="U36" s="165">
        <v>0</v>
      </c>
      <c r="V36" s="165">
        <v>0</v>
      </c>
      <c r="W36" s="165">
        <v>0</v>
      </c>
      <c r="X36" s="165">
        <v>0</v>
      </c>
      <c r="Y36" s="165">
        <v>0</v>
      </c>
      <c r="Z36" s="165">
        <v>0</v>
      </c>
      <c r="AA36" s="165">
        <v>0</v>
      </c>
      <c r="AB36" s="165">
        <v>0</v>
      </c>
      <c r="AC36" s="165">
        <v>0</v>
      </c>
      <c r="AD36" s="165">
        <v>0</v>
      </c>
      <c r="AE36" s="165">
        <v>0</v>
      </c>
      <c r="AF36" s="166">
        <v>0</v>
      </c>
      <c r="AG36" s="168">
        <v>0</v>
      </c>
      <c r="AH36" s="168">
        <v>0</v>
      </c>
      <c r="AI36" s="168">
        <f t="shared" si="3"/>
        <v>0</v>
      </c>
    </row>
    <row r="37" spans="1:35">
      <c r="A37" s="113" t="s">
        <v>137</v>
      </c>
      <c r="B37" s="164">
        <v>90.589640000000003</v>
      </c>
      <c r="C37" s="165">
        <v>56.938989999999997</v>
      </c>
      <c r="D37" s="165">
        <v>42.869800000000005</v>
      </c>
      <c r="E37" s="166">
        <v>6.8441400000000003</v>
      </c>
      <c r="F37" s="164">
        <v>65.138769999999994</v>
      </c>
      <c r="G37" s="166">
        <v>96.873829999999998</v>
      </c>
      <c r="H37" s="164">
        <v>150.0402</v>
      </c>
      <c r="I37" s="165">
        <v>0</v>
      </c>
      <c r="J37" s="165">
        <v>30.039819999999999</v>
      </c>
      <c r="K37" s="167">
        <v>7.9864100000000002</v>
      </c>
      <c r="L37" s="165">
        <v>0</v>
      </c>
      <c r="M37" s="166">
        <v>0</v>
      </c>
      <c r="N37" s="168">
        <v>0</v>
      </c>
      <c r="O37" s="164">
        <v>71.446540000000013</v>
      </c>
      <c r="P37" s="165">
        <v>19.138729999999999</v>
      </c>
      <c r="Q37" s="166">
        <v>1.6716800000000001</v>
      </c>
      <c r="R37" s="164">
        <v>7.4816700000000003</v>
      </c>
      <c r="S37" s="169">
        <v>0</v>
      </c>
      <c r="T37" s="165">
        <v>39.714510000000004</v>
      </c>
      <c r="U37" s="165">
        <v>25.42163</v>
      </c>
      <c r="V37" s="165">
        <v>21.200950000000002</v>
      </c>
      <c r="W37" s="165">
        <v>14.907120000000001</v>
      </c>
      <c r="X37" s="165">
        <v>0</v>
      </c>
      <c r="Y37" s="165">
        <v>0</v>
      </c>
      <c r="Z37" s="165">
        <v>29.918880000000001</v>
      </c>
      <c r="AA37" s="165">
        <v>0</v>
      </c>
      <c r="AB37" s="165">
        <v>14.57917</v>
      </c>
      <c r="AC37" s="165">
        <v>20.48414</v>
      </c>
      <c r="AD37" s="165">
        <v>4.0869999999999997</v>
      </c>
      <c r="AE37" s="165">
        <v>10.282969999999999</v>
      </c>
      <c r="AF37" s="166">
        <v>0</v>
      </c>
      <c r="AG37" s="168">
        <v>1.36</v>
      </c>
      <c r="AH37" s="168">
        <v>42.260709999999996</v>
      </c>
      <c r="AI37" s="168">
        <f t="shared" si="3"/>
        <v>871.27730000000008</v>
      </c>
    </row>
    <row r="38" spans="1:35">
      <c r="A38" s="113" t="s">
        <v>138</v>
      </c>
      <c r="B38" s="164">
        <v>2.7885899999999997</v>
      </c>
      <c r="C38" s="165">
        <v>1.52498</v>
      </c>
      <c r="D38" s="165">
        <v>2.8408000000000002</v>
      </c>
      <c r="E38" s="166">
        <v>2.7E-2</v>
      </c>
      <c r="F38" s="164">
        <v>3.3551700000000002</v>
      </c>
      <c r="G38" s="166">
        <v>2.6314899999999999</v>
      </c>
      <c r="H38" s="164">
        <v>10.593680000000001</v>
      </c>
      <c r="I38" s="165">
        <v>0</v>
      </c>
      <c r="J38" s="165">
        <v>1.2E-2</v>
      </c>
      <c r="K38" s="167">
        <v>0.61339999999999995</v>
      </c>
      <c r="L38" s="165">
        <v>0</v>
      </c>
      <c r="M38" s="166">
        <v>0</v>
      </c>
      <c r="N38" s="168">
        <v>0</v>
      </c>
      <c r="O38" s="164">
        <v>12.074780000000001</v>
      </c>
      <c r="P38" s="165">
        <v>3.6868099999999999</v>
      </c>
      <c r="Q38" s="166">
        <v>0</v>
      </c>
      <c r="R38" s="164">
        <v>1.4711099999999999</v>
      </c>
      <c r="S38" s="169">
        <v>0</v>
      </c>
      <c r="T38" s="165">
        <v>6.9664299999999999</v>
      </c>
      <c r="U38" s="165">
        <v>11.9139</v>
      </c>
      <c r="V38" s="165">
        <v>3.5814699999999999</v>
      </c>
      <c r="W38" s="165">
        <v>2.4137399999999998</v>
      </c>
      <c r="X38" s="165">
        <v>0.16402</v>
      </c>
      <c r="Y38" s="165">
        <v>0</v>
      </c>
      <c r="Z38" s="165">
        <v>3.403</v>
      </c>
      <c r="AA38" s="165">
        <v>0</v>
      </c>
      <c r="AB38" s="165">
        <v>1.7998699999999999</v>
      </c>
      <c r="AC38" s="165">
        <v>161.92237</v>
      </c>
      <c r="AD38" s="165">
        <v>1.9893099999999999</v>
      </c>
      <c r="AE38" s="165">
        <v>2.41879</v>
      </c>
      <c r="AF38" s="166">
        <v>0</v>
      </c>
      <c r="AG38" s="168">
        <v>5.0000000000000001E-3</v>
      </c>
      <c r="AH38" s="168">
        <v>2.27135</v>
      </c>
      <c r="AI38" s="168">
        <f t="shared" si="3"/>
        <v>240.46905999999998</v>
      </c>
    </row>
    <row r="39" spans="1:35">
      <c r="A39" s="113" t="s">
        <v>139</v>
      </c>
      <c r="B39" s="164">
        <v>12.029879999999999</v>
      </c>
      <c r="C39" s="165">
        <v>0.254</v>
      </c>
      <c r="D39" s="165">
        <v>4.7809999999999997</v>
      </c>
      <c r="E39" s="166">
        <v>3.488</v>
      </c>
      <c r="F39" s="164">
        <v>24.79</v>
      </c>
      <c r="G39" s="166">
        <v>4.6740000000000004</v>
      </c>
      <c r="H39" s="164">
        <v>60.03698</v>
      </c>
      <c r="I39" s="165">
        <v>0</v>
      </c>
      <c r="J39" s="165">
        <v>11.704000000000001</v>
      </c>
      <c r="K39" s="167">
        <v>3.4340000000000002</v>
      </c>
      <c r="L39" s="165">
        <v>0</v>
      </c>
      <c r="M39" s="166">
        <v>0</v>
      </c>
      <c r="N39" s="168">
        <v>0</v>
      </c>
      <c r="O39" s="164">
        <v>0</v>
      </c>
      <c r="P39" s="165">
        <v>0</v>
      </c>
      <c r="Q39" s="166">
        <v>0</v>
      </c>
      <c r="R39" s="164">
        <v>6.5190000000000001</v>
      </c>
      <c r="S39" s="169">
        <v>0</v>
      </c>
      <c r="T39" s="165">
        <v>0.80300000000000005</v>
      </c>
      <c r="U39" s="165">
        <v>8.9626000000000001</v>
      </c>
      <c r="V39" s="165">
        <v>5.9138799999999998</v>
      </c>
      <c r="W39" s="165">
        <v>5.85588</v>
      </c>
      <c r="X39" s="165">
        <v>0</v>
      </c>
      <c r="Y39" s="165">
        <v>0</v>
      </c>
      <c r="Z39" s="165">
        <v>7.5090000000000003</v>
      </c>
      <c r="AA39" s="165">
        <v>0</v>
      </c>
      <c r="AB39" s="165">
        <v>19.232500000000002</v>
      </c>
      <c r="AC39" s="165">
        <v>5.01</v>
      </c>
      <c r="AD39" s="165">
        <v>0</v>
      </c>
      <c r="AE39" s="165">
        <v>4.5599999999999996</v>
      </c>
      <c r="AF39" s="166">
        <v>0</v>
      </c>
      <c r="AG39" s="168">
        <v>0</v>
      </c>
      <c r="AH39" s="168">
        <v>0</v>
      </c>
      <c r="AI39" s="168">
        <f t="shared" ref="AI39:AI68" si="97">SUM(B39:AH39)</f>
        <v>189.55772000000002</v>
      </c>
    </row>
    <row r="40" spans="1:35">
      <c r="A40" s="113" t="s">
        <v>140</v>
      </c>
      <c r="B40" s="164">
        <v>0</v>
      </c>
      <c r="C40" s="165">
        <v>0</v>
      </c>
      <c r="D40" s="165">
        <v>0</v>
      </c>
      <c r="E40" s="166">
        <v>0</v>
      </c>
      <c r="F40" s="164">
        <v>0</v>
      </c>
      <c r="G40" s="166">
        <v>0</v>
      </c>
      <c r="H40" s="164">
        <v>0</v>
      </c>
      <c r="I40" s="165">
        <v>0</v>
      </c>
      <c r="J40" s="165">
        <v>0</v>
      </c>
      <c r="K40" s="167">
        <v>0</v>
      </c>
      <c r="L40" s="165">
        <v>0</v>
      </c>
      <c r="M40" s="166">
        <v>0</v>
      </c>
      <c r="N40" s="168">
        <v>0</v>
      </c>
      <c r="O40" s="164">
        <v>0</v>
      </c>
      <c r="P40" s="165">
        <v>0</v>
      </c>
      <c r="Q40" s="166">
        <v>0</v>
      </c>
      <c r="R40" s="164">
        <v>0</v>
      </c>
      <c r="S40" s="169">
        <v>0</v>
      </c>
      <c r="T40" s="165">
        <v>0</v>
      </c>
      <c r="U40" s="165">
        <v>0</v>
      </c>
      <c r="V40" s="165">
        <v>0</v>
      </c>
      <c r="W40" s="165">
        <v>0</v>
      </c>
      <c r="X40" s="165">
        <v>0</v>
      </c>
      <c r="Y40" s="165">
        <v>0</v>
      </c>
      <c r="Z40" s="165">
        <v>0</v>
      </c>
      <c r="AA40" s="165">
        <v>0</v>
      </c>
      <c r="AB40" s="165">
        <v>0</v>
      </c>
      <c r="AC40" s="165">
        <v>0</v>
      </c>
      <c r="AD40" s="165">
        <v>0</v>
      </c>
      <c r="AE40" s="165">
        <v>0</v>
      </c>
      <c r="AF40" s="166">
        <v>0</v>
      </c>
      <c r="AG40" s="168">
        <v>0</v>
      </c>
      <c r="AH40" s="168">
        <v>0</v>
      </c>
      <c r="AI40" s="168">
        <f t="shared" si="97"/>
        <v>0</v>
      </c>
    </row>
    <row r="41" spans="1:35">
      <c r="A41" s="113" t="s">
        <v>21</v>
      </c>
      <c r="B41" s="164">
        <v>0</v>
      </c>
      <c r="C41" s="165">
        <v>0</v>
      </c>
      <c r="D41" s="165">
        <v>0</v>
      </c>
      <c r="E41" s="166">
        <v>0</v>
      </c>
      <c r="F41" s="164">
        <v>0</v>
      </c>
      <c r="G41" s="166">
        <v>0</v>
      </c>
      <c r="H41" s="164">
        <v>0</v>
      </c>
      <c r="I41" s="165">
        <v>0</v>
      </c>
      <c r="J41" s="165">
        <v>0</v>
      </c>
      <c r="K41" s="167">
        <v>0</v>
      </c>
      <c r="L41" s="165">
        <v>0</v>
      </c>
      <c r="M41" s="166">
        <v>0</v>
      </c>
      <c r="N41" s="168">
        <v>0</v>
      </c>
      <c r="O41" s="164">
        <v>0</v>
      </c>
      <c r="P41" s="165">
        <v>0</v>
      </c>
      <c r="Q41" s="166">
        <v>0</v>
      </c>
      <c r="R41" s="164">
        <v>0</v>
      </c>
      <c r="S41" s="169">
        <v>0</v>
      </c>
      <c r="T41" s="165">
        <v>0</v>
      </c>
      <c r="U41" s="165">
        <v>0</v>
      </c>
      <c r="V41" s="165">
        <v>0</v>
      </c>
      <c r="W41" s="165">
        <v>137</v>
      </c>
      <c r="X41" s="165">
        <v>0</v>
      </c>
      <c r="Y41" s="165">
        <v>0</v>
      </c>
      <c r="Z41" s="165">
        <v>0</v>
      </c>
      <c r="AA41" s="165">
        <v>0</v>
      </c>
      <c r="AB41" s="165">
        <v>0</v>
      </c>
      <c r="AC41" s="165">
        <v>0</v>
      </c>
      <c r="AD41" s="165">
        <v>0</v>
      </c>
      <c r="AE41" s="165">
        <v>0</v>
      </c>
      <c r="AF41" s="166">
        <v>0</v>
      </c>
      <c r="AG41" s="168">
        <v>0</v>
      </c>
      <c r="AH41" s="168">
        <v>0</v>
      </c>
      <c r="AI41" s="168">
        <f t="shared" si="97"/>
        <v>137</v>
      </c>
    </row>
    <row r="42" spans="1:35">
      <c r="A42" s="113" t="s">
        <v>22</v>
      </c>
      <c r="B42" s="164">
        <v>0</v>
      </c>
      <c r="C42" s="165">
        <v>0</v>
      </c>
      <c r="D42" s="165">
        <v>0</v>
      </c>
      <c r="E42" s="166">
        <v>0</v>
      </c>
      <c r="F42" s="164">
        <v>0</v>
      </c>
      <c r="G42" s="166">
        <v>0</v>
      </c>
      <c r="H42" s="164">
        <v>0</v>
      </c>
      <c r="I42" s="165">
        <v>0</v>
      </c>
      <c r="J42" s="165">
        <v>0</v>
      </c>
      <c r="K42" s="167">
        <v>0</v>
      </c>
      <c r="L42" s="165">
        <v>0</v>
      </c>
      <c r="M42" s="166">
        <v>0</v>
      </c>
      <c r="N42" s="168">
        <v>0</v>
      </c>
      <c r="O42" s="164">
        <v>0</v>
      </c>
      <c r="P42" s="165">
        <v>0</v>
      </c>
      <c r="Q42" s="166">
        <v>0</v>
      </c>
      <c r="R42" s="164">
        <v>0</v>
      </c>
      <c r="S42" s="169">
        <v>0</v>
      </c>
      <c r="T42" s="165">
        <v>0.27137</v>
      </c>
      <c r="U42" s="165">
        <v>0</v>
      </c>
      <c r="V42" s="165">
        <v>0</v>
      </c>
      <c r="W42" s="165">
        <v>0</v>
      </c>
      <c r="X42" s="165">
        <v>0</v>
      </c>
      <c r="Y42" s="165">
        <v>0</v>
      </c>
      <c r="Z42" s="165">
        <v>0.05</v>
      </c>
      <c r="AA42" s="165">
        <v>0</v>
      </c>
      <c r="AB42" s="165">
        <v>0</v>
      </c>
      <c r="AC42" s="165">
        <v>3.89208</v>
      </c>
      <c r="AD42" s="165">
        <v>0</v>
      </c>
      <c r="AE42" s="165">
        <v>0</v>
      </c>
      <c r="AF42" s="166">
        <v>0</v>
      </c>
      <c r="AG42" s="168">
        <v>0</v>
      </c>
      <c r="AH42" s="168">
        <v>0</v>
      </c>
      <c r="AI42" s="168">
        <f t="shared" si="97"/>
        <v>4.2134499999999999</v>
      </c>
    </row>
    <row r="43" spans="1:35">
      <c r="A43" s="113" t="s">
        <v>23</v>
      </c>
      <c r="B43" s="164">
        <v>0</v>
      </c>
      <c r="C43" s="165">
        <v>0</v>
      </c>
      <c r="D43" s="165">
        <v>0</v>
      </c>
      <c r="E43" s="166">
        <v>0</v>
      </c>
      <c r="F43" s="164">
        <v>0</v>
      </c>
      <c r="G43" s="166">
        <v>0</v>
      </c>
      <c r="H43" s="164">
        <v>201.80722</v>
      </c>
      <c r="I43" s="165">
        <v>0</v>
      </c>
      <c r="J43" s="165">
        <v>0</v>
      </c>
      <c r="K43" s="167">
        <v>0</v>
      </c>
      <c r="L43" s="165">
        <v>0</v>
      </c>
      <c r="M43" s="166">
        <v>0</v>
      </c>
      <c r="N43" s="168">
        <v>0</v>
      </c>
      <c r="O43" s="164">
        <v>0</v>
      </c>
      <c r="P43" s="165">
        <v>0</v>
      </c>
      <c r="Q43" s="166">
        <v>0</v>
      </c>
      <c r="R43" s="164">
        <v>0</v>
      </c>
      <c r="S43" s="169">
        <v>0</v>
      </c>
      <c r="T43" s="165">
        <v>4</v>
      </c>
      <c r="U43" s="165">
        <v>0</v>
      </c>
      <c r="V43" s="165">
        <v>5.5132899999999996</v>
      </c>
      <c r="W43" s="165">
        <v>0</v>
      </c>
      <c r="X43" s="165">
        <v>0</v>
      </c>
      <c r="Y43" s="165">
        <v>0</v>
      </c>
      <c r="Z43" s="165">
        <v>0</v>
      </c>
      <c r="AA43" s="165">
        <v>0</v>
      </c>
      <c r="AB43" s="165">
        <v>0</v>
      </c>
      <c r="AC43" s="165">
        <v>9.8000000000000007</v>
      </c>
      <c r="AD43" s="165">
        <v>0</v>
      </c>
      <c r="AE43" s="165">
        <v>0</v>
      </c>
      <c r="AF43" s="166">
        <v>0</v>
      </c>
      <c r="AG43" s="168">
        <v>0</v>
      </c>
      <c r="AH43" s="168">
        <v>0</v>
      </c>
      <c r="AI43" s="168">
        <f t="shared" si="97"/>
        <v>221.12051000000002</v>
      </c>
    </row>
    <row r="44" spans="1:35">
      <c r="A44" s="113" t="s">
        <v>141</v>
      </c>
      <c r="B44" s="164">
        <v>9.7541200000000003</v>
      </c>
      <c r="C44" s="165">
        <v>0.59392999999999996</v>
      </c>
      <c r="D44" s="165">
        <v>0</v>
      </c>
      <c r="E44" s="166">
        <v>0</v>
      </c>
      <c r="F44" s="164">
        <v>0</v>
      </c>
      <c r="G44" s="166">
        <v>102.02</v>
      </c>
      <c r="H44" s="164">
        <v>18.958839999999999</v>
      </c>
      <c r="I44" s="165">
        <v>0</v>
      </c>
      <c r="J44" s="165">
        <v>0</v>
      </c>
      <c r="K44" s="167">
        <v>0</v>
      </c>
      <c r="L44" s="165">
        <v>0</v>
      </c>
      <c r="M44" s="166">
        <v>0</v>
      </c>
      <c r="N44" s="168">
        <v>0</v>
      </c>
      <c r="O44" s="164">
        <v>413.32188000000002</v>
      </c>
      <c r="P44" s="165">
        <v>184.50833</v>
      </c>
      <c r="Q44" s="166">
        <v>0</v>
      </c>
      <c r="R44" s="164">
        <v>0</v>
      </c>
      <c r="S44" s="169">
        <v>0</v>
      </c>
      <c r="T44" s="165">
        <v>0</v>
      </c>
      <c r="U44" s="165">
        <v>0</v>
      </c>
      <c r="V44" s="165">
        <v>0</v>
      </c>
      <c r="W44" s="165">
        <v>0</v>
      </c>
      <c r="X44" s="165">
        <v>0</v>
      </c>
      <c r="Y44" s="165">
        <v>0</v>
      </c>
      <c r="Z44" s="165">
        <v>0</v>
      </c>
      <c r="AA44" s="165">
        <v>0</v>
      </c>
      <c r="AB44" s="165">
        <v>0</v>
      </c>
      <c r="AC44" s="165">
        <v>0</v>
      </c>
      <c r="AD44" s="165">
        <v>0</v>
      </c>
      <c r="AE44" s="165">
        <v>0</v>
      </c>
      <c r="AF44" s="166">
        <v>0</v>
      </c>
      <c r="AG44" s="168">
        <v>0</v>
      </c>
      <c r="AH44" s="168">
        <v>14.8728</v>
      </c>
      <c r="AI44" s="168">
        <f t="shared" si="97"/>
        <v>744.0299</v>
      </c>
    </row>
    <row r="45" spans="1:35" ht="14.5" thickBot="1">
      <c r="A45" s="114" t="s">
        <v>142</v>
      </c>
      <c r="B45" s="170">
        <v>145.57604000000001</v>
      </c>
      <c r="C45" s="171">
        <v>0</v>
      </c>
      <c r="D45" s="171">
        <v>0</v>
      </c>
      <c r="E45" s="172">
        <v>0</v>
      </c>
      <c r="F45" s="170">
        <v>0</v>
      </c>
      <c r="G45" s="172">
        <v>0</v>
      </c>
      <c r="H45" s="170">
        <v>0.4</v>
      </c>
      <c r="I45" s="171">
        <v>0</v>
      </c>
      <c r="J45" s="171">
        <v>0</v>
      </c>
      <c r="K45" s="173">
        <v>0</v>
      </c>
      <c r="L45" s="171">
        <v>0</v>
      </c>
      <c r="M45" s="172">
        <v>0</v>
      </c>
      <c r="N45" s="174">
        <v>0</v>
      </c>
      <c r="O45" s="170">
        <v>105.59242999999999</v>
      </c>
      <c r="P45" s="171">
        <v>0</v>
      </c>
      <c r="Q45" s="172">
        <v>0</v>
      </c>
      <c r="R45" s="170">
        <v>0</v>
      </c>
      <c r="S45" s="175">
        <v>0</v>
      </c>
      <c r="T45" s="171">
        <v>0</v>
      </c>
      <c r="U45" s="171">
        <v>0</v>
      </c>
      <c r="V45" s="171">
        <v>0</v>
      </c>
      <c r="W45" s="171">
        <v>0</v>
      </c>
      <c r="X45" s="171">
        <v>0</v>
      </c>
      <c r="Y45" s="171">
        <v>0</v>
      </c>
      <c r="Z45" s="171">
        <v>0</v>
      </c>
      <c r="AA45" s="171">
        <v>0</v>
      </c>
      <c r="AB45" s="171">
        <v>0</v>
      </c>
      <c r="AC45" s="171">
        <v>0</v>
      </c>
      <c r="AD45" s="171">
        <v>0</v>
      </c>
      <c r="AE45" s="171">
        <v>0</v>
      </c>
      <c r="AF45" s="172">
        <v>0</v>
      </c>
      <c r="AG45" s="174">
        <v>0</v>
      </c>
      <c r="AH45" s="174">
        <v>0</v>
      </c>
      <c r="AI45" s="174">
        <f t="shared" si="97"/>
        <v>251.56846999999999</v>
      </c>
    </row>
    <row r="46" spans="1:35" ht="15.5" thickBot="1">
      <c r="A46" s="120" t="s">
        <v>143</v>
      </c>
      <c r="B46" s="176">
        <f>SUM(B33:B45)</f>
        <v>260.73827</v>
      </c>
      <c r="C46" s="177">
        <f t="shared" ref="C46:E46" si="98">SUM(C33:C45)</f>
        <v>59.535239999999995</v>
      </c>
      <c r="D46" s="177">
        <f t="shared" si="98"/>
        <v>50.807580000000009</v>
      </c>
      <c r="E46" s="178">
        <f t="shared" si="98"/>
        <v>10.35914</v>
      </c>
      <c r="F46" s="176">
        <f t="shared" ref="F46" si="99">SUM(F33:F45)</f>
        <v>93.283940000000001</v>
      </c>
      <c r="G46" s="179">
        <f t="shared" ref="G46" si="100">SUM(G33:G45)</f>
        <v>206.57103999999998</v>
      </c>
      <c r="H46" s="176">
        <f t="shared" ref="H46" si="101">SUM(H33:H45)</f>
        <v>441.83691999999996</v>
      </c>
      <c r="I46" s="177">
        <f t="shared" ref="I46" si="102">SUM(I33:I45)</f>
        <v>0</v>
      </c>
      <c r="J46" s="177">
        <f t="shared" ref="J46" si="103">SUM(J33:J45)</f>
        <v>41.75582</v>
      </c>
      <c r="K46" s="180">
        <f t="shared" ref="K46" si="104">SUM(K33:K45)</f>
        <v>12.033809999999999</v>
      </c>
      <c r="L46" s="177">
        <f t="shared" ref="L46" si="105">SUM(L33:L45)</f>
        <v>0</v>
      </c>
      <c r="M46" s="179">
        <f t="shared" ref="M46" si="106">SUM(M33:M45)</f>
        <v>0</v>
      </c>
      <c r="N46" s="181">
        <f t="shared" ref="N46" si="107">SUM(N33:N45)</f>
        <v>0</v>
      </c>
      <c r="O46" s="176">
        <f t="shared" ref="O46" si="108">SUM(O33:O45)</f>
        <v>607.2197000000001</v>
      </c>
      <c r="P46" s="177">
        <f t="shared" ref="P46" si="109">SUM(P33:P45)</f>
        <v>210.46096</v>
      </c>
      <c r="Q46" s="179">
        <f t="shared" ref="Q46" si="110">SUM(Q33:Q45)</f>
        <v>1.6716800000000001</v>
      </c>
      <c r="R46" s="176">
        <f t="shared" ref="R46:S46" si="111">SUM(R33:R45)</f>
        <v>15.471780000000001</v>
      </c>
      <c r="S46" s="182">
        <f t="shared" si="111"/>
        <v>0</v>
      </c>
      <c r="T46" s="177">
        <f t="shared" ref="T46" si="112">SUM(T33:T45)</f>
        <v>54.405639999999998</v>
      </c>
      <c r="U46" s="177">
        <f t="shared" ref="U46" si="113">SUM(U33:U45)</f>
        <v>55.613520000000001</v>
      </c>
      <c r="V46" s="177">
        <f t="shared" ref="V46" si="114">SUM(V33:V45)</f>
        <v>53.488979999999998</v>
      </c>
      <c r="W46" s="177">
        <f t="shared" ref="W46" si="115">SUM(W33:W45)</f>
        <v>160.17674</v>
      </c>
      <c r="X46" s="177">
        <f t="shared" ref="X46" si="116">SUM(X33:X45)</f>
        <v>0.16402</v>
      </c>
      <c r="Y46" s="177">
        <f t="shared" ref="Y46" si="117">SUM(Y33:Y45)</f>
        <v>0</v>
      </c>
      <c r="Z46" s="177">
        <f t="shared" ref="Z46" si="118">SUM(Z33:Z45)</f>
        <v>50.851790000000001</v>
      </c>
      <c r="AA46" s="177">
        <f t="shared" ref="AA46" si="119">SUM(AA33:AA45)</f>
        <v>0</v>
      </c>
      <c r="AB46" s="177">
        <f t="shared" ref="AB46" si="120">SUM(AB33:AB45)</f>
        <v>35.611540000000005</v>
      </c>
      <c r="AC46" s="177">
        <f t="shared" ref="AC46" si="121">SUM(AC33:AC45)</f>
        <v>274.70054000000005</v>
      </c>
      <c r="AD46" s="177">
        <f t="shared" ref="AD46" si="122">SUM(AD33:AD45)</f>
        <v>6.0763099999999994</v>
      </c>
      <c r="AE46" s="177">
        <f t="shared" ref="AE46" si="123">SUM(AE33:AE45)</f>
        <v>18.690539999999999</v>
      </c>
      <c r="AF46" s="179">
        <f t="shared" ref="AF46" si="124">SUM(AF33:AF45)</f>
        <v>0</v>
      </c>
      <c r="AG46" s="181">
        <f t="shared" ref="AG46" si="125">SUM(AG33:AG45)</f>
        <v>1.365</v>
      </c>
      <c r="AH46" s="181">
        <f t="shared" ref="AH46" si="126">SUM(AH33:AH45)</f>
        <v>59.059479999999994</v>
      </c>
      <c r="AI46" s="181">
        <f t="shared" si="97"/>
        <v>2781.9499800000003</v>
      </c>
    </row>
    <row r="47" spans="1:35">
      <c r="A47" s="112" t="s">
        <v>144</v>
      </c>
      <c r="B47" s="158">
        <v>0</v>
      </c>
      <c r="C47" s="159">
        <v>0</v>
      </c>
      <c r="D47" s="159">
        <v>0</v>
      </c>
      <c r="E47" s="160">
        <v>0</v>
      </c>
      <c r="F47" s="158">
        <v>0</v>
      </c>
      <c r="G47" s="160">
        <v>0</v>
      </c>
      <c r="H47" s="158">
        <v>0</v>
      </c>
      <c r="I47" s="159">
        <v>0</v>
      </c>
      <c r="J47" s="159">
        <v>0</v>
      </c>
      <c r="K47" s="161">
        <v>0</v>
      </c>
      <c r="L47" s="159">
        <v>0</v>
      </c>
      <c r="M47" s="160">
        <v>0</v>
      </c>
      <c r="N47" s="162">
        <v>0</v>
      </c>
      <c r="O47" s="158">
        <v>0</v>
      </c>
      <c r="P47" s="159">
        <v>0</v>
      </c>
      <c r="Q47" s="160">
        <v>0</v>
      </c>
      <c r="R47" s="158">
        <v>0</v>
      </c>
      <c r="S47" s="163">
        <v>0</v>
      </c>
      <c r="T47" s="159">
        <v>0</v>
      </c>
      <c r="U47" s="159">
        <v>0</v>
      </c>
      <c r="V47" s="159">
        <v>0</v>
      </c>
      <c r="W47" s="159">
        <v>0</v>
      </c>
      <c r="X47" s="159">
        <v>0</v>
      </c>
      <c r="Y47" s="159">
        <v>0</v>
      </c>
      <c r="Z47" s="159">
        <v>0</v>
      </c>
      <c r="AA47" s="159">
        <v>0</v>
      </c>
      <c r="AB47" s="159">
        <v>0</v>
      </c>
      <c r="AC47" s="159">
        <v>0</v>
      </c>
      <c r="AD47" s="159">
        <v>0</v>
      </c>
      <c r="AE47" s="159">
        <v>0</v>
      </c>
      <c r="AF47" s="160">
        <v>0</v>
      </c>
      <c r="AG47" s="162">
        <v>0</v>
      </c>
      <c r="AH47" s="162">
        <v>0</v>
      </c>
      <c r="AI47" s="162">
        <f t="shared" si="97"/>
        <v>0</v>
      </c>
    </row>
    <row r="48" spans="1:35">
      <c r="A48" s="113" t="s">
        <v>145</v>
      </c>
      <c r="B48" s="164">
        <v>16.814900000000002</v>
      </c>
      <c r="C48" s="165">
        <v>0</v>
      </c>
      <c r="D48" s="165">
        <v>0</v>
      </c>
      <c r="E48" s="166">
        <v>0</v>
      </c>
      <c r="F48" s="164">
        <v>0</v>
      </c>
      <c r="G48" s="166">
        <v>63.226410000000001</v>
      </c>
      <c r="H48" s="164">
        <v>0</v>
      </c>
      <c r="I48" s="165">
        <v>0</v>
      </c>
      <c r="J48" s="165">
        <v>0</v>
      </c>
      <c r="K48" s="167">
        <v>0</v>
      </c>
      <c r="L48" s="165">
        <v>0</v>
      </c>
      <c r="M48" s="166">
        <v>0</v>
      </c>
      <c r="N48" s="168">
        <v>0</v>
      </c>
      <c r="O48" s="164">
        <v>0</v>
      </c>
      <c r="P48" s="165">
        <v>0</v>
      </c>
      <c r="Q48" s="166">
        <v>0</v>
      </c>
      <c r="R48" s="164">
        <v>0</v>
      </c>
      <c r="S48" s="169">
        <v>0</v>
      </c>
      <c r="T48" s="165">
        <v>0</v>
      </c>
      <c r="U48" s="165">
        <v>0</v>
      </c>
      <c r="V48" s="165">
        <v>0</v>
      </c>
      <c r="W48" s="165">
        <v>0</v>
      </c>
      <c r="X48" s="165">
        <v>0</v>
      </c>
      <c r="Y48" s="165">
        <v>0</v>
      </c>
      <c r="Z48" s="165">
        <v>0</v>
      </c>
      <c r="AA48" s="165">
        <v>0</v>
      </c>
      <c r="AB48" s="165">
        <v>0</v>
      </c>
      <c r="AC48" s="165">
        <v>0</v>
      </c>
      <c r="AD48" s="165">
        <v>0</v>
      </c>
      <c r="AE48" s="165">
        <v>0</v>
      </c>
      <c r="AF48" s="166">
        <v>0</v>
      </c>
      <c r="AG48" s="168">
        <v>0</v>
      </c>
      <c r="AH48" s="168">
        <v>0</v>
      </c>
      <c r="AI48" s="168">
        <f t="shared" si="97"/>
        <v>80.04131000000001</v>
      </c>
    </row>
    <row r="49" spans="1:35">
      <c r="A49" s="113" t="s">
        <v>146</v>
      </c>
      <c r="B49" s="164">
        <v>0</v>
      </c>
      <c r="C49" s="165">
        <v>0</v>
      </c>
      <c r="D49" s="165">
        <v>0</v>
      </c>
      <c r="E49" s="166">
        <v>0</v>
      </c>
      <c r="F49" s="164">
        <v>0</v>
      </c>
      <c r="G49" s="166">
        <v>0</v>
      </c>
      <c r="H49" s="164">
        <v>0</v>
      </c>
      <c r="I49" s="165">
        <v>0</v>
      </c>
      <c r="J49" s="165">
        <v>0</v>
      </c>
      <c r="K49" s="167">
        <v>0</v>
      </c>
      <c r="L49" s="165">
        <v>0</v>
      </c>
      <c r="M49" s="166">
        <v>0</v>
      </c>
      <c r="N49" s="168">
        <v>0</v>
      </c>
      <c r="O49" s="164">
        <v>0</v>
      </c>
      <c r="P49" s="165">
        <v>0</v>
      </c>
      <c r="Q49" s="166">
        <v>0</v>
      </c>
      <c r="R49" s="164">
        <v>0</v>
      </c>
      <c r="S49" s="169">
        <v>0</v>
      </c>
      <c r="T49" s="165">
        <v>0</v>
      </c>
      <c r="U49" s="165">
        <v>0</v>
      </c>
      <c r="V49" s="165">
        <v>0</v>
      </c>
      <c r="W49" s="165">
        <v>0</v>
      </c>
      <c r="X49" s="165">
        <v>0</v>
      </c>
      <c r="Y49" s="165">
        <v>0</v>
      </c>
      <c r="Z49" s="165">
        <v>58.586529999999996</v>
      </c>
      <c r="AA49" s="165">
        <v>0</v>
      </c>
      <c r="AB49" s="165">
        <v>0</v>
      </c>
      <c r="AC49" s="165">
        <v>0</v>
      </c>
      <c r="AD49" s="165">
        <v>0</v>
      </c>
      <c r="AE49" s="165">
        <v>0</v>
      </c>
      <c r="AF49" s="166">
        <v>0</v>
      </c>
      <c r="AG49" s="168">
        <v>0</v>
      </c>
      <c r="AH49" s="168">
        <v>0</v>
      </c>
      <c r="AI49" s="168">
        <f t="shared" si="97"/>
        <v>58.586529999999996</v>
      </c>
    </row>
    <row r="50" spans="1:35">
      <c r="A50" s="113" t="s">
        <v>147</v>
      </c>
      <c r="B50" s="164">
        <v>0</v>
      </c>
      <c r="C50" s="165">
        <v>0</v>
      </c>
      <c r="D50" s="165">
        <v>0</v>
      </c>
      <c r="E50" s="166">
        <v>0</v>
      </c>
      <c r="F50" s="164">
        <v>0</v>
      </c>
      <c r="G50" s="166">
        <v>0</v>
      </c>
      <c r="H50" s="164">
        <v>0</v>
      </c>
      <c r="I50" s="165">
        <v>0</v>
      </c>
      <c r="J50" s="165">
        <v>0</v>
      </c>
      <c r="K50" s="167">
        <v>0</v>
      </c>
      <c r="L50" s="165">
        <v>0</v>
      </c>
      <c r="M50" s="166">
        <v>0</v>
      </c>
      <c r="N50" s="168">
        <v>0</v>
      </c>
      <c r="O50" s="164">
        <v>0</v>
      </c>
      <c r="P50" s="165">
        <v>0</v>
      </c>
      <c r="Q50" s="166">
        <v>0</v>
      </c>
      <c r="R50" s="164">
        <v>0</v>
      </c>
      <c r="S50" s="169">
        <v>0</v>
      </c>
      <c r="T50" s="165">
        <v>0</v>
      </c>
      <c r="U50" s="165">
        <v>0</v>
      </c>
      <c r="V50" s="165">
        <v>0</v>
      </c>
      <c r="W50" s="165">
        <v>0</v>
      </c>
      <c r="X50" s="165">
        <v>0</v>
      </c>
      <c r="Y50" s="165">
        <v>0</v>
      </c>
      <c r="Z50" s="165">
        <v>0</v>
      </c>
      <c r="AA50" s="165">
        <v>0</v>
      </c>
      <c r="AB50" s="165">
        <v>0</v>
      </c>
      <c r="AC50" s="165">
        <v>0</v>
      </c>
      <c r="AD50" s="165">
        <v>0</v>
      </c>
      <c r="AE50" s="165">
        <v>0</v>
      </c>
      <c r="AF50" s="166">
        <v>0</v>
      </c>
      <c r="AG50" s="168">
        <v>0</v>
      </c>
      <c r="AH50" s="168">
        <v>0</v>
      </c>
      <c r="AI50" s="168">
        <f t="shared" si="97"/>
        <v>0</v>
      </c>
    </row>
    <row r="51" spans="1:35">
      <c r="A51" s="113" t="s">
        <v>163</v>
      </c>
      <c r="B51" s="164">
        <v>0</v>
      </c>
      <c r="C51" s="165">
        <v>0</v>
      </c>
      <c r="D51" s="165">
        <v>0</v>
      </c>
      <c r="E51" s="166">
        <v>0</v>
      </c>
      <c r="F51" s="164">
        <v>0</v>
      </c>
      <c r="G51" s="166">
        <v>0</v>
      </c>
      <c r="H51" s="164">
        <f>166037.73/1000</f>
        <v>166.03773000000001</v>
      </c>
      <c r="I51" s="165">
        <v>0</v>
      </c>
      <c r="J51" s="165">
        <v>0</v>
      </c>
      <c r="K51" s="167">
        <v>0</v>
      </c>
      <c r="L51" s="165">
        <v>0</v>
      </c>
      <c r="M51" s="166">
        <v>0</v>
      </c>
      <c r="N51" s="168">
        <v>0</v>
      </c>
      <c r="O51" s="164">
        <v>0</v>
      </c>
      <c r="P51" s="165">
        <v>0</v>
      </c>
      <c r="Q51" s="166">
        <v>0</v>
      </c>
      <c r="R51" s="164">
        <v>0</v>
      </c>
      <c r="S51" s="169">
        <v>0</v>
      </c>
      <c r="T51" s="165">
        <v>0</v>
      </c>
      <c r="U51" s="165">
        <v>0</v>
      </c>
      <c r="V51" s="165">
        <v>0</v>
      </c>
      <c r="W51" s="165">
        <v>0</v>
      </c>
      <c r="X51" s="165">
        <v>0</v>
      </c>
      <c r="Y51" s="165">
        <v>0</v>
      </c>
      <c r="Z51" s="165">
        <v>0</v>
      </c>
      <c r="AA51" s="165">
        <v>0</v>
      </c>
      <c r="AB51" s="165">
        <v>0</v>
      </c>
      <c r="AC51" s="165">
        <v>0</v>
      </c>
      <c r="AD51" s="165">
        <v>0</v>
      </c>
      <c r="AE51" s="165">
        <v>0</v>
      </c>
      <c r="AF51" s="166">
        <v>0</v>
      </c>
      <c r="AG51" s="168">
        <v>0</v>
      </c>
      <c r="AH51" s="168">
        <v>0</v>
      </c>
      <c r="AI51" s="168">
        <f t="shared" si="97"/>
        <v>166.03773000000001</v>
      </c>
    </row>
    <row r="52" spans="1:35" ht="14.5" thickBot="1">
      <c r="A52" s="115" t="s">
        <v>148</v>
      </c>
      <c r="B52" s="190">
        <v>0</v>
      </c>
      <c r="C52" s="195">
        <v>0</v>
      </c>
      <c r="D52" s="195">
        <v>0</v>
      </c>
      <c r="E52" s="193">
        <v>0</v>
      </c>
      <c r="F52" s="190">
        <v>0</v>
      </c>
      <c r="G52" s="193">
        <v>0</v>
      </c>
      <c r="H52" s="190">
        <f>180.5283-H51</f>
        <v>14.490569999999991</v>
      </c>
      <c r="I52" s="195">
        <v>0</v>
      </c>
      <c r="J52" s="195">
        <v>0</v>
      </c>
      <c r="K52" s="221">
        <v>0</v>
      </c>
      <c r="L52" s="195">
        <v>0</v>
      </c>
      <c r="M52" s="193">
        <v>0</v>
      </c>
      <c r="N52" s="196">
        <v>0</v>
      </c>
      <c r="O52" s="190">
        <v>0</v>
      </c>
      <c r="P52" s="195">
        <v>0</v>
      </c>
      <c r="Q52" s="193">
        <v>0</v>
      </c>
      <c r="R52" s="190">
        <v>0</v>
      </c>
      <c r="S52" s="191">
        <v>0</v>
      </c>
      <c r="T52" s="195">
        <v>0</v>
      </c>
      <c r="U52" s="195">
        <v>0</v>
      </c>
      <c r="V52" s="195">
        <v>0</v>
      </c>
      <c r="W52" s="195">
        <v>0</v>
      </c>
      <c r="X52" s="195">
        <v>0</v>
      </c>
      <c r="Y52" s="195">
        <v>0</v>
      </c>
      <c r="Z52" s="195">
        <v>82.725390000000004</v>
      </c>
      <c r="AA52" s="195">
        <v>0</v>
      </c>
      <c r="AB52" s="195">
        <v>0</v>
      </c>
      <c r="AC52" s="195">
        <v>0</v>
      </c>
      <c r="AD52" s="195">
        <v>0</v>
      </c>
      <c r="AE52" s="195">
        <v>0</v>
      </c>
      <c r="AF52" s="193">
        <v>0</v>
      </c>
      <c r="AG52" s="196">
        <v>0</v>
      </c>
      <c r="AH52" s="196">
        <v>0</v>
      </c>
      <c r="AI52" s="196">
        <f t="shared" si="97"/>
        <v>97.215959999999995</v>
      </c>
    </row>
    <row r="53" spans="1:35" ht="15.5" thickBot="1">
      <c r="A53" s="120" t="s">
        <v>149</v>
      </c>
      <c r="B53" s="176">
        <f>SUM(B47:B52)</f>
        <v>16.814900000000002</v>
      </c>
      <c r="C53" s="177">
        <f t="shared" ref="C53:E53" si="127">SUM(C47:C52)</f>
        <v>0</v>
      </c>
      <c r="D53" s="177">
        <f t="shared" si="127"/>
        <v>0</v>
      </c>
      <c r="E53" s="178">
        <f t="shared" si="127"/>
        <v>0</v>
      </c>
      <c r="F53" s="176">
        <f t="shared" ref="F53" si="128">SUM(F47:F52)</f>
        <v>0</v>
      </c>
      <c r="G53" s="179">
        <f t="shared" ref="G53" si="129">SUM(G47:G52)</f>
        <v>63.226410000000001</v>
      </c>
      <c r="H53" s="176">
        <f t="shared" ref="H53" si="130">SUM(H47:H52)</f>
        <v>180.5283</v>
      </c>
      <c r="I53" s="177">
        <f t="shared" ref="I53" si="131">SUM(I47:I52)</f>
        <v>0</v>
      </c>
      <c r="J53" s="177">
        <f t="shared" ref="J53" si="132">SUM(J47:J52)</f>
        <v>0</v>
      </c>
      <c r="K53" s="180">
        <f t="shared" ref="K53" si="133">SUM(K47:K52)</f>
        <v>0</v>
      </c>
      <c r="L53" s="177">
        <f t="shared" ref="L53" si="134">SUM(L47:L52)</f>
        <v>0</v>
      </c>
      <c r="M53" s="179">
        <f t="shared" ref="M53" si="135">SUM(M47:M52)</f>
        <v>0</v>
      </c>
      <c r="N53" s="181">
        <f t="shared" ref="N53" si="136">SUM(N47:N52)</f>
        <v>0</v>
      </c>
      <c r="O53" s="176">
        <f t="shared" ref="O53" si="137">SUM(O47:O52)</f>
        <v>0</v>
      </c>
      <c r="P53" s="177">
        <f t="shared" ref="P53" si="138">SUM(P47:P52)</f>
        <v>0</v>
      </c>
      <c r="Q53" s="179">
        <f t="shared" ref="Q53" si="139">SUM(Q47:Q52)</f>
        <v>0</v>
      </c>
      <c r="R53" s="176">
        <f t="shared" ref="R53:S53" si="140">SUM(R47:R52)</f>
        <v>0</v>
      </c>
      <c r="S53" s="182">
        <f t="shared" si="140"/>
        <v>0</v>
      </c>
      <c r="T53" s="177">
        <f t="shared" ref="T53" si="141">SUM(T47:T52)</f>
        <v>0</v>
      </c>
      <c r="U53" s="177">
        <f t="shared" ref="U53" si="142">SUM(U47:U52)</f>
        <v>0</v>
      </c>
      <c r="V53" s="177">
        <f t="shared" ref="V53" si="143">SUM(V47:V52)</f>
        <v>0</v>
      </c>
      <c r="W53" s="177">
        <f t="shared" ref="W53" si="144">SUM(W47:W52)</f>
        <v>0</v>
      </c>
      <c r="X53" s="177">
        <f t="shared" ref="X53" si="145">SUM(X47:X52)</f>
        <v>0</v>
      </c>
      <c r="Y53" s="177">
        <f t="shared" ref="Y53" si="146">SUM(Y47:Y52)</f>
        <v>0</v>
      </c>
      <c r="Z53" s="177">
        <f t="shared" ref="Z53" si="147">SUM(Z47:Z52)</f>
        <v>141.31191999999999</v>
      </c>
      <c r="AA53" s="177">
        <f t="shared" ref="AA53" si="148">SUM(AA47:AA52)</f>
        <v>0</v>
      </c>
      <c r="AB53" s="177">
        <f t="shared" ref="AB53" si="149">SUM(AB47:AB52)</f>
        <v>0</v>
      </c>
      <c r="AC53" s="177">
        <f t="shared" ref="AC53" si="150">SUM(AC47:AC52)</f>
        <v>0</v>
      </c>
      <c r="AD53" s="177">
        <f t="shared" ref="AD53" si="151">SUM(AD47:AD52)</f>
        <v>0</v>
      </c>
      <c r="AE53" s="177">
        <f t="shared" ref="AE53" si="152">SUM(AE47:AE52)</f>
        <v>0</v>
      </c>
      <c r="AF53" s="179">
        <f t="shared" ref="AF53" si="153">SUM(AF47:AF52)</f>
        <v>0</v>
      </c>
      <c r="AG53" s="181">
        <f t="shared" ref="AG53" si="154">SUM(AG47:AG52)</f>
        <v>0</v>
      </c>
      <c r="AH53" s="181">
        <f t="shared" ref="AH53" si="155">SUM(AH47:AH52)</f>
        <v>0</v>
      </c>
      <c r="AI53" s="181">
        <f t="shared" si="97"/>
        <v>401.88153</v>
      </c>
    </row>
    <row r="54" spans="1:35">
      <c r="A54" s="112" t="s">
        <v>34</v>
      </c>
      <c r="B54" s="158">
        <v>10.301870000000001</v>
      </c>
      <c r="C54" s="159">
        <v>12.18732</v>
      </c>
      <c r="D54" s="159">
        <v>2.16642</v>
      </c>
      <c r="E54" s="160">
        <v>0</v>
      </c>
      <c r="F54" s="158">
        <v>0.93861000000000006</v>
      </c>
      <c r="G54" s="160">
        <v>22.27309</v>
      </c>
      <c r="H54" s="158">
        <v>146.65053000000003</v>
      </c>
      <c r="I54" s="159">
        <v>0</v>
      </c>
      <c r="J54" s="159">
        <v>50.43242</v>
      </c>
      <c r="K54" s="161">
        <v>6.1412500000000003</v>
      </c>
      <c r="L54" s="159">
        <v>0</v>
      </c>
      <c r="M54" s="160">
        <v>0</v>
      </c>
      <c r="N54" s="162">
        <v>0</v>
      </c>
      <c r="O54" s="158">
        <v>15.05325</v>
      </c>
      <c r="P54" s="159">
        <v>0.50443000000000005</v>
      </c>
      <c r="Q54" s="160">
        <v>6.4890000000000003E-2</v>
      </c>
      <c r="R54" s="158">
        <v>0.42325000000000002</v>
      </c>
      <c r="S54" s="163">
        <v>0</v>
      </c>
      <c r="T54" s="159">
        <v>1.5075999999999998</v>
      </c>
      <c r="U54" s="159">
        <v>44.427910000000004</v>
      </c>
      <c r="V54" s="159">
        <v>27.877490000000002</v>
      </c>
      <c r="W54" s="159">
        <v>3.2618499999999999</v>
      </c>
      <c r="X54" s="159">
        <v>0.10918000000000001</v>
      </c>
      <c r="Y54" s="159">
        <v>0</v>
      </c>
      <c r="Z54" s="159">
        <v>26.431529999999999</v>
      </c>
      <c r="AA54" s="159">
        <v>0</v>
      </c>
      <c r="AB54" s="159">
        <v>7.8610299999999995</v>
      </c>
      <c r="AC54" s="159">
        <v>211.64709999999997</v>
      </c>
      <c r="AD54" s="159">
        <v>1.1074900000000001</v>
      </c>
      <c r="AE54" s="159">
        <v>0.32883000000000001</v>
      </c>
      <c r="AF54" s="160">
        <v>0</v>
      </c>
      <c r="AG54" s="162">
        <v>10.350290000000001</v>
      </c>
      <c r="AH54" s="162">
        <v>0.43237000000000003</v>
      </c>
      <c r="AI54" s="162">
        <f t="shared" si="97"/>
        <v>602.48000000000013</v>
      </c>
    </row>
    <row r="55" spans="1:35">
      <c r="A55" s="113" t="s">
        <v>35</v>
      </c>
      <c r="B55" s="164">
        <v>29</v>
      </c>
      <c r="C55" s="165">
        <v>36.9</v>
      </c>
      <c r="D55" s="165">
        <v>47.5</v>
      </c>
      <c r="E55" s="166">
        <v>0</v>
      </c>
      <c r="F55" s="164">
        <v>41.1</v>
      </c>
      <c r="G55" s="166">
        <v>63.9</v>
      </c>
      <c r="H55" s="164">
        <v>185.25</v>
      </c>
      <c r="I55" s="165">
        <v>0</v>
      </c>
      <c r="J55" s="165">
        <v>24.78</v>
      </c>
      <c r="K55" s="167">
        <v>0</v>
      </c>
      <c r="L55" s="165">
        <v>0</v>
      </c>
      <c r="M55" s="166">
        <v>0</v>
      </c>
      <c r="N55" s="168">
        <v>0</v>
      </c>
      <c r="O55" s="164">
        <v>54.216670000000001</v>
      </c>
      <c r="P55" s="165">
        <v>23.786999999999999</v>
      </c>
      <c r="Q55" s="166">
        <v>0</v>
      </c>
      <c r="R55" s="164">
        <v>25.3</v>
      </c>
      <c r="S55" s="169">
        <v>0</v>
      </c>
      <c r="T55" s="165">
        <v>0</v>
      </c>
      <c r="U55" s="165">
        <v>11.8</v>
      </c>
      <c r="V55" s="165">
        <v>0</v>
      </c>
      <c r="W55" s="165">
        <v>46.8</v>
      </c>
      <c r="X55" s="165">
        <v>12.3</v>
      </c>
      <c r="Y55" s="165">
        <v>0</v>
      </c>
      <c r="Z55" s="165">
        <v>62</v>
      </c>
      <c r="AA55" s="165">
        <v>0</v>
      </c>
      <c r="AB55" s="165">
        <v>90.885210000000001</v>
      </c>
      <c r="AC55" s="165">
        <v>0</v>
      </c>
      <c r="AD55" s="165">
        <v>0</v>
      </c>
      <c r="AE55" s="165">
        <v>12</v>
      </c>
      <c r="AF55" s="166">
        <v>0</v>
      </c>
      <c r="AG55" s="168">
        <v>13</v>
      </c>
      <c r="AH55" s="168">
        <v>57.4</v>
      </c>
      <c r="AI55" s="168">
        <f t="shared" si="97"/>
        <v>837.91887999999983</v>
      </c>
    </row>
    <row r="56" spans="1:35">
      <c r="A56" s="113" t="s">
        <v>36</v>
      </c>
      <c r="B56" s="164">
        <v>14.090909999999999</v>
      </c>
      <c r="C56" s="165">
        <v>0</v>
      </c>
      <c r="D56" s="165">
        <v>0</v>
      </c>
      <c r="E56" s="166">
        <v>0</v>
      </c>
      <c r="F56" s="164">
        <v>14.090909999999999</v>
      </c>
      <c r="G56" s="166">
        <v>0</v>
      </c>
      <c r="H56" s="164">
        <v>0</v>
      </c>
      <c r="I56" s="165">
        <v>0</v>
      </c>
      <c r="J56" s="165">
        <v>18.600000000000001</v>
      </c>
      <c r="K56" s="167">
        <v>0</v>
      </c>
      <c r="L56" s="165">
        <v>0</v>
      </c>
      <c r="M56" s="166">
        <v>0</v>
      </c>
      <c r="N56" s="168">
        <v>0</v>
      </c>
      <c r="O56" s="164">
        <v>0</v>
      </c>
      <c r="P56" s="165">
        <v>15.5</v>
      </c>
      <c r="Q56" s="166">
        <v>0</v>
      </c>
      <c r="R56" s="164">
        <v>0</v>
      </c>
      <c r="S56" s="169">
        <v>0</v>
      </c>
      <c r="T56" s="165">
        <v>8.1896599999999999</v>
      </c>
      <c r="U56" s="165">
        <v>38.973109999999998</v>
      </c>
      <c r="V56" s="165">
        <v>0</v>
      </c>
      <c r="W56" s="165">
        <v>15</v>
      </c>
      <c r="X56" s="165">
        <v>0</v>
      </c>
      <c r="Y56" s="165">
        <v>0</v>
      </c>
      <c r="Z56" s="165">
        <v>1.169</v>
      </c>
      <c r="AA56" s="165">
        <v>0</v>
      </c>
      <c r="AB56" s="165">
        <v>0</v>
      </c>
      <c r="AC56" s="165">
        <v>28.793099999999999</v>
      </c>
      <c r="AD56" s="165">
        <v>0</v>
      </c>
      <c r="AE56" s="165">
        <v>29.065519999999999</v>
      </c>
      <c r="AF56" s="166">
        <v>0</v>
      </c>
      <c r="AG56" s="168">
        <v>0</v>
      </c>
      <c r="AH56" s="168">
        <v>0</v>
      </c>
      <c r="AI56" s="168">
        <f t="shared" si="97"/>
        <v>183.47220999999999</v>
      </c>
    </row>
    <row r="57" spans="1:35" ht="14.5" thickBot="1">
      <c r="A57" s="114" t="s">
        <v>150</v>
      </c>
      <c r="B57" s="170">
        <v>0</v>
      </c>
      <c r="C57" s="171">
        <v>0</v>
      </c>
      <c r="D57" s="171">
        <v>0</v>
      </c>
      <c r="E57" s="172">
        <v>0</v>
      </c>
      <c r="F57" s="170">
        <v>0</v>
      </c>
      <c r="G57" s="172">
        <v>0</v>
      </c>
      <c r="H57" s="170">
        <v>0</v>
      </c>
      <c r="I57" s="171">
        <v>0</v>
      </c>
      <c r="J57" s="171">
        <v>0</v>
      </c>
      <c r="K57" s="173">
        <v>0</v>
      </c>
      <c r="L57" s="171">
        <v>0</v>
      </c>
      <c r="M57" s="172">
        <v>0</v>
      </c>
      <c r="N57" s="174">
        <v>0</v>
      </c>
      <c r="O57" s="170">
        <v>0</v>
      </c>
      <c r="P57" s="171">
        <v>0</v>
      </c>
      <c r="Q57" s="172">
        <v>0</v>
      </c>
      <c r="R57" s="170">
        <v>0</v>
      </c>
      <c r="S57" s="175">
        <v>0</v>
      </c>
      <c r="T57" s="171">
        <v>93.77928</v>
      </c>
      <c r="U57" s="171">
        <v>164.65769</v>
      </c>
      <c r="V57" s="171">
        <v>45.431609999999999</v>
      </c>
      <c r="W57" s="171">
        <v>0</v>
      </c>
      <c r="X57" s="171">
        <v>0</v>
      </c>
      <c r="Y57" s="171">
        <v>0</v>
      </c>
      <c r="Z57" s="171">
        <v>0</v>
      </c>
      <c r="AA57" s="171">
        <v>0</v>
      </c>
      <c r="AB57" s="171">
        <v>0</v>
      </c>
      <c r="AC57" s="171">
        <v>1367.5711999999999</v>
      </c>
      <c r="AD57" s="171">
        <v>0</v>
      </c>
      <c r="AE57" s="171">
        <v>37.616819999999997</v>
      </c>
      <c r="AF57" s="172">
        <v>0</v>
      </c>
      <c r="AG57" s="174">
        <v>0</v>
      </c>
      <c r="AH57" s="174">
        <v>0</v>
      </c>
      <c r="AI57" s="174">
        <f t="shared" si="97"/>
        <v>1709.0565999999997</v>
      </c>
    </row>
    <row r="58" spans="1:35" ht="15.5" thickBot="1">
      <c r="A58" s="120" t="s">
        <v>151</v>
      </c>
      <c r="B58" s="176">
        <f>SUM(B54:B57)</f>
        <v>53.392780000000002</v>
      </c>
      <c r="C58" s="177">
        <f t="shared" ref="C58:E58" si="156">SUM(C54:C57)</f>
        <v>49.087319999999998</v>
      </c>
      <c r="D58" s="177">
        <f t="shared" si="156"/>
        <v>49.666420000000002</v>
      </c>
      <c r="E58" s="178">
        <f t="shared" si="156"/>
        <v>0</v>
      </c>
      <c r="F58" s="176">
        <f t="shared" ref="F58" si="157">SUM(F54:F57)</f>
        <v>56.129519999999999</v>
      </c>
      <c r="G58" s="179">
        <f t="shared" ref="G58" si="158">SUM(G54:G57)</f>
        <v>86.173090000000002</v>
      </c>
      <c r="H58" s="176">
        <f t="shared" ref="H58" si="159">SUM(H54:H57)</f>
        <v>331.90053</v>
      </c>
      <c r="I58" s="177">
        <f t="shared" ref="I58" si="160">SUM(I54:I57)</f>
        <v>0</v>
      </c>
      <c r="J58" s="177">
        <f t="shared" ref="J58" si="161">SUM(J54:J57)</f>
        <v>93.812420000000003</v>
      </c>
      <c r="K58" s="180">
        <f t="shared" ref="K58" si="162">SUM(K54:K57)</f>
        <v>6.1412500000000003</v>
      </c>
      <c r="L58" s="177">
        <f t="shared" ref="L58" si="163">SUM(L54:L57)</f>
        <v>0</v>
      </c>
      <c r="M58" s="179">
        <f t="shared" ref="M58" si="164">SUM(M54:M57)</f>
        <v>0</v>
      </c>
      <c r="N58" s="181">
        <f t="shared" ref="N58" si="165">SUM(N54:N57)</f>
        <v>0</v>
      </c>
      <c r="O58" s="176">
        <f t="shared" ref="O58" si="166">SUM(O54:O57)</f>
        <v>69.269919999999999</v>
      </c>
      <c r="P58" s="177">
        <f t="shared" ref="P58" si="167">SUM(P54:P57)</f>
        <v>39.791429999999998</v>
      </c>
      <c r="Q58" s="179">
        <f t="shared" ref="Q58" si="168">SUM(Q54:Q57)</f>
        <v>6.4890000000000003E-2</v>
      </c>
      <c r="R58" s="176">
        <f t="shared" ref="R58:S58" si="169">SUM(R54:R57)</f>
        <v>25.72325</v>
      </c>
      <c r="S58" s="182">
        <f t="shared" si="169"/>
        <v>0</v>
      </c>
      <c r="T58" s="177">
        <f t="shared" ref="T58" si="170">SUM(T54:T57)</f>
        <v>103.47654</v>
      </c>
      <c r="U58" s="177">
        <f t="shared" ref="U58" si="171">SUM(U54:U57)</f>
        <v>259.85870999999997</v>
      </c>
      <c r="V58" s="177">
        <f t="shared" ref="V58" si="172">SUM(V54:V57)</f>
        <v>73.309100000000001</v>
      </c>
      <c r="W58" s="177">
        <f t="shared" ref="W58" si="173">SUM(W54:W57)</f>
        <v>65.061849999999993</v>
      </c>
      <c r="X58" s="177">
        <f t="shared" ref="X58" si="174">SUM(X54:X57)</f>
        <v>12.409180000000001</v>
      </c>
      <c r="Y58" s="177">
        <f t="shared" ref="Y58" si="175">SUM(Y54:Y57)</f>
        <v>0</v>
      </c>
      <c r="Z58" s="177">
        <f t="shared" ref="Z58" si="176">SUM(Z54:Z57)</f>
        <v>89.600529999999992</v>
      </c>
      <c r="AA58" s="177">
        <f t="shared" ref="AA58" si="177">SUM(AA54:AA57)</f>
        <v>0</v>
      </c>
      <c r="AB58" s="177">
        <f t="shared" ref="AB58" si="178">SUM(AB54:AB57)</f>
        <v>98.74624</v>
      </c>
      <c r="AC58" s="177">
        <f t="shared" ref="AC58" si="179">SUM(AC54:AC57)</f>
        <v>1608.0113999999999</v>
      </c>
      <c r="AD58" s="177">
        <f t="shared" ref="AD58" si="180">SUM(AD54:AD57)</f>
        <v>1.1074900000000001</v>
      </c>
      <c r="AE58" s="177">
        <f t="shared" ref="AE58" si="181">SUM(AE54:AE57)</f>
        <v>79.011169999999993</v>
      </c>
      <c r="AF58" s="179">
        <f t="shared" ref="AF58" si="182">SUM(AF54:AF57)</f>
        <v>0</v>
      </c>
      <c r="AG58" s="181">
        <f t="shared" ref="AG58" si="183">SUM(AG54:AG57)</f>
        <v>23.350290000000001</v>
      </c>
      <c r="AH58" s="181">
        <f t="shared" ref="AH58" si="184">SUM(AH54:AH57)</f>
        <v>57.832369999999997</v>
      </c>
      <c r="AI58" s="181">
        <f t="shared" si="97"/>
        <v>3332.92769</v>
      </c>
    </row>
    <row r="59" spans="1:35">
      <c r="A59" s="112" t="s">
        <v>152</v>
      </c>
      <c r="B59" s="158">
        <v>0</v>
      </c>
      <c r="C59" s="159">
        <v>0</v>
      </c>
      <c r="D59" s="159">
        <v>0</v>
      </c>
      <c r="E59" s="160">
        <v>0</v>
      </c>
      <c r="F59" s="158">
        <v>0</v>
      </c>
      <c r="G59" s="160">
        <v>0</v>
      </c>
      <c r="H59" s="158">
        <v>0</v>
      </c>
      <c r="I59" s="159">
        <v>0</v>
      </c>
      <c r="J59" s="159">
        <v>0</v>
      </c>
      <c r="K59" s="161">
        <v>0</v>
      </c>
      <c r="L59" s="159">
        <v>0</v>
      </c>
      <c r="M59" s="160">
        <v>0</v>
      </c>
      <c r="N59" s="162">
        <v>0</v>
      </c>
      <c r="O59" s="158">
        <v>0</v>
      </c>
      <c r="P59" s="159">
        <v>0</v>
      </c>
      <c r="Q59" s="160">
        <v>0</v>
      </c>
      <c r="R59" s="158">
        <v>0</v>
      </c>
      <c r="S59" s="163">
        <v>0</v>
      </c>
      <c r="T59" s="159">
        <v>0</v>
      </c>
      <c r="U59" s="159">
        <v>0</v>
      </c>
      <c r="V59" s="159">
        <v>0</v>
      </c>
      <c r="W59" s="159">
        <v>7.4364099999999995</v>
      </c>
      <c r="X59" s="159">
        <v>0</v>
      </c>
      <c r="Y59" s="159">
        <v>0</v>
      </c>
      <c r="Z59" s="159">
        <v>0</v>
      </c>
      <c r="AA59" s="159">
        <v>0</v>
      </c>
      <c r="AB59" s="159">
        <v>0</v>
      </c>
      <c r="AC59" s="159">
        <v>0</v>
      </c>
      <c r="AD59" s="159">
        <v>0</v>
      </c>
      <c r="AE59" s="159">
        <v>0</v>
      </c>
      <c r="AF59" s="160">
        <v>0</v>
      </c>
      <c r="AG59" s="162">
        <v>0</v>
      </c>
      <c r="AH59" s="162">
        <v>0</v>
      </c>
      <c r="AI59" s="162">
        <f t="shared" si="97"/>
        <v>7.4364099999999995</v>
      </c>
    </row>
    <row r="60" spans="1:35">
      <c r="A60" s="113" t="s">
        <v>40</v>
      </c>
      <c r="B60" s="164">
        <v>0</v>
      </c>
      <c r="C60" s="165">
        <v>0</v>
      </c>
      <c r="D60" s="165">
        <v>0</v>
      </c>
      <c r="E60" s="166">
        <v>0</v>
      </c>
      <c r="F60" s="164">
        <v>0</v>
      </c>
      <c r="G60" s="166">
        <v>0</v>
      </c>
      <c r="H60" s="164">
        <v>0</v>
      </c>
      <c r="I60" s="165">
        <v>0</v>
      </c>
      <c r="J60" s="165">
        <v>0</v>
      </c>
      <c r="K60" s="167">
        <v>0</v>
      </c>
      <c r="L60" s="165">
        <v>0</v>
      </c>
      <c r="M60" s="166">
        <v>0</v>
      </c>
      <c r="N60" s="168">
        <v>0</v>
      </c>
      <c r="O60" s="164">
        <v>0</v>
      </c>
      <c r="P60" s="165">
        <v>0</v>
      </c>
      <c r="Q60" s="166">
        <v>0</v>
      </c>
      <c r="R60" s="164">
        <v>0</v>
      </c>
      <c r="S60" s="169">
        <v>0</v>
      </c>
      <c r="T60" s="165">
        <v>0</v>
      </c>
      <c r="U60" s="165">
        <v>0</v>
      </c>
      <c r="V60" s="165">
        <v>0</v>
      </c>
      <c r="W60" s="165">
        <v>0</v>
      </c>
      <c r="X60" s="165">
        <v>0</v>
      </c>
      <c r="Y60" s="165">
        <v>0</v>
      </c>
      <c r="Z60" s="165">
        <v>0</v>
      </c>
      <c r="AA60" s="165">
        <v>0</v>
      </c>
      <c r="AB60" s="165">
        <v>0</v>
      </c>
      <c r="AC60" s="165">
        <v>0</v>
      </c>
      <c r="AD60" s="165">
        <v>0</v>
      </c>
      <c r="AE60" s="165">
        <v>0</v>
      </c>
      <c r="AF60" s="166">
        <v>0</v>
      </c>
      <c r="AG60" s="168">
        <v>0</v>
      </c>
      <c r="AH60" s="168">
        <v>0</v>
      </c>
      <c r="AI60" s="168">
        <f t="shared" si="97"/>
        <v>0</v>
      </c>
    </row>
    <row r="61" spans="1:35">
      <c r="A61" s="113" t="s">
        <v>164</v>
      </c>
      <c r="B61" s="164">
        <v>0</v>
      </c>
      <c r="C61" s="165">
        <v>0</v>
      </c>
      <c r="D61" s="165">
        <v>0</v>
      </c>
      <c r="E61" s="166">
        <v>0</v>
      </c>
      <c r="F61" s="164">
        <v>0</v>
      </c>
      <c r="G61" s="166">
        <v>0</v>
      </c>
      <c r="H61" s="164">
        <v>0</v>
      </c>
      <c r="I61" s="165">
        <v>0</v>
      </c>
      <c r="J61" s="165">
        <v>0</v>
      </c>
      <c r="K61" s="167">
        <v>0</v>
      </c>
      <c r="L61" s="165">
        <v>0</v>
      </c>
      <c r="M61" s="166">
        <v>0</v>
      </c>
      <c r="N61" s="168">
        <v>0</v>
      </c>
      <c r="O61" s="164">
        <v>0</v>
      </c>
      <c r="P61" s="165">
        <v>0</v>
      </c>
      <c r="Q61" s="166">
        <v>0</v>
      </c>
      <c r="R61" s="164">
        <v>0</v>
      </c>
      <c r="S61" s="169">
        <v>0</v>
      </c>
      <c r="T61" s="165">
        <v>0</v>
      </c>
      <c r="U61" s="165">
        <v>0</v>
      </c>
      <c r="V61" s="165">
        <v>0</v>
      </c>
      <c r="W61" s="165">
        <v>748</v>
      </c>
      <c r="X61" s="165">
        <v>0</v>
      </c>
      <c r="Y61" s="165">
        <v>0</v>
      </c>
      <c r="Z61" s="165">
        <v>0</v>
      </c>
      <c r="AA61" s="165">
        <v>0</v>
      </c>
      <c r="AB61" s="165">
        <v>0</v>
      </c>
      <c r="AC61" s="165">
        <v>0</v>
      </c>
      <c r="AD61" s="165">
        <v>0</v>
      </c>
      <c r="AE61" s="165">
        <v>0</v>
      </c>
      <c r="AF61" s="166">
        <v>0</v>
      </c>
      <c r="AG61" s="168">
        <v>0</v>
      </c>
      <c r="AH61" s="168">
        <v>0</v>
      </c>
      <c r="AI61" s="168">
        <f t="shared" si="97"/>
        <v>748</v>
      </c>
    </row>
    <row r="62" spans="1:35">
      <c r="A62" s="113" t="s">
        <v>153</v>
      </c>
      <c r="B62" s="164">
        <v>0</v>
      </c>
      <c r="C62" s="165">
        <v>0</v>
      </c>
      <c r="D62" s="165">
        <v>0</v>
      </c>
      <c r="E62" s="166">
        <v>0</v>
      </c>
      <c r="F62" s="164">
        <v>0</v>
      </c>
      <c r="G62" s="166">
        <v>0</v>
      </c>
      <c r="H62" s="164">
        <v>0</v>
      </c>
      <c r="I62" s="165">
        <v>0</v>
      </c>
      <c r="J62" s="165">
        <v>0</v>
      </c>
      <c r="K62" s="167">
        <v>0</v>
      </c>
      <c r="L62" s="165">
        <v>0</v>
      </c>
      <c r="M62" s="166">
        <v>0</v>
      </c>
      <c r="N62" s="168">
        <v>0</v>
      </c>
      <c r="O62" s="164">
        <v>0</v>
      </c>
      <c r="P62" s="165">
        <v>0</v>
      </c>
      <c r="Q62" s="166">
        <v>0</v>
      </c>
      <c r="R62" s="164">
        <v>0</v>
      </c>
      <c r="S62" s="169">
        <v>0</v>
      </c>
      <c r="T62" s="165">
        <v>0</v>
      </c>
      <c r="U62" s="165">
        <v>0</v>
      </c>
      <c r="V62" s="165">
        <v>0</v>
      </c>
      <c r="W62" s="165">
        <v>204.06241</v>
      </c>
      <c r="X62" s="165">
        <v>0</v>
      </c>
      <c r="Y62" s="165">
        <v>0</v>
      </c>
      <c r="Z62" s="165">
        <v>0</v>
      </c>
      <c r="AA62" s="165">
        <v>0</v>
      </c>
      <c r="AB62" s="165">
        <v>0</v>
      </c>
      <c r="AC62" s="165">
        <v>0</v>
      </c>
      <c r="AD62" s="165">
        <v>0</v>
      </c>
      <c r="AE62" s="165">
        <v>0</v>
      </c>
      <c r="AF62" s="166">
        <v>0</v>
      </c>
      <c r="AG62" s="168">
        <v>0</v>
      </c>
      <c r="AH62" s="168">
        <v>0</v>
      </c>
      <c r="AI62" s="168">
        <f t="shared" si="97"/>
        <v>204.06241</v>
      </c>
    </row>
    <row r="63" spans="1:35">
      <c r="A63" s="113" t="s">
        <v>154</v>
      </c>
      <c r="B63" s="164">
        <v>1336.96191</v>
      </c>
      <c r="C63" s="165">
        <v>0</v>
      </c>
      <c r="D63" s="165">
        <v>0</v>
      </c>
      <c r="E63" s="166">
        <v>0</v>
      </c>
      <c r="F63" s="164">
        <v>2832.5008399999997</v>
      </c>
      <c r="G63" s="166">
        <v>0</v>
      </c>
      <c r="H63" s="164">
        <v>2286.7478799999999</v>
      </c>
      <c r="I63" s="165">
        <v>0</v>
      </c>
      <c r="J63" s="165">
        <v>0</v>
      </c>
      <c r="K63" s="167">
        <v>0</v>
      </c>
      <c r="L63" s="165">
        <v>0</v>
      </c>
      <c r="M63" s="166">
        <v>0</v>
      </c>
      <c r="N63" s="168">
        <v>0</v>
      </c>
      <c r="O63" s="164">
        <v>0</v>
      </c>
      <c r="P63" s="165">
        <v>0</v>
      </c>
      <c r="Q63" s="166">
        <v>0</v>
      </c>
      <c r="R63" s="164">
        <v>0</v>
      </c>
      <c r="S63" s="169">
        <v>0</v>
      </c>
      <c r="T63" s="165">
        <v>0</v>
      </c>
      <c r="U63" s="165">
        <v>0</v>
      </c>
      <c r="V63" s="165">
        <v>0</v>
      </c>
      <c r="W63" s="165">
        <v>0</v>
      </c>
      <c r="X63" s="165">
        <v>0</v>
      </c>
      <c r="Y63" s="165">
        <v>0</v>
      </c>
      <c r="Z63" s="165">
        <v>0</v>
      </c>
      <c r="AA63" s="165">
        <v>0</v>
      </c>
      <c r="AB63" s="165">
        <v>0</v>
      </c>
      <c r="AC63" s="165">
        <v>0</v>
      </c>
      <c r="AD63" s="165">
        <v>0</v>
      </c>
      <c r="AE63" s="165">
        <v>0</v>
      </c>
      <c r="AF63" s="166">
        <v>0</v>
      </c>
      <c r="AG63" s="168">
        <v>0</v>
      </c>
      <c r="AH63" s="168">
        <v>0</v>
      </c>
      <c r="AI63" s="168">
        <f t="shared" si="97"/>
        <v>6456.2106299999996</v>
      </c>
    </row>
    <row r="64" spans="1:35">
      <c r="A64" s="113" t="s">
        <v>155</v>
      </c>
      <c r="B64" s="164">
        <v>0</v>
      </c>
      <c r="C64" s="222">
        <v>0</v>
      </c>
      <c r="D64" s="222">
        <v>0</v>
      </c>
      <c r="E64" s="223">
        <v>0</v>
      </c>
      <c r="F64" s="164">
        <v>0</v>
      </c>
      <c r="G64" s="166">
        <v>0</v>
      </c>
      <c r="H64" s="164">
        <v>0</v>
      </c>
      <c r="I64" s="222">
        <v>0</v>
      </c>
      <c r="J64" s="222">
        <v>0</v>
      </c>
      <c r="K64" s="224">
        <v>0</v>
      </c>
      <c r="L64" s="165">
        <v>0</v>
      </c>
      <c r="M64" s="223">
        <v>0</v>
      </c>
      <c r="N64" s="168">
        <v>0</v>
      </c>
      <c r="O64" s="164">
        <v>0</v>
      </c>
      <c r="P64" s="222">
        <v>0</v>
      </c>
      <c r="Q64" s="223">
        <v>0</v>
      </c>
      <c r="R64" s="164">
        <v>0</v>
      </c>
      <c r="S64" s="169">
        <v>0</v>
      </c>
      <c r="T64" s="222">
        <v>0</v>
      </c>
      <c r="U64" s="222">
        <v>0</v>
      </c>
      <c r="V64" s="222">
        <v>0</v>
      </c>
      <c r="W64" s="222">
        <v>0</v>
      </c>
      <c r="X64" s="222">
        <v>0</v>
      </c>
      <c r="Y64" s="222">
        <v>0</v>
      </c>
      <c r="Z64" s="222">
        <v>0</v>
      </c>
      <c r="AA64" s="222">
        <v>0</v>
      </c>
      <c r="AB64" s="222">
        <v>0</v>
      </c>
      <c r="AC64" s="222">
        <v>0</v>
      </c>
      <c r="AD64" s="222">
        <v>0</v>
      </c>
      <c r="AE64" s="222">
        <v>0</v>
      </c>
      <c r="AF64" s="223">
        <v>0</v>
      </c>
      <c r="AG64" s="168">
        <v>0</v>
      </c>
      <c r="AH64" s="168">
        <v>0</v>
      </c>
      <c r="AI64" s="168">
        <f t="shared" si="97"/>
        <v>0</v>
      </c>
    </row>
    <row r="65" spans="1:35">
      <c r="A65" s="113" t="s">
        <v>156</v>
      </c>
      <c r="B65" s="164">
        <v>0</v>
      </c>
      <c r="C65" s="222">
        <v>0</v>
      </c>
      <c r="D65" s="222">
        <v>0</v>
      </c>
      <c r="E65" s="223">
        <v>0</v>
      </c>
      <c r="F65" s="164">
        <v>0</v>
      </c>
      <c r="G65" s="166">
        <v>0</v>
      </c>
      <c r="H65" s="164">
        <v>0</v>
      </c>
      <c r="I65" s="222">
        <v>0</v>
      </c>
      <c r="J65" s="222">
        <v>0</v>
      </c>
      <c r="K65" s="224">
        <v>0</v>
      </c>
      <c r="L65" s="165">
        <v>0</v>
      </c>
      <c r="M65" s="223">
        <v>0</v>
      </c>
      <c r="N65" s="168">
        <v>0</v>
      </c>
      <c r="O65" s="164">
        <v>0</v>
      </c>
      <c r="P65" s="222">
        <v>0</v>
      </c>
      <c r="Q65" s="223">
        <v>0</v>
      </c>
      <c r="R65" s="164">
        <v>0</v>
      </c>
      <c r="S65" s="169">
        <v>0</v>
      </c>
      <c r="T65" s="222">
        <v>0</v>
      </c>
      <c r="U65" s="222">
        <v>0</v>
      </c>
      <c r="V65" s="222">
        <v>0</v>
      </c>
      <c r="W65" s="222">
        <v>0</v>
      </c>
      <c r="X65" s="222">
        <v>0</v>
      </c>
      <c r="Y65" s="222">
        <v>0</v>
      </c>
      <c r="Z65" s="222">
        <v>0</v>
      </c>
      <c r="AA65" s="222">
        <v>0</v>
      </c>
      <c r="AB65" s="222">
        <v>0</v>
      </c>
      <c r="AC65" s="222">
        <v>0</v>
      </c>
      <c r="AD65" s="222">
        <v>0</v>
      </c>
      <c r="AE65" s="222">
        <v>0</v>
      </c>
      <c r="AF65" s="223">
        <v>0</v>
      </c>
      <c r="AG65" s="168">
        <v>0</v>
      </c>
      <c r="AH65" s="168">
        <v>0</v>
      </c>
      <c r="AI65" s="168">
        <f t="shared" si="97"/>
        <v>0</v>
      </c>
    </row>
    <row r="66" spans="1:35">
      <c r="A66" s="113" t="s">
        <v>165</v>
      </c>
      <c r="B66" s="164">
        <v>0</v>
      </c>
      <c r="C66" s="222">
        <v>0</v>
      </c>
      <c r="D66" s="222">
        <v>0</v>
      </c>
      <c r="E66" s="223">
        <v>0</v>
      </c>
      <c r="F66" s="164">
        <v>0</v>
      </c>
      <c r="G66" s="166">
        <v>0</v>
      </c>
      <c r="H66" s="164">
        <f>-124528.27/1000</f>
        <v>-124.52827000000001</v>
      </c>
      <c r="I66" s="222">
        <v>0</v>
      </c>
      <c r="J66" s="222">
        <v>0</v>
      </c>
      <c r="K66" s="224">
        <v>0</v>
      </c>
      <c r="L66" s="165">
        <v>0</v>
      </c>
      <c r="M66" s="223">
        <v>0</v>
      </c>
      <c r="N66" s="168">
        <v>0</v>
      </c>
      <c r="O66" s="164">
        <v>0</v>
      </c>
      <c r="P66" s="222">
        <v>0</v>
      </c>
      <c r="Q66" s="223">
        <v>0</v>
      </c>
      <c r="R66" s="164">
        <v>0</v>
      </c>
      <c r="S66" s="169">
        <v>0</v>
      </c>
      <c r="T66" s="222">
        <v>0</v>
      </c>
      <c r="U66" s="222">
        <v>0</v>
      </c>
      <c r="V66" s="222">
        <v>0</v>
      </c>
      <c r="W66" s="222">
        <v>0</v>
      </c>
      <c r="X66" s="222">
        <v>0</v>
      </c>
      <c r="Y66" s="222">
        <v>0</v>
      </c>
      <c r="Z66" s="222">
        <v>0</v>
      </c>
      <c r="AA66" s="222">
        <v>0</v>
      </c>
      <c r="AB66" s="222">
        <v>0</v>
      </c>
      <c r="AC66" s="222">
        <v>0</v>
      </c>
      <c r="AD66" s="222">
        <v>0</v>
      </c>
      <c r="AE66" s="222">
        <v>0</v>
      </c>
      <c r="AF66" s="223">
        <v>0</v>
      </c>
      <c r="AG66" s="168">
        <v>0</v>
      </c>
      <c r="AH66" s="168">
        <v>0</v>
      </c>
      <c r="AI66" s="168">
        <f t="shared" si="97"/>
        <v>-124.52827000000001</v>
      </c>
    </row>
    <row r="67" spans="1:35" ht="14.5" thickBot="1">
      <c r="A67" s="115" t="s">
        <v>148</v>
      </c>
      <c r="B67" s="190">
        <v>1.3</v>
      </c>
      <c r="C67" s="195">
        <v>0</v>
      </c>
      <c r="D67" s="195">
        <v>0</v>
      </c>
      <c r="E67" s="193">
        <v>0</v>
      </c>
      <c r="F67" s="190">
        <v>5.94</v>
      </c>
      <c r="G67" s="193">
        <v>0.6</v>
      </c>
      <c r="H67" s="190">
        <v>170.67692</v>
      </c>
      <c r="I67" s="195">
        <v>0</v>
      </c>
      <c r="J67" s="195">
        <v>3.2271799999999997</v>
      </c>
      <c r="K67" s="221">
        <v>0</v>
      </c>
      <c r="L67" s="195">
        <v>0</v>
      </c>
      <c r="M67" s="193">
        <v>0</v>
      </c>
      <c r="N67" s="196">
        <v>0</v>
      </c>
      <c r="O67" s="190">
        <v>0</v>
      </c>
      <c r="P67" s="195">
        <v>0</v>
      </c>
      <c r="Q67" s="193">
        <v>0</v>
      </c>
      <c r="R67" s="190">
        <v>0</v>
      </c>
      <c r="S67" s="191">
        <v>0</v>
      </c>
      <c r="T67" s="195">
        <v>0.16600000000000001</v>
      </c>
      <c r="U67" s="195">
        <v>10.43262</v>
      </c>
      <c r="V67" s="195">
        <v>0.22622</v>
      </c>
      <c r="W67" s="195">
        <v>6.7207499999999998</v>
      </c>
      <c r="X67" s="195">
        <v>0</v>
      </c>
      <c r="Y67" s="195">
        <v>0</v>
      </c>
      <c r="Z67" s="195">
        <v>28.51426</v>
      </c>
      <c r="AA67" s="195">
        <v>0</v>
      </c>
      <c r="AB67" s="195">
        <v>-0.50094000000000005</v>
      </c>
      <c r="AC67" s="195">
        <v>37.045250000000003</v>
      </c>
      <c r="AD67" s="195">
        <v>0</v>
      </c>
      <c r="AE67" s="195">
        <v>0</v>
      </c>
      <c r="AF67" s="193">
        <v>0</v>
      </c>
      <c r="AG67" s="196">
        <v>0</v>
      </c>
      <c r="AH67" s="196">
        <v>2.7801900000000002</v>
      </c>
      <c r="AI67" s="196">
        <f t="shared" si="97"/>
        <v>267.12844999999999</v>
      </c>
    </row>
    <row r="68" spans="1:35" ht="15.5" thickBot="1">
      <c r="A68" s="120" t="s">
        <v>148</v>
      </c>
      <c r="B68" s="176">
        <f>SUM(B59:B67)</f>
        <v>1338.2619099999999</v>
      </c>
      <c r="C68" s="177">
        <f t="shared" ref="C68:E68" si="185">SUM(C59:C67)</f>
        <v>0</v>
      </c>
      <c r="D68" s="177">
        <f t="shared" si="185"/>
        <v>0</v>
      </c>
      <c r="E68" s="178">
        <f t="shared" si="185"/>
        <v>0</v>
      </c>
      <c r="F68" s="176">
        <f t="shared" ref="F68" si="186">SUM(F59:F67)</f>
        <v>2838.4408399999998</v>
      </c>
      <c r="G68" s="179">
        <f t="shared" ref="G68" si="187">SUM(G59:G67)</f>
        <v>0.6</v>
      </c>
      <c r="H68" s="176">
        <f t="shared" ref="H68" si="188">SUM(H59:H67)</f>
        <v>2332.89653</v>
      </c>
      <c r="I68" s="177">
        <f t="shared" ref="I68" si="189">SUM(I59:I67)</f>
        <v>0</v>
      </c>
      <c r="J68" s="177">
        <f t="shared" ref="J68" si="190">SUM(J59:J67)</f>
        <v>3.2271799999999997</v>
      </c>
      <c r="K68" s="180">
        <f t="shared" ref="K68" si="191">SUM(K59:K67)</f>
        <v>0</v>
      </c>
      <c r="L68" s="177">
        <f t="shared" ref="L68" si="192">SUM(L59:L67)</f>
        <v>0</v>
      </c>
      <c r="M68" s="179">
        <f t="shared" ref="M68" si="193">SUM(M59:M67)</f>
        <v>0</v>
      </c>
      <c r="N68" s="181">
        <f t="shared" ref="N68" si="194">SUM(N59:N67)</f>
        <v>0</v>
      </c>
      <c r="O68" s="176">
        <f t="shared" ref="O68" si="195">SUM(O59:O67)</f>
        <v>0</v>
      </c>
      <c r="P68" s="177">
        <f t="shared" ref="P68" si="196">SUM(P59:P67)</f>
        <v>0</v>
      </c>
      <c r="Q68" s="179">
        <f t="shared" ref="Q68" si="197">SUM(Q59:Q67)</f>
        <v>0</v>
      </c>
      <c r="R68" s="176">
        <f t="shared" ref="R68:S68" si="198">SUM(R59:R67)</f>
        <v>0</v>
      </c>
      <c r="S68" s="182">
        <f t="shared" si="198"/>
        <v>0</v>
      </c>
      <c r="T68" s="177">
        <f t="shared" ref="T68" si="199">SUM(T59:T67)</f>
        <v>0.16600000000000001</v>
      </c>
      <c r="U68" s="177">
        <f t="shared" ref="U68" si="200">SUM(U59:U67)</f>
        <v>10.43262</v>
      </c>
      <c r="V68" s="177">
        <f t="shared" ref="V68" si="201">SUM(V59:V67)</f>
        <v>0.22622</v>
      </c>
      <c r="W68" s="177">
        <f t="shared" ref="W68" si="202">SUM(W59:W67)</f>
        <v>966.21956999999998</v>
      </c>
      <c r="X68" s="177">
        <f t="shared" ref="X68" si="203">SUM(X59:X67)</f>
        <v>0</v>
      </c>
      <c r="Y68" s="177">
        <f t="shared" ref="Y68" si="204">SUM(Y59:Y67)</f>
        <v>0</v>
      </c>
      <c r="Z68" s="177">
        <f t="shared" ref="Z68" si="205">SUM(Z59:Z67)</f>
        <v>28.51426</v>
      </c>
      <c r="AA68" s="177">
        <f t="shared" ref="AA68" si="206">SUM(AA59:AA67)</f>
        <v>0</v>
      </c>
      <c r="AB68" s="177">
        <f t="shared" ref="AB68" si="207">SUM(AB59:AB67)</f>
        <v>-0.50094000000000005</v>
      </c>
      <c r="AC68" s="177">
        <f t="shared" ref="AC68" si="208">SUM(AC59:AC67)</f>
        <v>37.045250000000003</v>
      </c>
      <c r="AD68" s="177">
        <f t="shared" ref="AD68" si="209">SUM(AD59:AD67)</f>
        <v>0</v>
      </c>
      <c r="AE68" s="177">
        <f t="shared" ref="AE68" si="210">SUM(AE59:AE67)</f>
        <v>0</v>
      </c>
      <c r="AF68" s="179">
        <f t="shared" ref="AF68" si="211">SUM(AF59:AF67)</f>
        <v>0</v>
      </c>
      <c r="AG68" s="181">
        <f t="shared" ref="AG68" si="212">SUM(AG59:AG67)</f>
        <v>0</v>
      </c>
      <c r="AH68" s="181">
        <f t="shared" ref="AH68" si="213">SUM(AH59:AH67)</f>
        <v>2.7801900000000002</v>
      </c>
      <c r="AI68" s="181">
        <f t="shared" si="97"/>
        <v>7558.3096299999997</v>
      </c>
    </row>
  </sheetData>
  <mergeCells count="9">
    <mergeCell ref="B3:E3"/>
    <mergeCell ref="F3:G3"/>
    <mergeCell ref="H3:M3"/>
    <mergeCell ref="AH3:AH4"/>
    <mergeCell ref="AI3:AI4"/>
    <mergeCell ref="N3:N4"/>
    <mergeCell ref="O3:Q3"/>
    <mergeCell ref="AG3:AG4"/>
    <mergeCell ref="R3:AF3"/>
  </mergeCells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A45" workbookViewId="0">
      <selection activeCell="H53" sqref="H53"/>
    </sheetView>
  </sheetViews>
  <sheetFormatPr defaultRowHeight="14"/>
  <cols>
    <col min="1" max="1" width="19.26953125" bestFit="1" customWidth="1"/>
    <col min="2" max="2" width="13.54296875" bestFit="1" customWidth="1"/>
    <col min="3" max="5" width="11" bestFit="1" customWidth="1"/>
    <col min="6" max="8" width="13.54296875" bestFit="1" customWidth="1"/>
    <col min="9" max="10" width="11" bestFit="1" customWidth="1"/>
    <col min="11" max="11" width="9.7265625" bestFit="1" customWidth="1"/>
    <col min="12" max="12" width="13.54296875" bestFit="1" customWidth="1"/>
    <col min="13" max="13" width="11" bestFit="1" customWidth="1"/>
    <col min="14" max="14" width="9.7265625" bestFit="1" customWidth="1"/>
    <col min="15" max="15" width="13.54296875" bestFit="1" customWidth="1"/>
    <col min="16" max="16" width="11" bestFit="1" customWidth="1"/>
    <col min="17" max="17" width="9.7265625" bestFit="1" customWidth="1"/>
    <col min="18" max="23" width="11" bestFit="1" customWidth="1"/>
    <col min="24" max="24" width="9.7265625" bestFit="1" customWidth="1"/>
    <col min="25" max="25" width="11" bestFit="1" customWidth="1"/>
    <col min="26" max="26" width="13.54296875" bestFit="1" customWidth="1"/>
    <col min="27" max="28" width="11" bestFit="1" customWidth="1"/>
    <col min="29" max="29" width="13.54296875" bestFit="1" customWidth="1"/>
    <col min="30" max="31" width="11" bestFit="1" customWidth="1"/>
    <col min="32" max="32" width="8.81640625" bestFit="1" customWidth="1"/>
    <col min="33" max="33" width="9.7265625" bestFit="1" customWidth="1"/>
    <col min="34" max="34" width="11" bestFit="1" customWidth="1"/>
    <col min="35" max="35" width="14.81640625" bestFit="1" customWidth="1"/>
  </cols>
  <sheetData>
    <row r="1" spans="1:35" ht="17.5">
      <c r="A1" s="70" t="s">
        <v>116</v>
      </c>
    </row>
    <row r="2" spans="1:35" ht="14.5" thickBot="1">
      <c r="N2" t="s">
        <v>199</v>
      </c>
      <c r="O2" t="s">
        <v>201</v>
      </c>
      <c r="P2" t="s">
        <v>203</v>
      </c>
      <c r="Q2" t="s">
        <v>199</v>
      </c>
      <c r="R2" t="s">
        <v>199</v>
      </c>
      <c r="S2" t="s">
        <v>200</v>
      </c>
      <c r="T2" t="s">
        <v>201</v>
      </c>
      <c r="U2" t="s">
        <v>199</v>
      </c>
      <c r="V2" t="s">
        <v>199</v>
      </c>
      <c r="W2" t="s">
        <v>199</v>
      </c>
      <c r="X2" t="s">
        <v>199</v>
      </c>
      <c r="Y2" t="s">
        <v>199</v>
      </c>
      <c r="Z2" t="s">
        <v>199</v>
      </c>
      <c r="AA2" t="s">
        <v>202</v>
      </c>
      <c r="AB2" t="s">
        <v>199</v>
      </c>
      <c r="AC2" t="s">
        <v>201</v>
      </c>
      <c r="AD2" t="s">
        <v>201</v>
      </c>
      <c r="AE2" t="s">
        <v>199</v>
      </c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176">
        <f>B15+B32+B46+B53+B58+B68</f>
        <v>2721.7764299999999</v>
      </c>
      <c r="C5" s="177">
        <f t="shared" ref="C5:AE5" si="0">C15+C32+C46+C53+C58+C68</f>
        <v>633.80831000000001</v>
      </c>
      <c r="D5" s="177">
        <f t="shared" si="0"/>
        <v>627.51070000000004</v>
      </c>
      <c r="E5" s="178">
        <f t="shared" si="0"/>
        <v>111.53753</v>
      </c>
      <c r="F5" s="176">
        <f t="shared" si="0"/>
        <v>4538.8993799999998</v>
      </c>
      <c r="G5" s="179">
        <f t="shared" si="0"/>
        <v>1161.9322199999997</v>
      </c>
      <c r="H5" s="176">
        <f t="shared" si="0"/>
        <v>4446.6699999999992</v>
      </c>
      <c r="I5" s="177">
        <f t="shared" si="0"/>
        <v>308.55637000000002</v>
      </c>
      <c r="J5" s="177">
        <f t="shared" si="0"/>
        <v>407.15039000000002</v>
      </c>
      <c r="K5" s="180">
        <f t="shared" si="0"/>
        <v>82.370260000000002</v>
      </c>
      <c r="L5" s="177">
        <f>L15+L32+L46+L53+L58+L68</f>
        <v>1074.5553500000001</v>
      </c>
      <c r="M5" s="179">
        <f>M15+M32+M46+M53+M58+M68</f>
        <v>127.84204</v>
      </c>
      <c r="N5" s="181">
        <f t="shared" si="0"/>
        <v>86.294730000000001</v>
      </c>
      <c r="O5" s="176">
        <f t="shared" si="0"/>
        <v>1453.1632700000002</v>
      </c>
      <c r="P5" s="177">
        <f t="shared" si="0"/>
        <v>350.28737000000001</v>
      </c>
      <c r="Q5" s="179">
        <f t="shared" si="0"/>
        <v>12.738309999999998</v>
      </c>
      <c r="R5" s="176">
        <f t="shared" si="0"/>
        <v>345.52943999999997</v>
      </c>
      <c r="S5" s="182">
        <f t="shared" si="0"/>
        <v>115.17531000000001</v>
      </c>
      <c r="T5" s="177">
        <f t="shared" si="0"/>
        <v>458.46179000000001</v>
      </c>
      <c r="U5" s="177">
        <f t="shared" si="0"/>
        <v>841.77891999999997</v>
      </c>
      <c r="V5" s="177">
        <f t="shared" si="0"/>
        <v>190.20966000000001</v>
      </c>
      <c r="W5" s="177">
        <f t="shared" si="0"/>
        <v>1141.12192</v>
      </c>
      <c r="X5" s="177">
        <f t="shared" si="0"/>
        <v>96.358279999999993</v>
      </c>
      <c r="Y5" s="177">
        <f t="shared" si="0"/>
        <v>268.73475000000002</v>
      </c>
      <c r="Z5" s="177">
        <f t="shared" si="0"/>
        <v>1133.7693200000001</v>
      </c>
      <c r="AA5" s="177">
        <f t="shared" si="0"/>
        <v>186.69476000000003</v>
      </c>
      <c r="AB5" s="177">
        <f t="shared" si="0"/>
        <v>668.96900999999991</v>
      </c>
      <c r="AC5" s="177">
        <f t="shared" si="0"/>
        <v>2548.45939</v>
      </c>
      <c r="AD5" s="177">
        <f t="shared" si="0"/>
        <v>327.28307999999998</v>
      </c>
      <c r="AE5" s="177">
        <f t="shared" si="0"/>
        <v>264.23820999999998</v>
      </c>
      <c r="AF5" s="179">
        <f>AF15+AF32+AF46+AF53+AF58+AF68</f>
        <v>0</v>
      </c>
      <c r="AG5" s="181">
        <f t="shared" ref="AG5:AH5" si="1">AG15+AG32+AG46+AG53+AG58+AG68</f>
        <v>10.403540000000001</v>
      </c>
      <c r="AH5" s="181">
        <f t="shared" si="1"/>
        <v>742.64558999999997</v>
      </c>
      <c r="AI5" s="181">
        <f>SUM(B5:AH5)</f>
        <v>27484.925630000002</v>
      </c>
    </row>
    <row r="6" spans="1:35" ht="14.25" hidden="1" customHeight="1">
      <c r="A6" s="111"/>
      <c r="B6" s="183"/>
      <c r="C6" s="184"/>
      <c r="D6" s="184"/>
      <c r="E6" s="185"/>
      <c r="F6" s="183"/>
      <c r="G6" s="186"/>
      <c r="H6" s="183"/>
      <c r="I6" s="184"/>
      <c r="J6" s="184"/>
      <c r="K6" s="187"/>
      <c r="L6" s="188"/>
      <c r="M6" s="185"/>
      <c r="N6" s="189"/>
      <c r="O6" s="183"/>
      <c r="P6" s="184"/>
      <c r="Q6" s="185"/>
      <c r="R6" s="183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5"/>
      <c r="AG6" s="189"/>
      <c r="AH6" s="189"/>
      <c r="AI6" s="189"/>
    </row>
    <row r="7" spans="1:35">
      <c r="A7" s="112" t="s">
        <v>120</v>
      </c>
      <c r="B7" s="158">
        <v>30.22297</v>
      </c>
      <c r="C7" s="159">
        <v>0</v>
      </c>
      <c r="D7" s="159">
        <v>0</v>
      </c>
      <c r="E7" s="160">
        <v>0</v>
      </c>
      <c r="F7" s="158">
        <v>39.196870000000004</v>
      </c>
      <c r="G7" s="160">
        <v>0</v>
      </c>
      <c r="H7" s="158">
        <v>274.50171999999998</v>
      </c>
      <c r="I7" s="159">
        <v>0</v>
      </c>
      <c r="J7" s="159">
        <v>0</v>
      </c>
      <c r="K7" s="161">
        <v>0</v>
      </c>
      <c r="L7" s="159">
        <v>0</v>
      </c>
      <c r="M7" s="160">
        <v>0</v>
      </c>
      <c r="N7" s="162">
        <v>16.793099999999999</v>
      </c>
      <c r="O7" s="158">
        <v>2.8181100000000003</v>
      </c>
      <c r="P7" s="159">
        <v>0</v>
      </c>
      <c r="Q7" s="160">
        <v>0</v>
      </c>
      <c r="R7" s="158">
        <v>0</v>
      </c>
      <c r="S7" s="163">
        <v>0</v>
      </c>
      <c r="T7" s="159">
        <v>0</v>
      </c>
      <c r="U7" s="159">
        <v>0</v>
      </c>
      <c r="V7" s="159">
        <v>0</v>
      </c>
      <c r="W7" s="159">
        <v>0</v>
      </c>
      <c r="X7" s="159">
        <v>0</v>
      </c>
      <c r="Y7" s="159">
        <v>0</v>
      </c>
      <c r="Z7" s="159">
        <v>0</v>
      </c>
      <c r="AA7" s="159">
        <v>0</v>
      </c>
      <c r="AB7" s="159">
        <v>0</v>
      </c>
      <c r="AC7" s="159">
        <v>0</v>
      </c>
      <c r="AD7" s="159">
        <v>0</v>
      </c>
      <c r="AE7" s="159">
        <v>0</v>
      </c>
      <c r="AF7" s="160">
        <v>0</v>
      </c>
      <c r="AG7" s="162">
        <v>0</v>
      </c>
      <c r="AH7" s="162">
        <v>0</v>
      </c>
      <c r="AI7" s="162">
        <f t="shared" ref="AI7:AI38" si="2">SUM(B7:AH7)</f>
        <v>363.53276999999997</v>
      </c>
    </row>
    <row r="8" spans="1:35" ht="13.5" hidden="1" customHeight="1">
      <c r="A8" s="112"/>
      <c r="B8" s="158"/>
      <c r="C8" s="159"/>
      <c r="D8" s="159"/>
      <c r="E8" s="160"/>
      <c r="F8" s="158"/>
      <c r="G8" s="160"/>
      <c r="H8" s="158"/>
      <c r="I8" s="159"/>
      <c r="J8" s="159"/>
      <c r="K8" s="161"/>
      <c r="L8" s="159"/>
      <c r="M8" s="160"/>
      <c r="N8" s="162"/>
      <c r="O8" s="158"/>
      <c r="P8" s="159"/>
      <c r="Q8" s="160"/>
      <c r="R8" s="158"/>
      <c r="S8" s="163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60"/>
      <c r="AG8" s="162"/>
      <c r="AH8" s="162"/>
      <c r="AI8" s="162">
        <f t="shared" si="2"/>
        <v>0</v>
      </c>
    </row>
    <row r="9" spans="1:35">
      <c r="A9" s="113" t="s">
        <v>121</v>
      </c>
      <c r="B9" s="164">
        <v>232.72239999999999</v>
      </c>
      <c r="C9" s="165">
        <v>0</v>
      </c>
      <c r="D9" s="165">
        <v>0</v>
      </c>
      <c r="E9" s="166">
        <v>0</v>
      </c>
      <c r="F9" s="164">
        <v>35.724290000000003</v>
      </c>
      <c r="G9" s="166">
        <v>0</v>
      </c>
      <c r="H9" s="164">
        <v>1000.73452</v>
      </c>
      <c r="I9" s="165">
        <v>0</v>
      </c>
      <c r="J9" s="165">
        <v>0</v>
      </c>
      <c r="K9" s="167">
        <v>0</v>
      </c>
      <c r="L9" s="165">
        <v>201.24399</v>
      </c>
      <c r="M9" s="166">
        <v>0</v>
      </c>
      <c r="N9" s="168">
        <v>0</v>
      </c>
      <c r="O9" s="164">
        <v>24.834859999999999</v>
      </c>
      <c r="P9" s="165">
        <v>0</v>
      </c>
      <c r="Q9" s="166">
        <v>0</v>
      </c>
      <c r="R9" s="164">
        <v>0</v>
      </c>
      <c r="S9" s="169">
        <v>0</v>
      </c>
      <c r="T9" s="165">
        <v>0</v>
      </c>
      <c r="U9" s="165">
        <v>0</v>
      </c>
      <c r="V9" s="165">
        <v>0.107</v>
      </c>
      <c r="W9" s="165">
        <v>0</v>
      </c>
      <c r="X9" s="165">
        <v>0</v>
      </c>
      <c r="Y9" s="165">
        <v>0</v>
      </c>
      <c r="Z9" s="165">
        <v>0</v>
      </c>
      <c r="AA9" s="165">
        <v>0</v>
      </c>
      <c r="AB9" s="165">
        <v>0</v>
      </c>
      <c r="AC9" s="165">
        <v>0</v>
      </c>
      <c r="AD9" s="165">
        <v>0</v>
      </c>
      <c r="AE9" s="165">
        <v>0</v>
      </c>
      <c r="AF9" s="166">
        <v>0</v>
      </c>
      <c r="AG9" s="168">
        <v>0</v>
      </c>
      <c r="AH9" s="168">
        <v>0.8</v>
      </c>
      <c r="AI9" s="168">
        <f t="shared" si="2"/>
        <v>1496.1670599999998</v>
      </c>
    </row>
    <row r="10" spans="1:35" ht="13.5" hidden="1" customHeight="1">
      <c r="A10" s="113"/>
      <c r="B10" s="164">
        <v>0</v>
      </c>
      <c r="C10" s="165">
        <v>0</v>
      </c>
      <c r="D10" s="165">
        <v>0</v>
      </c>
      <c r="E10" s="166">
        <v>0</v>
      </c>
      <c r="F10" s="164">
        <v>0</v>
      </c>
      <c r="G10" s="166">
        <v>0</v>
      </c>
      <c r="H10" s="164">
        <v>0</v>
      </c>
      <c r="I10" s="165">
        <v>0</v>
      </c>
      <c r="J10" s="165">
        <v>0</v>
      </c>
      <c r="K10" s="167">
        <v>0</v>
      </c>
      <c r="L10" s="165">
        <v>0</v>
      </c>
      <c r="M10" s="166">
        <v>0</v>
      </c>
      <c r="N10" s="168">
        <v>0</v>
      </c>
      <c r="O10" s="164">
        <v>0</v>
      </c>
      <c r="P10" s="165">
        <v>0</v>
      </c>
      <c r="Q10" s="166">
        <v>0</v>
      </c>
      <c r="R10" s="164">
        <v>0</v>
      </c>
      <c r="S10" s="169">
        <v>0</v>
      </c>
      <c r="T10" s="165">
        <v>0</v>
      </c>
      <c r="U10" s="165">
        <v>0</v>
      </c>
      <c r="V10" s="165">
        <v>0</v>
      </c>
      <c r="W10" s="165">
        <v>0</v>
      </c>
      <c r="X10" s="165">
        <v>0</v>
      </c>
      <c r="Y10" s="165">
        <v>0</v>
      </c>
      <c r="Z10" s="165">
        <v>0</v>
      </c>
      <c r="AA10" s="165">
        <v>0</v>
      </c>
      <c r="AB10" s="165">
        <v>0</v>
      </c>
      <c r="AC10" s="165">
        <v>0</v>
      </c>
      <c r="AD10" s="165">
        <v>0</v>
      </c>
      <c r="AE10" s="165">
        <v>0</v>
      </c>
      <c r="AF10" s="166">
        <v>0</v>
      </c>
      <c r="AG10" s="168">
        <v>0</v>
      </c>
      <c r="AH10" s="168">
        <v>0</v>
      </c>
      <c r="AI10" s="168">
        <f t="shared" si="2"/>
        <v>0</v>
      </c>
    </row>
    <row r="11" spans="1:35">
      <c r="A11" s="113" t="s">
        <v>122</v>
      </c>
      <c r="B11" s="164">
        <v>0</v>
      </c>
      <c r="C11" s="165">
        <v>0</v>
      </c>
      <c r="D11" s="165">
        <v>0</v>
      </c>
      <c r="E11" s="166">
        <v>0</v>
      </c>
      <c r="F11" s="164">
        <v>0</v>
      </c>
      <c r="G11" s="166">
        <v>0</v>
      </c>
      <c r="H11" s="164">
        <v>0</v>
      </c>
      <c r="I11" s="165">
        <v>0</v>
      </c>
      <c r="J11" s="165">
        <v>0</v>
      </c>
      <c r="K11" s="167">
        <v>0</v>
      </c>
      <c r="L11" s="165">
        <v>0</v>
      </c>
      <c r="M11" s="166">
        <v>0</v>
      </c>
      <c r="N11" s="168">
        <v>0</v>
      </c>
      <c r="O11" s="164">
        <v>0</v>
      </c>
      <c r="P11" s="165">
        <v>0</v>
      </c>
      <c r="Q11" s="166">
        <v>0</v>
      </c>
      <c r="R11" s="164">
        <v>0</v>
      </c>
      <c r="S11" s="169">
        <v>0</v>
      </c>
      <c r="T11" s="165">
        <v>0</v>
      </c>
      <c r="U11" s="165">
        <v>0</v>
      </c>
      <c r="V11" s="165">
        <v>0</v>
      </c>
      <c r="W11" s="165">
        <v>0</v>
      </c>
      <c r="X11" s="165">
        <v>0</v>
      </c>
      <c r="Y11" s="165">
        <v>0</v>
      </c>
      <c r="Z11" s="165">
        <v>0</v>
      </c>
      <c r="AA11" s="165">
        <v>0</v>
      </c>
      <c r="AB11" s="165">
        <v>0</v>
      </c>
      <c r="AC11" s="165">
        <v>0</v>
      </c>
      <c r="AD11" s="165">
        <v>0</v>
      </c>
      <c r="AE11" s="165">
        <v>0</v>
      </c>
      <c r="AF11" s="166">
        <v>0</v>
      </c>
      <c r="AG11" s="168">
        <v>0</v>
      </c>
      <c r="AH11" s="168">
        <v>0</v>
      </c>
      <c r="AI11" s="168">
        <f t="shared" si="2"/>
        <v>0</v>
      </c>
    </row>
    <row r="12" spans="1:35" ht="13.5" hidden="1" customHeight="1">
      <c r="A12" s="114"/>
      <c r="B12" s="170">
        <v>0</v>
      </c>
      <c r="C12" s="171">
        <v>0</v>
      </c>
      <c r="D12" s="171">
        <v>0</v>
      </c>
      <c r="E12" s="172">
        <v>0</v>
      </c>
      <c r="F12" s="170">
        <v>0</v>
      </c>
      <c r="G12" s="172">
        <v>0</v>
      </c>
      <c r="H12" s="170">
        <v>0</v>
      </c>
      <c r="I12" s="171">
        <v>0</v>
      </c>
      <c r="J12" s="171">
        <v>0</v>
      </c>
      <c r="K12" s="173">
        <v>0</v>
      </c>
      <c r="L12" s="171">
        <v>0</v>
      </c>
      <c r="M12" s="172">
        <v>0</v>
      </c>
      <c r="N12" s="174">
        <v>0</v>
      </c>
      <c r="O12" s="170">
        <v>0</v>
      </c>
      <c r="P12" s="171">
        <v>0</v>
      </c>
      <c r="Q12" s="172">
        <v>0</v>
      </c>
      <c r="R12" s="170">
        <v>0</v>
      </c>
      <c r="S12" s="175">
        <v>0</v>
      </c>
      <c r="T12" s="171">
        <v>0</v>
      </c>
      <c r="U12" s="171">
        <v>0</v>
      </c>
      <c r="V12" s="171">
        <v>0</v>
      </c>
      <c r="W12" s="171">
        <v>0</v>
      </c>
      <c r="X12" s="171">
        <v>0</v>
      </c>
      <c r="Y12" s="171">
        <v>0</v>
      </c>
      <c r="Z12" s="171">
        <v>0</v>
      </c>
      <c r="AA12" s="171">
        <v>0</v>
      </c>
      <c r="AB12" s="171">
        <v>0</v>
      </c>
      <c r="AC12" s="171">
        <v>0</v>
      </c>
      <c r="AD12" s="171">
        <v>0</v>
      </c>
      <c r="AE12" s="171">
        <v>0</v>
      </c>
      <c r="AF12" s="172">
        <v>0</v>
      </c>
      <c r="AG12" s="174">
        <v>0</v>
      </c>
      <c r="AH12" s="174">
        <v>0</v>
      </c>
      <c r="AI12" s="174">
        <f t="shared" si="2"/>
        <v>0</v>
      </c>
    </row>
    <row r="13" spans="1:35" ht="14.5" thickBot="1">
      <c r="A13" s="114" t="s">
        <v>123</v>
      </c>
      <c r="B13" s="170">
        <v>21.604330000000001</v>
      </c>
      <c r="C13" s="171">
        <v>0</v>
      </c>
      <c r="D13" s="171">
        <v>0</v>
      </c>
      <c r="E13" s="172">
        <v>0</v>
      </c>
      <c r="F13" s="170">
        <v>0</v>
      </c>
      <c r="G13" s="172">
        <v>0</v>
      </c>
      <c r="H13" s="170">
        <v>63.009149999999998</v>
      </c>
      <c r="I13" s="171">
        <v>0</v>
      </c>
      <c r="J13" s="171">
        <v>0</v>
      </c>
      <c r="K13" s="173">
        <v>0</v>
      </c>
      <c r="L13" s="171">
        <v>0</v>
      </c>
      <c r="M13" s="172">
        <v>0</v>
      </c>
      <c r="N13" s="174">
        <v>0</v>
      </c>
      <c r="O13" s="170">
        <v>20.844899999999999</v>
      </c>
      <c r="P13" s="171">
        <v>0</v>
      </c>
      <c r="Q13" s="172">
        <v>0</v>
      </c>
      <c r="R13" s="170">
        <v>0</v>
      </c>
      <c r="S13" s="175">
        <v>0</v>
      </c>
      <c r="T13" s="171">
        <v>0</v>
      </c>
      <c r="U13" s="171">
        <v>0</v>
      </c>
      <c r="V13" s="171">
        <v>0</v>
      </c>
      <c r="W13" s="171">
        <v>0</v>
      </c>
      <c r="X13" s="171">
        <v>0</v>
      </c>
      <c r="Y13" s="171">
        <v>0</v>
      </c>
      <c r="Z13" s="171">
        <v>0</v>
      </c>
      <c r="AA13" s="171">
        <v>0</v>
      </c>
      <c r="AB13" s="171">
        <v>0</v>
      </c>
      <c r="AC13" s="171">
        <v>0</v>
      </c>
      <c r="AD13" s="171">
        <v>0</v>
      </c>
      <c r="AE13" s="171">
        <v>0</v>
      </c>
      <c r="AF13" s="172">
        <v>0</v>
      </c>
      <c r="AG13" s="174">
        <v>0</v>
      </c>
      <c r="AH13" s="174">
        <v>0</v>
      </c>
      <c r="AI13" s="174">
        <f t="shared" si="2"/>
        <v>105.45837999999999</v>
      </c>
    </row>
    <row r="14" spans="1:35" ht="14.25" hidden="1" customHeight="1" thickBot="1">
      <c r="A14" s="115"/>
      <c r="B14" s="190"/>
      <c r="C14" s="191"/>
      <c r="D14" s="191"/>
      <c r="E14" s="192"/>
      <c r="F14" s="190"/>
      <c r="G14" s="193"/>
      <c r="H14" s="190"/>
      <c r="I14" s="191"/>
      <c r="J14" s="191"/>
      <c r="K14" s="194"/>
      <c r="L14" s="195"/>
      <c r="M14" s="192"/>
      <c r="N14" s="196"/>
      <c r="O14" s="190"/>
      <c r="P14" s="191"/>
      <c r="Q14" s="192"/>
      <c r="R14" s="190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2"/>
      <c r="AG14" s="196"/>
      <c r="AH14" s="196"/>
      <c r="AI14" s="196">
        <f t="shared" si="2"/>
        <v>0</v>
      </c>
    </row>
    <row r="15" spans="1:35" ht="15.5" thickBot="1">
      <c r="A15" s="116" t="s">
        <v>124</v>
      </c>
      <c r="B15" s="176">
        <f>SUM(B7:B13)</f>
        <v>284.54969999999997</v>
      </c>
      <c r="C15" s="177">
        <f t="shared" ref="C15:AH15" si="3">SUM(C7:C13)</f>
        <v>0</v>
      </c>
      <c r="D15" s="177">
        <f t="shared" si="3"/>
        <v>0</v>
      </c>
      <c r="E15" s="178">
        <f t="shared" si="3"/>
        <v>0</v>
      </c>
      <c r="F15" s="176">
        <f t="shared" si="3"/>
        <v>74.921160000000015</v>
      </c>
      <c r="G15" s="179">
        <f t="shared" si="3"/>
        <v>0</v>
      </c>
      <c r="H15" s="176">
        <f t="shared" si="3"/>
        <v>1338.24539</v>
      </c>
      <c r="I15" s="177">
        <f t="shared" si="3"/>
        <v>0</v>
      </c>
      <c r="J15" s="177">
        <f t="shared" si="3"/>
        <v>0</v>
      </c>
      <c r="K15" s="180">
        <f t="shared" si="3"/>
        <v>0</v>
      </c>
      <c r="L15" s="177">
        <f>SUM(L7:L13)</f>
        <v>201.24399</v>
      </c>
      <c r="M15" s="179">
        <f>SUM(M7:M13)</f>
        <v>0</v>
      </c>
      <c r="N15" s="181">
        <f t="shared" si="3"/>
        <v>16.793099999999999</v>
      </c>
      <c r="O15" s="176">
        <f t="shared" si="3"/>
        <v>48.497869999999999</v>
      </c>
      <c r="P15" s="177">
        <f t="shared" si="3"/>
        <v>0</v>
      </c>
      <c r="Q15" s="179">
        <f t="shared" si="3"/>
        <v>0</v>
      </c>
      <c r="R15" s="176">
        <f t="shared" si="3"/>
        <v>0</v>
      </c>
      <c r="S15" s="182">
        <f t="shared" si="3"/>
        <v>0</v>
      </c>
      <c r="T15" s="177">
        <f t="shared" si="3"/>
        <v>0</v>
      </c>
      <c r="U15" s="177">
        <f t="shared" si="3"/>
        <v>0</v>
      </c>
      <c r="V15" s="177">
        <f t="shared" si="3"/>
        <v>0.107</v>
      </c>
      <c r="W15" s="177">
        <f t="shared" si="3"/>
        <v>0</v>
      </c>
      <c r="X15" s="177">
        <f t="shared" si="3"/>
        <v>0</v>
      </c>
      <c r="Y15" s="177">
        <f t="shared" si="3"/>
        <v>0</v>
      </c>
      <c r="Z15" s="177">
        <f t="shared" si="3"/>
        <v>0</v>
      </c>
      <c r="AA15" s="177">
        <f t="shared" si="3"/>
        <v>0</v>
      </c>
      <c r="AB15" s="177">
        <f t="shared" si="3"/>
        <v>0</v>
      </c>
      <c r="AC15" s="177">
        <f t="shared" si="3"/>
        <v>0</v>
      </c>
      <c r="AD15" s="177">
        <f t="shared" si="3"/>
        <v>0</v>
      </c>
      <c r="AE15" s="177">
        <f t="shared" si="3"/>
        <v>0</v>
      </c>
      <c r="AF15" s="179">
        <f t="shared" si="3"/>
        <v>0</v>
      </c>
      <c r="AG15" s="181">
        <f t="shared" si="3"/>
        <v>0</v>
      </c>
      <c r="AH15" s="181">
        <f t="shared" si="3"/>
        <v>0.8</v>
      </c>
      <c r="AI15" s="181">
        <f t="shared" si="2"/>
        <v>1965.1582099999998</v>
      </c>
    </row>
    <row r="16" spans="1:35">
      <c r="A16" s="113" t="s">
        <v>125</v>
      </c>
      <c r="B16" s="164">
        <v>0</v>
      </c>
      <c r="C16" s="165">
        <v>3</v>
      </c>
      <c r="D16" s="165">
        <v>3</v>
      </c>
      <c r="E16" s="166">
        <v>1</v>
      </c>
      <c r="F16" s="164">
        <v>3</v>
      </c>
      <c r="G16" s="166">
        <v>6</v>
      </c>
      <c r="H16" s="164">
        <f>6+2</f>
        <v>8</v>
      </c>
      <c r="I16" s="165">
        <v>3</v>
      </c>
      <c r="J16" s="165">
        <v>0</v>
      </c>
      <c r="K16" s="167">
        <v>0</v>
      </c>
      <c r="L16" s="165">
        <v>3</v>
      </c>
      <c r="M16" s="166">
        <v>1</v>
      </c>
      <c r="N16" s="168"/>
      <c r="O16" s="164">
        <v>7</v>
      </c>
      <c r="P16" s="165">
        <v>2</v>
      </c>
      <c r="Q16" s="166">
        <v>0</v>
      </c>
      <c r="R16" s="164">
        <v>2</v>
      </c>
      <c r="S16" s="169">
        <v>1</v>
      </c>
      <c r="T16" s="165">
        <v>0</v>
      </c>
      <c r="U16" s="194">
        <v>2</v>
      </c>
      <c r="V16" s="165">
        <v>0</v>
      </c>
      <c r="W16" s="165">
        <v>2</v>
      </c>
      <c r="X16" s="165">
        <v>1</v>
      </c>
      <c r="Y16" s="165">
        <v>1</v>
      </c>
      <c r="Z16" s="165">
        <v>4</v>
      </c>
      <c r="AA16" s="165">
        <v>1</v>
      </c>
      <c r="AB16" s="165">
        <v>2</v>
      </c>
      <c r="AC16" s="165">
        <v>0</v>
      </c>
      <c r="AD16" s="165">
        <v>0</v>
      </c>
      <c r="AE16" s="165">
        <v>1</v>
      </c>
      <c r="AF16" s="166"/>
      <c r="AG16" s="168"/>
      <c r="AH16" s="168">
        <v>4</v>
      </c>
      <c r="AI16" s="168">
        <f t="shared" si="2"/>
        <v>61</v>
      </c>
    </row>
    <row r="17" spans="1:35">
      <c r="A17" s="113" t="s">
        <v>126</v>
      </c>
      <c r="B17" s="164">
        <v>17</v>
      </c>
      <c r="C17" s="165">
        <v>9</v>
      </c>
      <c r="D17" s="165">
        <v>6</v>
      </c>
      <c r="E17" s="166">
        <v>2</v>
      </c>
      <c r="F17" s="164">
        <v>13</v>
      </c>
      <c r="G17" s="166">
        <v>11</v>
      </c>
      <c r="H17" s="164">
        <v>18</v>
      </c>
      <c r="I17" s="165">
        <v>6</v>
      </c>
      <c r="J17" s="165">
        <v>10</v>
      </c>
      <c r="K17" s="167">
        <v>2</v>
      </c>
      <c r="L17" s="165">
        <v>2</v>
      </c>
      <c r="M17" s="166">
        <v>2</v>
      </c>
      <c r="N17" s="168"/>
      <c r="O17" s="164">
        <v>21</v>
      </c>
      <c r="P17" s="165">
        <v>7</v>
      </c>
      <c r="Q17" s="166">
        <v>1</v>
      </c>
      <c r="R17" s="164">
        <v>2</v>
      </c>
      <c r="S17" s="169">
        <v>0</v>
      </c>
      <c r="T17" s="165">
        <v>11</v>
      </c>
      <c r="U17" s="165">
        <v>13</v>
      </c>
      <c r="V17" s="165">
        <v>7</v>
      </c>
      <c r="W17" s="165">
        <v>7</v>
      </c>
      <c r="X17" s="165">
        <v>0</v>
      </c>
      <c r="Y17" s="165">
        <v>5</v>
      </c>
      <c r="Z17" s="165">
        <v>9</v>
      </c>
      <c r="AA17" s="165">
        <v>2</v>
      </c>
      <c r="AB17" s="165">
        <v>2</v>
      </c>
      <c r="AC17" s="165">
        <v>10</v>
      </c>
      <c r="AD17" s="165">
        <v>16</v>
      </c>
      <c r="AE17" s="165">
        <v>5</v>
      </c>
      <c r="AF17" s="166"/>
      <c r="AG17" s="168"/>
      <c r="AH17" s="168">
        <v>4</v>
      </c>
      <c r="AI17" s="168">
        <f t="shared" si="2"/>
        <v>220</v>
      </c>
    </row>
    <row r="18" spans="1:35" s="134" customFormat="1">
      <c r="A18" s="130" t="s">
        <v>127</v>
      </c>
      <c r="B18" s="197">
        <f>SUM(B16:B17)</f>
        <v>17</v>
      </c>
      <c r="C18" s="198">
        <f t="shared" ref="C18:AH18" si="4">SUM(C16:C17)</f>
        <v>12</v>
      </c>
      <c r="D18" s="198">
        <f t="shared" si="4"/>
        <v>9</v>
      </c>
      <c r="E18" s="199">
        <f t="shared" si="4"/>
        <v>3</v>
      </c>
      <c r="F18" s="197">
        <f t="shared" si="4"/>
        <v>16</v>
      </c>
      <c r="G18" s="199">
        <f t="shared" si="4"/>
        <v>17</v>
      </c>
      <c r="H18" s="197">
        <f t="shared" si="4"/>
        <v>26</v>
      </c>
      <c r="I18" s="198">
        <f t="shared" si="4"/>
        <v>9</v>
      </c>
      <c r="J18" s="198">
        <f t="shared" si="4"/>
        <v>10</v>
      </c>
      <c r="K18" s="200">
        <f t="shared" si="4"/>
        <v>2</v>
      </c>
      <c r="L18" s="198">
        <f>SUM(L16:L17)</f>
        <v>5</v>
      </c>
      <c r="M18" s="199">
        <f>SUM(M16:M17)</f>
        <v>3</v>
      </c>
      <c r="N18" s="201">
        <f t="shared" si="4"/>
        <v>0</v>
      </c>
      <c r="O18" s="197">
        <f t="shared" si="4"/>
        <v>28</v>
      </c>
      <c r="P18" s="198">
        <f t="shared" si="4"/>
        <v>9</v>
      </c>
      <c r="Q18" s="199">
        <f t="shared" si="4"/>
        <v>1</v>
      </c>
      <c r="R18" s="197">
        <f t="shared" si="4"/>
        <v>4</v>
      </c>
      <c r="S18" s="202">
        <f t="shared" si="4"/>
        <v>1</v>
      </c>
      <c r="T18" s="198">
        <f t="shared" si="4"/>
        <v>11</v>
      </c>
      <c r="U18" s="198">
        <f>SUM(U17:U17)</f>
        <v>13</v>
      </c>
      <c r="V18" s="198">
        <f t="shared" si="4"/>
        <v>7</v>
      </c>
      <c r="W18" s="198">
        <f t="shared" si="4"/>
        <v>9</v>
      </c>
      <c r="X18" s="198">
        <f t="shared" si="4"/>
        <v>1</v>
      </c>
      <c r="Y18" s="198">
        <f t="shared" si="4"/>
        <v>6</v>
      </c>
      <c r="Z18" s="198">
        <f t="shared" si="4"/>
        <v>13</v>
      </c>
      <c r="AA18" s="198">
        <f t="shared" si="4"/>
        <v>3</v>
      </c>
      <c r="AB18" s="198">
        <f t="shared" si="4"/>
        <v>4</v>
      </c>
      <c r="AC18" s="198">
        <f t="shared" si="4"/>
        <v>10</v>
      </c>
      <c r="AD18" s="198">
        <f t="shared" si="4"/>
        <v>16</v>
      </c>
      <c r="AE18" s="198">
        <f t="shared" si="4"/>
        <v>6</v>
      </c>
      <c r="AF18" s="199">
        <f t="shared" si="4"/>
        <v>0</v>
      </c>
      <c r="AG18" s="201">
        <f t="shared" si="4"/>
        <v>0</v>
      </c>
      <c r="AH18" s="201">
        <f t="shared" si="4"/>
        <v>8</v>
      </c>
      <c r="AI18" s="201">
        <f t="shared" si="2"/>
        <v>279</v>
      </c>
    </row>
    <row r="19" spans="1:35">
      <c r="A19" s="112" t="s">
        <v>125</v>
      </c>
      <c r="B19" s="158">
        <v>0</v>
      </c>
      <c r="C19" s="159">
        <v>120.10191999999999</v>
      </c>
      <c r="D19" s="159">
        <v>154.16492000000002</v>
      </c>
      <c r="E19" s="160">
        <v>49.425779999999996</v>
      </c>
      <c r="F19" s="158">
        <v>142.75737000000001</v>
      </c>
      <c r="G19" s="160">
        <v>250.09251</v>
      </c>
      <c r="H19" s="158">
        <v>397.73020000000002</v>
      </c>
      <c r="I19" s="159">
        <v>141.73918</v>
      </c>
      <c r="J19" s="159">
        <v>0</v>
      </c>
      <c r="K19" s="161">
        <v>0</v>
      </c>
      <c r="L19" s="159">
        <v>133.55678</v>
      </c>
      <c r="M19" s="160">
        <v>68.381100000000004</v>
      </c>
      <c r="N19" s="162">
        <v>0</v>
      </c>
      <c r="O19" s="158">
        <v>231.22577000000001</v>
      </c>
      <c r="P19" s="159">
        <v>69.519670000000005</v>
      </c>
      <c r="Q19" s="160">
        <v>0</v>
      </c>
      <c r="R19" s="158">
        <v>102.52828</v>
      </c>
      <c r="S19" s="163">
        <v>71.431380000000004</v>
      </c>
      <c r="T19" s="159">
        <v>0</v>
      </c>
      <c r="U19" s="159">
        <v>101.64558</v>
      </c>
      <c r="V19" s="159">
        <v>0</v>
      </c>
      <c r="W19" s="159">
        <v>86.041610000000006</v>
      </c>
      <c r="X19" s="159">
        <v>41.716529999999999</v>
      </c>
      <c r="Y19" s="159">
        <v>58.150700000000001</v>
      </c>
      <c r="Z19" s="159">
        <v>212.10660000000001</v>
      </c>
      <c r="AA19" s="159">
        <v>68.715630000000004</v>
      </c>
      <c r="AB19" s="159">
        <v>211.95023</v>
      </c>
      <c r="AC19" s="159">
        <v>0</v>
      </c>
      <c r="AD19" s="159">
        <v>0</v>
      </c>
      <c r="AE19" s="159">
        <v>48.463790000000003</v>
      </c>
      <c r="AF19" s="160">
        <v>0</v>
      </c>
      <c r="AG19" s="162">
        <v>0</v>
      </c>
      <c r="AH19" s="162">
        <v>234.89232000000001</v>
      </c>
      <c r="AI19" s="162">
        <f t="shared" si="2"/>
        <v>2996.3378500000003</v>
      </c>
    </row>
    <row r="20" spans="1:35">
      <c r="A20" s="112" t="s">
        <v>126</v>
      </c>
      <c r="B20" s="158">
        <v>211.39699999999999</v>
      </c>
      <c r="C20" s="159">
        <v>74.787999999999997</v>
      </c>
      <c r="D20" s="159">
        <v>43.445999999999998</v>
      </c>
      <c r="E20" s="160">
        <v>18.561</v>
      </c>
      <c r="F20" s="158">
        <v>94.046999999999997</v>
      </c>
      <c r="G20" s="160">
        <v>84.355000000000004</v>
      </c>
      <c r="H20" s="158">
        <v>193.00700000000001</v>
      </c>
      <c r="I20" s="159">
        <v>39.197000000000003</v>
      </c>
      <c r="J20" s="159">
        <v>60.698</v>
      </c>
      <c r="K20" s="161">
        <v>16.812999999999999</v>
      </c>
      <c r="L20" s="159">
        <v>18.067</v>
      </c>
      <c r="M20" s="160">
        <v>13.8</v>
      </c>
      <c r="N20" s="162">
        <v>0</v>
      </c>
      <c r="O20" s="158">
        <v>131.57499999999999</v>
      </c>
      <c r="P20" s="159">
        <v>42.487000000000002</v>
      </c>
      <c r="Q20" s="160">
        <v>5.8849999999999998</v>
      </c>
      <c r="R20" s="158">
        <v>19.329000000000001</v>
      </c>
      <c r="S20" s="163">
        <v>0</v>
      </c>
      <c r="T20" s="159">
        <v>128.976</v>
      </c>
      <c r="U20" s="159">
        <v>101.985</v>
      </c>
      <c r="V20" s="159">
        <v>50.866999999999997</v>
      </c>
      <c r="W20" s="159">
        <v>82.414000000000001</v>
      </c>
      <c r="X20" s="159">
        <v>0</v>
      </c>
      <c r="Y20" s="159">
        <v>55.351999999999997</v>
      </c>
      <c r="Z20" s="159">
        <v>98.039000000000001</v>
      </c>
      <c r="AA20" s="159">
        <v>36.542000000000002</v>
      </c>
      <c r="AB20" s="159">
        <v>19.381</v>
      </c>
      <c r="AC20" s="159">
        <v>132.648</v>
      </c>
      <c r="AD20" s="159">
        <v>117.621</v>
      </c>
      <c r="AE20" s="159">
        <v>20.684999999999999</v>
      </c>
      <c r="AF20" s="160">
        <v>0</v>
      </c>
      <c r="AG20" s="162">
        <v>0</v>
      </c>
      <c r="AH20" s="162">
        <v>28.55</v>
      </c>
      <c r="AI20" s="162">
        <f t="shared" si="2"/>
        <v>1940.5119999999997</v>
      </c>
    </row>
    <row r="21" spans="1:35">
      <c r="A21" s="117" t="s">
        <v>130</v>
      </c>
      <c r="B21" s="203">
        <f>SUM(B19:B20)</f>
        <v>211.39699999999999</v>
      </c>
      <c r="C21" s="204">
        <f t="shared" ref="C21:AH21" si="5">SUM(C19:C20)</f>
        <v>194.88991999999999</v>
      </c>
      <c r="D21" s="204">
        <f t="shared" si="5"/>
        <v>197.61092000000002</v>
      </c>
      <c r="E21" s="205">
        <f t="shared" si="5"/>
        <v>67.986779999999996</v>
      </c>
      <c r="F21" s="203">
        <f t="shared" si="5"/>
        <v>236.80437000000001</v>
      </c>
      <c r="G21" s="205">
        <f t="shared" si="5"/>
        <v>334.44751000000002</v>
      </c>
      <c r="H21" s="203">
        <f t="shared" si="5"/>
        <v>590.73720000000003</v>
      </c>
      <c r="I21" s="204">
        <f t="shared" si="5"/>
        <v>180.93618000000001</v>
      </c>
      <c r="J21" s="204">
        <f t="shared" si="5"/>
        <v>60.698</v>
      </c>
      <c r="K21" s="206">
        <f t="shared" si="5"/>
        <v>16.812999999999999</v>
      </c>
      <c r="L21" s="204">
        <f>SUM(L19:L20)</f>
        <v>151.62378000000001</v>
      </c>
      <c r="M21" s="205">
        <f>SUM(M19:M20)</f>
        <v>82.181100000000001</v>
      </c>
      <c r="N21" s="207">
        <f t="shared" si="5"/>
        <v>0</v>
      </c>
      <c r="O21" s="203">
        <f t="shared" si="5"/>
        <v>362.80077</v>
      </c>
      <c r="P21" s="204">
        <f t="shared" si="5"/>
        <v>112.00667000000001</v>
      </c>
      <c r="Q21" s="205">
        <f t="shared" si="5"/>
        <v>5.8849999999999998</v>
      </c>
      <c r="R21" s="203">
        <f t="shared" si="5"/>
        <v>121.85728</v>
      </c>
      <c r="S21" s="208">
        <f t="shared" si="5"/>
        <v>71.431380000000004</v>
      </c>
      <c r="T21" s="204">
        <f t="shared" si="5"/>
        <v>128.976</v>
      </c>
      <c r="U21" s="204">
        <f t="shared" si="5"/>
        <v>203.63058000000001</v>
      </c>
      <c r="V21" s="204">
        <f t="shared" si="5"/>
        <v>50.866999999999997</v>
      </c>
      <c r="W21" s="204">
        <f t="shared" si="5"/>
        <v>168.45561000000001</v>
      </c>
      <c r="X21" s="204">
        <f t="shared" si="5"/>
        <v>41.716529999999999</v>
      </c>
      <c r="Y21" s="204">
        <f t="shared" si="5"/>
        <v>113.5027</v>
      </c>
      <c r="Z21" s="204">
        <f t="shared" si="5"/>
        <v>310.1456</v>
      </c>
      <c r="AA21" s="204">
        <f t="shared" si="5"/>
        <v>105.25763000000001</v>
      </c>
      <c r="AB21" s="204">
        <f t="shared" si="5"/>
        <v>231.33123000000001</v>
      </c>
      <c r="AC21" s="204">
        <f t="shared" si="5"/>
        <v>132.648</v>
      </c>
      <c r="AD21" s="204">
        <f t="shared" si="5"/>
        <v>117.621</v>
      </c>
      <c r="AE21" s="204">
        <f t="shared" si="5"/>
        <v>69.148790000000005</v>
      </c>
      <c r="AF21" s="205">
        <f t="shared" si="5"/>
        <v>0</v>
      </c>
      <c r="AG21" s="207">
        <f t="shared" si="5"/>
        <v>0</v>
      </c>
      <c r="AH21" s="207">
        <f t="shared" si="5"/>
        <v>263.44232</v>
      </c>
      <c r="AI21" s="207">
        <f t="shared" si="2"/>
        <v>4936.8498500000005</v>
      </c>
    </row>
    <row r="22" spans="1:35">
      <c r="A22" s="112" t="s">
        <v>131</v>
      </c>
      <c r="B22" s="158">
        <v>3.35</v>
      </c>
      <c r="C22" s="159">
        <v>10.901879999999998</v>
      </c>
      <c r="D22" s="159">
        <v>0</v>
      </c>
      <c r="E22" s="160">
        <v>0</v>
      </c>
      <c r="F22" s="158">
        <v>0</v>
      </c>
      <c r="G22" s="160">
        <v>26.35576</v>
      </c>
      <c r="H22" s="158">
        <v>0</v>
      </c>
      <c r="I22" s="159">
        <v>0</v>
      </c>
      <c r="J22" s="159">
        <v>1.2</v>
      </c>
      <c r="K22" s="161">
        <v>0</v>
      </c>
      <c r="L22" s="159">
        <v>0</v>
      </c>
      <c r="M22" s="160">
        <v>0</v>
      </c>
      <c r="N22" s="162">
        <v>0</v>
      </c>
      <c r="O22" s="158">
        <v>26.62529</v>
      </c>
      <c r="P22" s="159">
        <v>1.43</v>
      </c>
      <c r="Q22" s="160">
        <v>0</v>
      </c>
      <c r="R22" s="158">
        <v>10.901879999999998</v>
      </c>
      <c r="S22" s="163">
        <v>0</v>
      </c>
      <c r="T22" s="159">
        <v>1.9635899999999999</v>
      </c>
      <c r="U22" s="159">
        <v>4.21</v>
      </c>
      <c r="V22" s="159">
        <v>0</v>
      </c>
      <c r="W22" s="159">
        <v>0</v>
      </c>
      <c r="X22" s="159">
        <v>0</v>
      </c>
      <c r="Y22" s="159">
        <v>0</v>
      </c>
      <c r="Z22" s="159">
        <v>0</v>
      </c>
      <c r="AA22" s="159">
        <v>0</v>
      </c>
      <c r="AB22" s="159">
        <v>0</v>
      </c>
      <c r="AC22" s="159">
        <v>40.506</v>
      </c>
      <c r="AD22" s="159">
        <v>0</v>
      </c>
      <c r="AE22" s="159">
        <v>1.8</v>
      </c>
      <c r="AF22" s="160">
        <v>0</v>
      </c>
      <c r="AG22" s="162">
        <v>0</v>
      </c>
      <c r="AH22" s="162">
        <v>0</v>
      </c>
      <c r="AI22" s="162">
        <f t="shared" si="2"/>
        <v>129.24440000000001</v>
      </c>
    </row>
    <row r="23" spans="1:35">
      <c r="A23" s="112" t="s">
        <v>132</v>
      </c>
      <c r="B23" s="158">
        <v>0</v>
      </c>
      <c r="C23" s="159">
        <v>10.293010000000001</v>
      </c>
      <c r="D23" s="159">
        <v>13.82813</v>
      </c>
      <c r="E23" s="160">
        <v>3.2313200000000002</v>
      </c>
      <c r="F23" s="158">
        <v>10.722</v>
      </c>
      <c r="G23" s="160">
        <v>26.279529999999998</v>
      </c>
      <c r="H23" s="158">
        <v>40.661830000000002</v>
      </c>
      <c r="I23" s="159">
        <v>12.33384</v>
      </c>
      <c r="J23" s="159">
        <v>0</v>
      </c>
      <c r="K23" s="161">
        <v>0</v>
      </c>
      <c r="L23" s="159">
        <v>11.57235</v>
      </c>
      <c r="M23" s="160">
        <v>5.4498500000000005</v>
      </c>
      <c r="N23" s="162">
        <v>0</v>
      </c>
      <c r="O23" s="158">
        <v>21.003559999999997</v>
      </c>
      <c r="P23" s="159">
        <v>6.8878099999999991</v>
      </c>
      <c r="Q23" s="160">
        <v>0</v>
      </c>
      <c r="R23" s="158">
        <v>10.81085</v>
      </c>
      <c r="S23" s="163">
        <v>5.7756300000000005</v>
      </c>
      <c r="T23" s="159">
        <v>0</v>
      </c>
      <c r="U23" s="159">
        <v>10.633149999999999</v>
      </c>
      <c r="V23" s="159">
        <v>0</v>
      </c>
      <c r="W23" s="159">
        <v>5.5386999999999995</v>
      </c>
      <c r="X23" s="159">
        <v>3.74153</v>
      </c>
      <c r="Y23" s="159">
        <v>5.3609999999999998</v>
      </c>
      <c r="Z23" s="159">
        <v>19.277979999999999</v>
      </c>
      <c r="AA23" s="159">
        <v>3.9966300000000001</v>
      </c>
      <c r="AB23" s="159">
        <v>13.209809999999999</v>
      </c>
      <c r="AC23" s="159">
        <v>0</v>
      </c>
      <c r="AD23" s="159">
        <v>0</v>
      </c>
      <c r="AE23" s="159">
        <v>3.74153</v>
      </c>
      <c r="AF23" s="160">
        <v>0</v>
      </c>
      <c r="AG23" s="162">
        <v>0</v>
      </c>
      <c r="AH23" s="162">
        <v>17.702470000000002</v>
      </c>
      <c r="AI23" s="162">
        <f t="shared" si="2"/>
        <v>262.05250999999998</v>
      </c>
    </row>
    <row r="24" spans="1:35">
      <c r="A24" s="118" t="s">
        <v>133</v>
      </c>
      <c r="B24" s="209">
        <v>190.97068999999999</v>
      </c>
      <c r="C24" s="210">
        <v>97.241780000000006</v>
      </c>
      <c r="D24" s="210">
        <v>60.187069999999999</v>
      </c>
      <c r="E24" s="211">
        <v>17.35042</v>
      </c>
      <c r="F24" s="209">
        <v>120.35778000000001</v>
      </c>
      <c r="G24" s="211">
        <v>102.58330000000001</v>
      </c>
      <c r="H24" s="209">
        <v>203.00957</v>
      </c>
      <c r="I24" s="210">
        <v>52.8733</v>
      </c>
      <c r="J24" s="210">
        <v>55.496650000000002</v>
      </c>
      <c r="K24" s="212">
        <v>46.472050000000003</v>
      </c>
      <c r="L24" s="210">
        <v>25.639500000000002</v>
      </c>
      <c r="M24" s="211">
        <v>17.081790000000002</v>
      </c>
      <c r="N24" s="213">
        <v>0</v>
      </c>
      <c r="O24" s="209">
        <v>171.49370000000002</v>
      </c>
      <c r="P24" s="210">
        <v>40.963999999999999</v>
      </c>
      <c r="Q24" s="211">
        <v>5.7254199999999997</v>
      </c>
      <c r="R24" s="209">
        <v>27.24025</v>
      </c>
      <c r="S24" s="214">
        <v>0</v>
      </c>
      <c r="T24" s="210">
        <v>121.26936000000001</v>
      </c>
      <c r="U24" s="210">
        <v>102.54638</v>
      </c>
      <c r="V24" s="210">
        <v>15.24324</v>
      </c>
      <c r="W24" s="210">
        <v>88.960100000000011</v>
      </c>
      <c r="X24" s="210">
        <v>0</v>
      </c>
      <c r="Y24" s="210">
        <v>63.14179</v>
      </c>
      <c r="Z24" s="210">
        <v>93.893500000000003</v>
      </c>
      <c r="AA24" s="210">
        <v>31.05686</v>
      </c>
      <c r="AB24" s="210">
        <v>20.378540000000001</v>
      </c>
      <c r="AC24" s="210">
        <v>107.31396000000001</v>
      </c>
      <c r="AD24" s="210">
        <v>134.60109</v>
      </c>
      <c r="AE24" s="210">
        <v>17.768509999999999</v>
      </c>
      <c r="AF24" s="211">
        <v>0</v>
      </c>
      <c r="AG24" s="213">
        <v>0</v>
      </c>
      <c r="AH24" s="213">
        <v>28.098599999999998</v>
      </c>
      <c r="AI24" s="213">
        <f t="shared" si="2"/>
        <v>2058.9591999999998</v>
      </c>
    </row>
    <row r="25" spans="1:35">
      <c r="A25" s="113" t="s">
        <v>9</v>
      </c>
      <c r="B25" s="164">
        <v>0</v>
      </c>
      <c r="C25" s="165">
        <v>0</v>
      </c>
      <c r="D25" s="165">
        <v>0</v>
      </c>
      <c r="E25" s="166">
        <v>0</v>
      </c>
      <c r="F25" s="164">
        <v>0</v>
      </c>
      <c r="G25" s="166">
        <v>0</v>
      </c>
      <c r="H25" s="164">
        <v>0</v>
      </c>
      <c r="I25" s="165">
        <v>0</v>
      </c>
      <c r="J25" s="165">
        <v>0</v>
      </c>
      <c r="K25" s="167">
        <v>0</v>
      </c>
      <c r="L25" s="165">
        <v>0</v>
      </c>
      <c r="M25" s="166">
        <v>0</v>
      </c>
      <c r="N25" s="168">
        <v>0</v>
      </c>
      <c r="O25" s="164">
        <v>0</v>
      </c>
      <c r="P25" s="165">
        <v>0</v>
      </c>
      <c r="Q25" s="166">
        <v>0</v>
      </c>
      <c r="R25" s="164">
        <v>0</v>
      </c>
      <c r="S25" s="169">
        <v>0</v>
      </c>
      <c r="T25" s="165">
        <v>0</v>
      </c>
      <c r="U25" s="165">
        <v>0</v>
      </c>
      <c r="V25" s="165">
        <v>0</v>
      </c>
      <c r="W25" s="165">
        <v>0</v>
      </c>
      <c r="X25" s="165">
        <v>0</v>
      </c>
      <c r="Y25" s="165">
        <v>0</v>
      </c>
      <c r="Z25" s="165">
        <v>0</v>
      </c>
      <c r="AA25" s="165">
        <v>0</v>
      </c>
      <c r="AB25" s="165">
        <v>0</v>
      </c>
      <c r="AC25" s="165">
        <v>0</v>
      </c>
      <c r="AD25" s="165">
        <v>0</v>
      </c>
      <c r="AE25" s="165">
        <v>0</v>
      </c>
      <c r="AF25" s="166">
        <v>0</v>
      </c>
      <c r="AG25" s="168">
        <v>0</v>
      </c>
      <c r="AH25" s="168">
        <v>0</v>
      </c>
      <c r="AI25" s="168">
        <f t="shared" si="2"/>
        <v>0</v>
      </c>
    </row>
    <row r="26" spans="1:35">
      <c r="A26" s="112" t="s">
        <v>125</v>
      </c>
      <c r="B26" s="158">
        <v>52.4</v>
      </c>
      <c r="C26" s="159">
        <v>34.6</v>
      </c>
      <c r="D26" s="159">
        <v>67</v>
      </c>
      <c r="E26" s="160">
        <v>0</v>
      </c>
      <c r="F26" s="158">
        <v>81</v>
      </c>
      <c r="G26" s="160">
        <v>99</v>
      </c>
      <c r="H26" s="158">
        <v>286.3</v>
      </c>
      <c r="I26" s="159">
        <v>0</v>
      </c>
      <c r="J26" s="159">
        <v>47.7</v>
      </c>
      <c r="K26" s="161">
        <v>0</v>
      </c>
      <c r="L26" s="159">
        <v>0</v>
      </c>
      <c r="M26" s="160">
        <v>0</v>
      </c>
      <c r="N26" s="162">
        <v>0</v>
      </c>
      <c r="O26" s="158">
        <v>120.4</v>
      </c>
      <c r="P26" s="159">
        <v>27.6</v>
      </c>
      <c r="Q26" s="160">
        <v>0</v>
      </c>
      <c r="R26" s="158">
        <v>60</v>
      </c>
      <c r="S26" s="163">
        <v>0</v>
      </c>
      <c r="T26" s="159">
        <v>0</v>
      </c>
      <c r="U26" s="159">
        <v>63</v>
      </c>
      <c r="V26" s="159">
        <v>0</v>
      </c>
      <c r="W26" s="159">
        <v>70</v>
      </c>
      <c r="X26" s="159">
        <v>17</v>
      </c>
      <c r="Y26" s="159">
        <v>0</v>
      </c>
      <c r="Z26" s="159">
        <v>108</v>
      </c>
      <c r="AA26" s="159">
        <v>0</v>
      </c>
      <c r="AB26" s="159">
        <v>115</v>
      </c>
      <c r="AC26" s="159">
        <v>0</v>
      </c>
      <c r="AD26" s="159">
        <v>0</v>
      </c>
      <c r="AE26" s="159">
        <v>25</v>
      </c>
      <c r="AF26" s="160">
        <v>0</v>
      </c>
      <c r="AG26" s="162">
        <v>0</v>
      </c>
      <c r="AH26" s="162">
        <v>100</v>
      </c>
      <c r="AI26" s="162">
        <f t="shared" si="2"/>
        <v>1374</v>
      </c>
    </row>
    <row r="27" spans="1:35">
      <c r="A27" s="112" t="s">
        <v>126</v>
      </c>
      <c r="B27" s="158">
        <v>54</v>
      </c>
      <c r="C27" s="159">
        <v>35.700000000000003</v>
      </c>
      <c r="D27" s="159">
        <v>66.8</v>
      </c>
      <c r="E27" s="160">
        <v>2.4</v>
      </c>
      <c r="F27" s="158">
        <v>37</v>
      </c>
      <c r="G27" s="160">
        <v>46</v>
      </c>
      <c r="H27" s="158">
        <v>139.30000000000001</v>
      </c>
      <c r="I27" s="159">
        <v>0</v>
      </c>
      <c r="J27" s="159">
        <v>21.1</v>
      </c>
      <c r="K27" s="161">
        <v>1.6</v>
      </c>
      <c r="L27" s="159">
        <v>0</v>
      </c>
      <c r="M27" s="160">
        <v>0</v>
      </c>
      <c r="N27" s="162">
        <v>0</v>
      </c>
      <c r="O27" s="158">
        <v>65.400000000000006</v>
      </c>
      <c r="P27" s="159">
        <v>19.8</v>
      </c>
      <c r="Q27" s="160">
        <v>0.9</v>
      </c>
      <c r="R27" s="158">
        <v>15</v>
      </c>
      <c r="S27" s="163">
        <v>0</v>
      </c>
      <c r="T27" s="159">
        <v>56</v>
      </c>
      <c r="U27" s="159">
        <v>47</v>
      </c>
      <c r="V27" s="159">
        <v>13</v>
      </c>
      <c r="W27" s="159">
        <v>67</v>
      </c>
      <c r="X27" s="159">
        <v>0</v>
      </c>
      <c r="Y27" s="159">
        <v>0</v>
      </c>
      <c r="Z27" s="159">
        <v>70</v>
      </c>
      <c r="AA27" s="159">
        <v>0</v>
      </c>
      <c r="AB27" s="159">
        <v>0</v>
      </c>
      <c r="AC27" s="159">
        <v>77</v>
      </c>
      <c r="AD27" s="159">
        <v>57</v>
      </c>
      <c r="AE27" s="159">
        <v>12</v>
      </c>
      <c r="AF27" s="160">
        <v>0</v>
      </c>
      <c r="AG27" s="162">
        <v>0</v>
      </c>
      <c r="AH27" s="162">
        <v>23</v>
      </c>
      <c r="AI27" s="162">
        <f t="shared" si="2"/>
        <v>927</v>
      </c>
    </row>
    <row r="28" spans="1:35">
      <c r="A28" s="117" t="s">
        <v>134</v>
      </c>
      <c r="B28" s="203">
        <f>SUM(B26:B27)</f>
        <v>106.4</v>
      </c>
      <c r="C28" s="204">
        <f t="shared" ref="C28:AH28" si="6">SUM(C26:C27)</f>
        <v>70.300000000000011</v>
      </c>
      <c r="D28" s="204">
        <f t="shared" si="6"/>
        <v>133.80000000000001</v>
      </c>
      <c r="E28" s="205">
        <f t="shared" si="6"/>
        <v>2.4</v>
      </c>
      <c r="F28" s="203">
        <f t="shared" si="6"/>
        <v>118</v>
      </c>
      <c r="G28" s="205">
        <f t="shared" si="6"/>
        <v>145</v>
      </c>
      <c r="H28" s="203">
        <f t="shared" si="6"/>
        <v>425.6</v>
      </c>
      <c r="I28" s="204">
        <f t="shared" si="6"/>
        <v>0</v>
      </c>
      <c r="J28" s="204">
        <f t="shared" si="6"/>
        <v>68.800000000000011</v>
      </c>
      <c r="K28" s="206">
        <f t="shared" si="6"/>
        <v>1.6</v>
      </c>
      <c r="L28" s="204">
        <f t="shared" si="6"/>
        <v>0</v>
      </c>
      <c r="M28" s="205">
        <f t="shared" si="6"/>
        <v>0</v>
      </c>
      <c r="N28" s="207">
        <f t="shared" si="6"/>
        <v>0</v>
      </c>
      <c r="O28" s="203">
        <f t="shared" si="6"/>
        <v>185.8</v>
      </c>
      <c r="P28" s="204">
        <f t="shared" si="6"/>
        <v>47.400000000000006</v>
      </c>
      <c r="Q28" s="205">
        <f t="shared" si="6"/>
        <v>0.9</v>
      </c>
      <c r="R28" s="203">
        <f t="shared" si="6"/>
        <v>75</v>
      </c>
      <c r="S28" s="208">
        <f t="shared" si="6"/>
        <v>0</v>
      </c>
      <c r="T28" s="204">
        <f t="shared" si="6"/>
        <v>56</v>
      </c>
      <c r="U28" s="204">
        <f t="shared" si="6"/>
        <v>110</v>
      </c>
      <c r="V28" s="204">
        <f t="shared" si="6"/>
        <v>13</v>
      </c>
      <c r="W28" s="204">
        <f t="shared" si="6"/>
        <v>137</v>
      </c>
      <c r="X28" s="204">
        <f t="shared" si="6"/>
        <v>17</v>
      </c>
      <c r="Y28" s="204">
        <f t="shared" si="6"/>
        <v>0</v>
      </c>
      <c r="Z28" s="204">
        <f t="shared" si="6"/>
        <v>178</v>
      </c>
      <c r="AA28" s="204">
        <f t="shared" si="6"/>
        <v>0</v>
      </c>
      <c r="AB28" s="204">
        <f t="shared" si="6"/>
        <v>115</v>
      </c>
      <c r="AC28" s="204">
        <f t="shared" si="6"/>
        <v>77</v>
      </c>
      <c r="AD28" s="204">
        <f t="shared" si="6"/>
        <v>57</v>
      </c>
      <c r="AE28" s="204">
        <f t="shared" si="6"/>
        <v>37</v>
      </c>
      <c r="AF28" s="205">
        <f t="shared" si="6"/>
        <v>0</v>
      </c>
      <c r="AG28" s="207">
        <f t="shared" si="6"/>
        <v>0</v>
      </c>
      <c r="AH28" s="207">
        <f t="shared" si="6"/>
        <v>123</v>
      </c>
      <c r="AI28" s="207">
        <f t="shared" si="2"/>
        <v>2301</v>
      </c>
    </row>
    <row r="29" spans="1:35">
      <c r="A29" s="112" t="s">
        <v>125</v>
      </c>
      <c r="B29" s="158">
        <v>53.72</v>
      </c>
      <c r="C29" s="159">
        <v>35.549999999999997</v>
      </c>
      <c r="D29" s="159">
        <v>68.73</v>
      </c>
      <c r="E29" s="160">
        <v>0</v>
      </c>
      <c r="F29" s="158">
        <v>113.4</v>
      </c>
      <c r="G29" s="160">
        <v>138.6</v>
      </c>
      <c r="H29" s="158">
        <v>277.76</v>
      </c>
      <c r="I29" s="159">
        <v>0</v>
      </c>
      <c r="J29" s="159">
        <v>45.24</v>
      </c>
      <c r="K29" s="161">
        <v>0</v>
      </c>
      <c r="L29" s="159">
        <v>0</v>
      </c>
      <c r="M29" s="160">
        <v>0</v>
      </c>
      <c r="N29" s="162">
        <v>0</v>
      </c>
      <c r="O29" s="158">
        <v>91.88</v>
      </c>
      <c r="P29" s="159">
        <v>21.12</v>
      </c>
      <c r="Q29" s="160">
        <v>0</v>
      </c>
      <c r="R29" s="158">
        <v>55</v>
      </c>
      <c r="S29" s="163">
        <v>0</v>
      </c>
      <c r="T29" s="159">
        <v>0</v>
      </c>
      <c r="U29" s="159">
        <v>60</v>
      </c>
      <c r="V29" s="159">
        <v>0</v>
      </c>
      <c r="W29" s="159">
        <v>90</v>
      </c>
      <c r="X29" s="159">
        <v>20</v>
      </c>
      <c r="Y29" s="159">
        <v>0</v>
      </c>
      <c r="Z29" s="159">
        <v>150</v>
      </c>
      <c r="AA29" s="159">
        <v>0</v>
      </c>
      <c r="AB29" s="159">
        <v>176</v>
      </c>
      <c r="AC29" s="159">
        <v>0</v>
      </c>
      <c r="AD29" s="159">
        <v>0</v>
      </c>
      <c r="AE29" s="159">
        <v>20</v>
      </c>
      <c r="AF29" s="160">
        <v>0</v>
      </c>
      <c r="AG29" s="162">
        <v>0</v>
      </c>
      <c r="AH29" s="162">
        <v>115</v>
      </c>
      <c r="AI29" s="162">
        <f t="shared" si="2"/>
        <v>1532</v>
      </c>
    </row>
    <row r="30" spans="1:35">
      <c r="A30" s="112" t="s">
        <v>126</v>
      </c>
      <c r="B30" s="158">
        <v>5.0949999999999998</v>
      </c>
      <c r="C30" s="159">
        <v>3.375</v>
      </c>
      <c r="D30" s="159">
        <v>6.32</v>
      </c>
      <c r="E30" s="160">
        <v>0.22</v>
      </c>
      <c r="F30" s="158">
        <v>2.7</v>
      </c>
      <c r="G30" s="160">
        <v>3.3</v>
      </c>
      <c r="H30" s="158">
        <v>8.6050000000000004</v>
      </c>
      <c r="I30" s="159">
        <v>0</v>
      </c>
      <c r="J30" s="159">
        <v>1.3049999999999999</v>
      </c>
      <c r="K30" s="161">
        <v>0.1</v>
      </c>
      <c r="L30" s="159">
        <v>0</v>
      </c>
      <c r="M30" s="160">
        <v>0</v>
      </c>
      <c r="N30" s="162">
        <v>0</v>
      </c>
      <c r="O30" s="158">
        <v>3.04</v>
      </c>
      <c r="P30" s="159">
        <v>0.92</v>
      </c>
      <c r="Q30" s="160">
        <v>0.04</v>
      </c>
      <c r="R30" s="158">
        <v>1</v>
      </c>
      <c r="S30" s="163">
        <v>0</v>
      </c>
      <c r="T30" s="159">
        <v>5</v>
      </c>
      <c r="U30" s="159">
        <v>6</v>
      </c>
      <c r="V30" s="159">
        <v>2</v>
      </c>
      <c r="W30" s="159">
        <v>6</v>
      </c>
      <c r="X30" s="159">
        <v>0</v>
      </c>
      <c r="Y30" s="159">
        <v>0</v>
      </c>
      <c r="Z30" s="159">
        <v>4</v>
      </c>
      <c r="AA30" s="159">
        <v>0</v>
      </c>
      <c r="AB30" s="159">
        <v>0</v>
      </c>
      <c r="AC30" s="159">
        <v>9</v>
      </c>
      <c r="AD30" s="159">
        <v>8</v>
      </c>
      <c r="AE30" s="159">
        <v>1</v>
      </c>
      <c r="AF30" s="160">
        <v>0</v>
      </c>
      <c r="AG30" s="162">
        <v>0</v>
      </c>
      <c r="AH30" s="162">
        <v>0.98</v>
      </c>
      <c r="AI30" s="162">
        <f t="shared" si="2"/>
        <v>78.000000000000014</v>
      </c>
    </row>
    <row r="31" spans="1:35" ht="14.5" thickBot="1">
      <c r="A31" s="119" t="s">
        <v>135</v>
      </c>
      <c r="B31" s="215">
        <f>SUM(B29:B30)</f>
        <v>58.814999999999998</v>
      </c>
      <c r="C31" s="216">
        <f t="shared" ref="C31:AH31" si="7">SUM(C29:C30)</f>
        <v>38.924999999999997</v>
      </c>
      <c r="D31" s="216">
        <f t="shared" si="7"/>
        <v>75.050000000000011</v>
      </c>
      <c r="E31" s="217">
        <f t="shared" si="7"/>
        <v>0.22</v>
      </c>
      <c r="F31" s="215">
        <f t="shared" si="7"/>
        <v>116.10000000000001</v>
      </c>
      <c r="G31" s="217">
        <f t="shared" si="7"/>
        <v>141.9</v>
      </c>
      <c r="H31" s="215">
        <f t="shared" si="7"/>
        <v>286.36500000000001</v>
      </c>
      <c r="I31" s="216">
        <f t="shared" si="7"/>
        <v>0</v>
      </c>
      <c r="J31" s="216">
        <f t="shared" si="7"/>
        <v>46.545000000000002</v>
      </c>
      <c r="K31" s="218">
        <f t="shared" si="7"/>
        <v>0.1</v>
      </c>
      <c r="L31" s="216">
        <f t="shared" si="7"/>
        <v>0</v>
      </c>
      <c r="M31" s="217">
        <f t="shared" si="7"/>
        <v>0</v>
      </c>
      <c r="N31" s="219">
        <f t="shared" si="7"/>
        <v>0</v>
      </c>
      <c r="O31" s="215">
        <f t="shared" si="7"/>
        <v>94.92</v>
      </c>
      <c r="P31" s="216">
        <f t="shared" si="7"/>
        <v>22.040000000000003</v>
      </c>
      <c r="Q31" s="217">
        <f t="shared" si="7"/>
        <v>0.04</v>
      </c>
      <c r="R31" s="215">
        <f t="shared" si="7"/>
        <v>56</v>
      </c>
      <c r="S31" s="220">
        <f t="shared" si="7"/>
        <v>0</v>
      </c>
      <c r="T31" s="216">
        <f t="shared" si="7"/>
        <v>5</v>
      </c>
      <c r="U31" s="216">
        <f t="shared" si="7"/>
        <v>66</v>
      </c>
      <c r="V31" s="216">
        <f t="shared" si="7"/>
        <v>2</v>
      </c>
      <c r="W31" s="216">
        <f t="shared" si="7"/>
        <v>96</v>
      </c>
      <c r="X31" s="216">
        <f t="shared" si="7"/>
        <v>20</v>
      </c>
      <c r="Y31" s="216">
        <f t="shared" si="7"/>
        <v>0</v>
      </c>
      <c r="Z31" s="216">
        <f t="shared" si="7"/>
        <v>154</v>
      </c>
      <c r="AA31" s="216">
        <f t="shared" si="7"/>
        <v>0</v>
      </c>
      <c r="AB31" s="216">
        <f t="shared" si="7"/>
        <v>176</v>
      </c>
      <c r="AC31" s="216">
        <f t="shared" si="7"/>
        <v>9</v>
      </c>
      <c r="AD31" s="216">
        <f t="shared" si="7"/>
        <v>8</v>
      </c>
      <c r="AE31" s="216">
        <f t="shared" si="7"/>
        <v>21</v>
      </c>
      <c r="AF31" s="217">
        <f t="shared" si="7"/>
        <v>0</v>
      </c>
      <c r="AG31" s="219">
        <f t="shared" si="7"/>
        <v>0</v>
      </c>
      <c r="AH31" s="219">
        <f t="shared" si="7"/>
        <v>115.98</v>
      </c>
      <c r="AI31" s="219">
        <f t="shared" si="2"/>
        <v>1610</v>
      </c>
    </row>
    <row r="32" spans="1:35" ht="15.5" thickBot="1">
      <c r="A32" s="120" t="s">
        <v>136</v>
      </c>
      <c r="B32" s="176">
        <f>SUM(B31,B28,B25,B24,B23,B22,B21)</f>
        <v>570.93269000000009</v>
      </c>
      <c r="C32" s="177">
        <f t="shared" ref="C32:AH32" si="8">SUM(C31,C28,C25,C24,C23,C22,C21)</f>
        <v>422.55159000000003</v>
      </c>
      <c r="D32" s="177">
        <f t="shared" si="8"/>
        <v>480.47612000000004</v>
      </c>
      <c r="E32" s="178">
        <f t="shared" si="8"/>
        <v>91.188519999999997</v>
      </c>
      <c r="F32" s="176">
        <f t="shared" si="8"/>
        <v>601.98415</v>
      </c>
      <c r="G32" s="179">
        <f t="shared" si="8"/>
        <v>776.56610000000001</v>
      </c>
      <c r="H32" s="176">
        <f t="shared" si="8"/>
        <v>1546.3736000000001</v>
      </c>
      <c r="I32" s="177">
        <f t="shared" si="8"/>
        <v>246.14332000000002</v>
      </c>
      <c r="J32" s="177">
        <f t="shared" si="8"/>
        <v>232.73965000000001</v>
      </c>
      <c r="K32" s="180">
        <f t="shared" si="8"/>
        <v>64.985050000000001</v>
      </c>
      <c r="L32" s="177">
        <f t="shared" si="8"/>
        <v>188.83563000000001</v>
      </c>
      <c r="M32" s="179">
        <f t="shared" si="8"/>
        <v>104.71274</v>
      </c>
      <c r="N32" s="181">
        <f t="shared" si="8"/>
        <v>0</v>
      </c>
      <c r="O32" s="176">
        <f t="shared" si="8"/>
        <v>862.64332000000002</v>
      </c>
      <c r="P32" s="177">
        <f t="shared" si="8"/>
        <v>230.72848000000005</v>
      </c>
      <c r="Q32" s="179">
        <f t="shared" si="8"/>
        <v>12.550419999999999</v>
      </c>
      <c r="R32" s="176">
        <f t="shared" si="8"/>
        <v>301.81025999999997</v>
      </c>
      <c r="S32" s="182">
        <f t="shared" si="8"/>
        <v>77.207010000000011</v>
      </c>
      <c r="T32" s="177">
        <f t="shared" si="8"/>
        <v>313.20895000000002</v>
      </c>
      <c r="U32" s="177">
        <f t="shared" si="8"/>
        <v>497.02010999999999</v>
      </c>
      <c r="V32" s="177">
        <f t="shared" si="8"/>
        <v>81.110240000000005</v>
      </c>
      <c r="W32" s="177">
        <f t="shared" si="8"/>
        <v>495.95441000000005</v>
      </c>
      <c r="X32" s="177">
        <f t="shared" si="8"/>
        <v>82.458059999999989</v>
      </c>
      <c r="Y32" s="177">
        <f t="shared" si="8"/>
        <v>182.00549000000001</v>
      </c>
      <c r="Z32" s="177">
        <f t="shared" si="8"/>
        <v>755.31708000000003</v>
      </c>
      <c r="AA32" s="177">
        <f t="shared" si="8"/>
        <v>140.31112000000002</v>
      </c>
      <c r="AB32" s="177">
        <f t="shared" si="8"/>
        <v>555.91958</v>
      </c>
      <c r="AC32" s="177">
        <f t="shared" si="8"/>
        <v>366.46796000000001</v>
      </c>
      <c r="AD32" s="177">
        <f t="shared" si="8"/>
        <v>317.22208999999998</v>
      </c>
      <c r="AE32" s="177">
        <f t="shared" si="8"/>
        <v>150.45882999999998</v>
      </c>
      <c r="AF32" s="179">
        <f t="shared" si="8"/>
        <v>0</v>
      </c>
      <c r="AG32" s="181">
        <f t="shared" si="8"/>
        <v>0</v>
      </c>
      <c r="AH32" s="181">
        <f t="shared" si="8"/>
        <v>548.22338999999999</v>
      </c>
      <c r="AI32" s="181">
        <f t="shared" si="2"/>
        <v>11298.105959999999</v>
      </c>
    </row>
    <row r="33" spans="1:35">
      <c r="A33" s="112" t="s">
        <v>13</v>
      </c>
      <c r="B33" s="158">
        <v>0</v>
      </c>
      <c r="C33" s="159">
        <v>0</v>
      </c>
      <c r="D33" s="159">
        <v>0</v>
      </c>
      <c r="E33" s="160">
        <v>0</v>
      </c>
      <c r="F33" s="158">
        <v>0</v>
      </c>
      <c r="G33" s="160">
        <v>0.51070000000000004</v>
      </c>
      <c r="H33" s="158">
        <v>3.32741</v>
      </c>
      <c r="I33" s="159">
        <v>0</v>
      </c>
      <c r="J33" s="159">
        <v>0</v>
      </c>
      <c r="K33" s="161">
        <v>0</v>
      </c>
      <c r="L33" s="159">
        <v>0</v>
      </c>
      <c r="M33" s="160">
        <v>0</v>
      </c>
      <c r="N33" s="162">
        <v>0</v>
      </c>
      <c r="O33" s="158">
        <v>4.753070000000001</v>
      </c>
      <c r="P33" s="159">
        <v>0.09</v>
      </c>
      <c r="Q33" s="160">
        <v>0.123</v>
      </c>
      <c r="R33" s="158">
        <v>0</v>
      </c>
      <c r="S33" s="163">
        <v>0</v>
      </c>
      <c r="T33" s="159">
        <v>0</v>
      </c>
      <c r="U33" s="159">
        <v>0.29899999999999999</v>
      </c>
      <c r="V33" s="159">
        <v>0</v>
      </c>
      <c r="W33" s="159">
        <v>0</v>
      </c>
      <c r="X33" s="159">
        <v>0</v>
      </c>
      <c r="Y33" s="159">
        <v>6.7070799999999995</v>
      </c>
      <c r="Z33" s="159">
        <v>5.6000000000000001E-2</v>
      </c>
      <c r="AA33" s="159">
        <v>0</v>
      </c>
      <c r="AB33" s="159">
        <v>0</v>
      </c>
      <c r="AC33" s="159">
        <v>0.68411999999999995</v>
      </c>
      <c r="AD33" s="159">
        <v>0</v>
      </c>
      <c r="AE33" s="159">
        <v>0</v>
      </c>
      <c r="AF33" s="160">
        <v>0</v>
      </c>
      <c r="AG33" s="162">
        <v>0</v>
      </c>
      <c r="AH33" s="162">
        <v>1.60368</v>
      </c>
      <c r="AI33" s="162">
        <f t="shared" si="2"/>
        <v>18.154059999999998</v>
      </c>
    </row>
    <row r="34" spans="1:35">
      <c r="A34" s="113" t="s">
        <v>14</v>
      </c>
      <c r="B34" s="164">
        <v>0</v>
      </c>
      <c r="C34" s="165">
        <v>0</v>
      </c>
      <c r="D34" s="165">
        <v>0</v>
      </c>
      <c r="E34" s="166">
        <v>0</v>
      </c>
      <c r="F34" s="164">
        <v>0</v>
      </c>
      <c r="G34" s="166">
        <v>8.5900000000000004E-2</v>
      </c>
      <c r="H34" s="164">
        <v>0</v>
      </c>
      <c r="I34" s="165">
        <v>0</v>
      </c>
      <c r="J34" s="165">
        <v>0</v>
      </c>
      <c r="K34" s="167">
        <v>0</v>
      </c>
      <c r="L34" s="165">
        <v>0</v>
      </c>
      <c r="M34" s="166">
        <v>0</v>
      </c>
      <c r="N34" s="168">
        <v>0</v>
      </c>
      <c r="O34" s="164">
        <v>0</v>
      </c>
      <c r="P34" s="165">
        <v>0.22425999999999999</v>
      </c>
      <c r="Q34" s="166">
        <v>0</v>
      </c>
      <c r="R34" s="164">
        <v>0</v>
      </c>
      <c r="S34" s="169">
        <v>0</v>
      </c>
      <c r="T34" s="165">
        <v>3.15</v>
      </c>
      <c r="U34" s="165">
        <v>0.62570000000000003</v>
      </c>
      <c r="V34" s="165">
        <v>0</v>
      </c>
      <c r="W34" s="165">
        <v>0</v>
      </c>
      <c r="X34" s="165">
        <v>0</v>
      </c>
      <c r="Y34" s="165">
        <v>0</v>
      </c>
      <c r="Z34" s="165">
        <v>0</v>
      </c>
      <c r="AA34" s="165">
        <v>0</v>
      </c>
      <c r="AB34" s="165">
        <v>0</v>
      </c>
      <c r="AC34" s="165">
        <v>8.0843600000000002</v>
      </c>
      <c r="AD34" s="165">
        <v>0</v>
      </c>
      <c r="AE34" s="165">
        <v>0.38877</v>
      </c>
      <c r="AF34" s="166">
        <v>0</v>
      </c>
      <c r="AG34" s="168">
        <v>0</v>
      </c>
      <c r="AH34" s="168">
        <v>0</v>
      </c>
      <c r="AI34" s="168">
        <f t="shared" si="2"/>
        <v>12.55899</v>
      </c>
    </row>
    <row r="35" spans="1:35">
      <c r="A35" s="113" t="s">
        <v>15</v>
      </c>
      <c r="B35" s="164">
        <v>0</v>
      </c>
      <c r="C35" s="165">
        <v>0</v>
      </c>
      <c r="D35" s="165">
        <v>0</v>
      </c>
      <c r="E35" s="166">
        <v>0</v>
      </c>
      <c r="F35" s="164">
        <v>0</v>
      </c>
      <c r="G35" s="166">
        <v>0</v>
      </c>
      <c r="H35" s="164">
        <v>0</v>
      </c>
      <c r="I35" s="165">
        <v>0</v>
      </c>
      <c r="J35" s="165">
        <v>0</v>
      </c>
      <c r="K35" s="167">
        <v>0</v>
      </c>
      <c r="L35" s="165">
        <v>0</v>
      </c>
      <c r="M35" s="166">
        <v>0</v>
      </c>
      <c r="N35" s="168">
        <v>0</v>
      </c>
      <c r="O35" s="164">
        <v>0</v>
      </c>
      <c r="P35" s="165">
        <v>0</v>
      </c>
      <c r="Q35" s="166">
        <v>0</v>
      </c>
      <c r="R35" s="164">
        <v>0</v>
      </c>
      <c r="S35" s="169">
        <v>0</v>
      </c>
      <c r="T35" s="165">
        <v>0.93338999999999994</v>
      </c>
      <c r="U35" s="165">
        <v>2.7688000000000001</v>
      </c>
      <c r="V35" s="165">
        <v>1.2356800000000001</v>
      </c>
      <c r="W35" s="165">
        <v>0</v>
      </c>
      <c r="X35" s="165">
        <v>0</v>
      </c>
      <c r="Y35" s="165">
        <v>0</v>
      </c>
      <c r="Z35" s="165">
        <v>0</v>
      </c>
      <c r="AA35" s="165">
        <v>0</v>
      </c>
      <c r="AB35" s="165">
        <v>0</v>
      </c>
      <c r="AC35" s="165">
        <v>38.23565</v>
      </c>
      <c r="AD35" s="165">
        <v>0</v>
      </c>
      <c r="AE35" s="165">
        <v>0.19863</v>
      </c>
      <c r="AF35" s="166">
        <v>0</v>
      </c>
      <c r="AG35" s="168">
        <v>0</v>
      </c>
      <c r="AH35" s="168">
        <v>0</v>
      </c>
      <c r="AI35" s="168">
        <f t="shared" si="2"/>
        <v>43.372149999999998</v>
      </c>
    </row>
    <row r="36" spans="1:35">
      <c r="A36" s="113" t="s">
        <v>162</v>
      </c>
      <c r="B36" s="164">
        <v>0</v>
      </c>
      <c r="C36" s="165">
        <v>0</v>
      </c>
      <c r="D36" s="165">
        <v>0</v>
      </c>
      <c r="E36" s="166">
        <v>0</v>
      </c>
      <c r="F36" s="164">
        <v>0</v>
      </c>
      <c r="G36" s="166">
        <v>0</v>
      </c>
      <c r="H36" s="164">
        <v>0</v>
      </c>
      <c r="I36" s="165">
        <v>0</v>
      </c>
      <c r="J36" s="165">
        <v>0</v>
      </c>
      <c r="K36" s="167">
        <v>0</v>
      </c>
      <c r="L36" s="165">
        <v>0</v>
      </c>
      <c r="M36" s="166">
        <v>0</v>
      </c>
      <c r="N36" s="168">
        <v>0</v>
      </c>
      <c r="O36" s="164">
        <v>0</v>
      </c>
      <c r="P36" s="165">
        <v>0</v>
      </c>
      <c r="Q36" s="166">
        <v>0</v>
      </c>
      <c r="R36" s="164">
        <v>0</v>
      </c>
      <c r="S36" s="169">
        <v>0</v>
      </c>
      <c r="T36" s="165">
        <v>0</v>
      </c>
      <c r="U36" s="165">
        <v>0</v>
      </c>
      <c r="V36" s="165">
        <v>0</v>
      </c>
      <c r="W36" s="165">
        <v>0</v>
      </c>
      <c r="X36" s="165">
        <v>0</v>
      </c>
      <c r="Y36" s="165">
        <v>0</v>
      </c>
      <c r="Z36" s="165">
        <v>0</v>
      </c>
      <c r="AA36" s="165">
        <v>0</v>
      </c>
      <c r="AB36" s="165">
        <v>0</v>
      </c>
      <c r="AC36" s="165">
        <v>0</v>
      </c>
      <c r="AD36" s="165">
        <v>0</v>
      </c>
      <c r="AE36" s="165">
        <v>0</v>
      </c>
      <c r="AF36" s="166">
        <v>0</v>
      </c>
      <c r="AG36" s="168">
        <v>0</v>
      </c>
      <c r="AH36" s="168">
        <v>0</v>
      </c>
      <c r="AI36" s="168">
        <f t="shared" si="2"/>
        <v>0</v>
      </c>
    </row>
    <row r="37" spans="1:35">
      <c r="A37" s="113" t="s">
        <v>137</v>
      </c>
      <c r="B37" s="164">
        <v>155.38594000000001</v>
      </c>
      <c r="C37" s="165">
        <v>97.602639999999994</v>
      </c>
      <c r="D37" s="165">
        <v>60.916029999999999</v>
      </c>
      <c r="E37" s="166">
        <v>19.993009999999998</v>
      </c>
      <c r="F37" s="164">
        <v>110.18406</v>
      </c>
      <c r="G37" s="166">
        <v>116.93274000000001</v>
      </c>
      <c r="H37" s="164">
        <v>194.00057000000001</v>
      </c>
      <c r="I37" s="165">
        <v>8.2249999999999996</v>
      </c>
      <c r="J37" s="165">
        <v>85.520510000000002</v>
      </c>
      <c r="K37" s="167">
        <v>8.3083600000000004</v>
      </c>
      <c r="L37" s="165">
        <v>33.531019999999998</v>
      </c>
      <c r="M37" s="166">
        <v>5.8966199999999995</v>
      </c>
      <c r="N37" s="168">
        <v>0</v>
      </c>
      <c r="O37" s="164">
        <v>102.87492999999999</v>
      </c>
      <c r="P37" s="165">
        <v>27.147669999999998</v>
      </c>
      <c r="Q37" s="166">
        <v>0</v>
      </c>
      <c r="R37" s="164">
        <v>21.333629999999996</v>
      </c>
      <c r="S37" s="169">
        <v>4.6795200000000001</v>
      </c>
      <c r="T37" s="165">
        <v>26.708650000000002</v>
      </c>
      <c r="U37" s="165">
        <v>28.803129999999999</v>
      </c>
      <c r="V37" s="165">
        <v>16.10876</v>
      </c>
      <c r="W37" s="165">
        <v>12.702860000000001</v>
      </c>
      <c r="X37" s="165">
        <v>1.167</v>
      </c>
      <c r="Y37" s="165">
        <v>2.2567399999999997</v>
      </c>
      <c r="Z37" s="165">
        <v>103.49419999999999</v>
      </c>
      <c r="AA37" s="165">
        <v>2.05315</v>
      </c>
      <c r="AB37" s="165">
        <v>25.501919999999998</v>
      </c>
      <c r="AC37" s="165">
        <v>23.87135</v>
      </c>
      <c r="AD37" s="165">
        <v>7.0179999999999998</v>
      </c>
      <c r="AE37" s="165">
        <v>27.720700000000001</v>
      </c>
      <c r="AF37" s="166">
        <v>0</v>
      </c>
      <c r="AG37" s="168">
        <v>0</v>
      </c>
      <c r="AH37" s="168">
        <v>56.363699999999994</v>
      </c>
      <c r="AI37" s="168">
        <f t="shared" si="2"/>
        <v>1386.3024100000002</v>
      </c>
    </row>
    <row r="38" spans="1:35">
      <c r="A38" s="113" t="s">
        <v>138</v>
      </c>
      <c r="B38" s="164">
        <v>4.1558799999999998</v>
      </c>
      <c r="C38" s="165">
        <v>1.7555799999999999</v>
      </c>
      <c r="D38" s="165">
        <v>9.7896899999999984</v>
      </c>
      <c r="E38" s="166">
        <v>0</v>
      </c>
      <c r="F38" s="164">
        <v>3.6793299999999998</v>
      </c>
      <c r="G38" s="166">
        <v>6.0567199999999994</v>
      </c>
      <c r="H38" s="164">
        <v>25.853450000000002</v>
      </c>
      <c r="I38" s="165">
        <v>0</v>
      </c>
      <c r="J38" s="165">
        <v>0</v>
      </c>
      <c r="K38" s="167">
        <v>0.66310000000000002</v>
      </c>
      <c r="L38" s="165">
        <v>0</v>
      </c>
      <c r="M38" s="166">
        <v>0</v>
      </c>
      <c r="N38" s="168">
        <v>0</v>
      </c>
      <c r="O38" s="164">
        <v>15.356369999999998</v>
      </c>
      <c r="P38" s="165">
        <v>3.8436900000000001</v>
      </c>
      <c r="Q38" s="166">
        <v>0</v>
      </c>
      <c r="R38" s="164">
        <v>23.170060000000003</v>
      </c>
      <c r="S38" s="169">
        <v>0</v>
      </c>
      <c r="T38" s="165">
        <v>6.7995000000000001</v>
      </c>
      <c r="U38" s="165">
        <v>11.967169999999999</v>
      </c>
      <c r="V38" s="165">
        <v>3.8299799999999999</v>
      </c>
      <c r="W38" s="165">
        <v>2.4955400000000001</v>
      </c>
      <c r="X38" s="165">
        <v>0.32403999999999999</v>
      </c>
      <c r="Y38" s="165">
        <v>46.834949999999999</v>
      </c>
      <c r="Z38" s="165">
        <v>3.1760799999999998</v>
      </c>
      <c r="AA38" s="165">
        <v>0</v>
      </c>
      <c r="AB38" s="165">
        <v>1.3692599999999999</v>
      </c>
      <c r="AC38" s="165">
        <v>78.318359999999984</v>
      </c>
      <c r="AD38" s="165">
        <v>1.93547</v>
      </c>
      <c r="AE38" s="165">
        <v>2.7661199999999999</v>
      </c>
      <c r="AF38" s="166">
        <v>0</v>
      </c>
      <c r="AG38" s="168">
        <v>5.0000000000000001E-3</v>
      </c>
      <c r="AH38" s="168">
        <v>2.66473</v>
      </c>
      <c r="AI38" s="168">
        <f t="shared" si="2"/>
        <v>256.81007</v>
      </c>
    </row>
    <row r="39" spans="1:35">
      <c r="A39" s="113" t="s">
        <v>139</v>
      </c>
      <c r="B39" s="164">
        <v>19.462</v>
      </c>
      <c r="C39" s="165">
        <v>1.155</v>
      </c>
      <c r="D39" s="165">
        <v>12.174950000000001</v>
      </c>
      <c r="E39" s="166">
        <v>0.35599999999999998</v>
      </c>
      <c r="F39" s="164">
        <v>16.847000000000001</v>
      </c>
      <c r="G39" s="166">
        <v>3.0059999999999998</v>
      </c>
      <c r="H39" s="164">
        <v>70.09105000000001</v>
      </c>
      <c r="I39" s="165">
        <v>0.52200000000000002</v>
      </c>
      <c r="J39" s="165">
        <v>4.59335</v>
      </c>
      <c r="K39" s="167">
        <v>2.2725</v>
      </c>
      <c r="L39" s="165">
        <v>10.198</v>
      </c>
      <c r="M39" s="166">
        <v>2.7326799999999998</v>
      </c>
      <c r="N39" s="168">
        <v>0</v>
      </c>
      <c r="O39" s="164">
        <v>0</v>
      </c>
      <c r="P39" s="165">
        <v>0</v>
      </c>
      <c r="Q39" s="166">
        <v>0</v>
      </c>
      <c r="R39" s="164">
        <v>0</v>
      </c>
      <c r="S39" s="169">
        <v>0.26400000000000001</v>
      </c>
      <c r="T39" s="165">
        <v>2.6030000000000002</v>
      </c>
      <c r="U39" s="165">
        <v>2.96</v>
      </c>
      <c r="V39" s="165">
        <v>7.5106999999999999</v>
      </c>
      <c r="W39" s="165">
        <v>7.6479999999999997</v>
      </c>
      <c r="X39" s="165">
        <v>0</v>
      </c>
      <c r="Y39" s="165">
        <v>0</v>
      </c>
      <c r="Z39" s="165">
        <v>0.80300000000000005</v>
      </c>
      <c r="AA39" s="165">
        <v>0</v>
      </c>
      <c r="AB39" s="165">
        <v>14.145340000000001</v>
      </c>
      <c r="AC39" s="165">
        <v>0</v>
      </c>
      <c r="AD39" s="165">
        <v>0</v>
      </c>
      <c r="AE39" s="165">
        <v>3.8919999999999999</v>
      </c>
      <c r="AF39" s="166">
        <v>0</v>
      </c>
      <c r="AG39" s="168">
        <v>0</v>
      </c>
      <c r="AH39" s="168">
        <v>17.400149999999996</v>
      </c>
      <c r="AI39" s="168">
        <f t="shared" ref="AI39:AI68" si="9">SUM(B39:AH39)</f>
        <v>200.63672000000003</v>
      </c>
    </row>
    <row r="40" spans="1:35">
      <c r="A40" s="113" t="s">
        <v>140</v>
      </c>
      <c r="B40" s="164">
        <v>0.90700000000000003</v>
      </c>
      <c r="C40" s="165">
        <v>0</v>
      </c>
      <c r="D40" s="165">
        <v>0</v>
      </c>
      <c r="E40" s="166">
        <v>0</v>
      </c>
      <c r="F40" s="164">
        <v>45</v>
      </c>
      <c r="G40" s="166">
        <v>0</v>
      </c>
      <c r="H40" s="164">
        <v>0</v>
      </c>
      <c r="I40" s="165">
        <v>0</v>
      </c>
      <c r="J40" s="165">
        <v>0</v>
      </c>
      <c r="K40" s="167">
        <v>0</v>
      </c>
      <c r="L40" s="165">
        <v>0</v>
      </c>
      <c r="M40" s="166">
        <v>0</v>
      </c>
      <c r="N40" s="168">
        <v>0</v>
      </c>
      <c r="O40" s="164">
        <v>0</v>
      </c>
      <c r="P40" s="165">
        <v>0</v>
      </c>
      <c r="Q40" s="166">
        <v>0</v>
      </c>
      <c r="R40" s="164">
        <v>0</v>
      </c>
      <c r="S40" s="169">
        <v>0</v>
      </c>
      <c r="T40" s="165">
        <v>0</v>
      </c>
      <c r="U40" s="165">
        <v>0</v>
      </c>
      <c r="V40" s="165">
        <v>0</v>
      </c>
      <c r="W40" s="165">
        <v>0</v>
      </c>
      <c r="X40" s="165">
        <v>0</v>
      </c>
      <c r="Y40" s="165">
        <v>0</v>
      </c>
      <c r="Z40" s="165">
        <v>0</v>
      </c>
      <c r="AA40" s="165">
        <v>0</v>
      </c>
      <c r="AB40" s="165">
        <v>0</v>
      </c>
      <c r="AC40" s="165">
        <v>0</v>
      </c>
      <c r="AD40" s="165">
        <v>0</v>
      </c>
      <c r="AE40" s="165">
        <v>0</v>
      </c>
      <c r="AF40" s="166">
        <v>0</v>
      </c>
      <c r="AG40" s="168">
        <v>0</v>
      </c>
      <c r="AH40" s="168">
        <v>0</v>
      </c>
      <c r="AI40" s="168">
        <f t="shared" si="9"/>
        <v>45.906999999999996</v>
      </c>
    </row>
    <row r="41" spans="1:35">
      <c r="A41" s="113" t="s">
        <v>21</v>
      </c>
      <c r="B41" s="164">
        <v>0</v>
      </c>
      <c r="C41" s="165">
        <v>0</v>
      </c>
      <c r="D41" s="165">
        <v>0</v>
      </c>
      <c r="E41" s="166">
        <v>0</v>
      </c>
      <c r="F41" s="164">
        <v>0</v>
      </c>
      <c r="G41" s="166">
        <v>0</v>
      </c>
      <c r="H41" s="164">
        <v>0</v>
      </c>
      <c r="I41" s="165">
        <v>0</v>
      </c>
      <c r="J41" s="165">
        <v>0</v>
      </c>
      <c r="K41" s="167">
        <v>0</v>
      </c>
      <c r="L41" s="165">
        <v>0</v>
      </c>
      <c r="M41" s="166">
        <v>0</v>
      </c>
      <c r="N41" s="168">
        <v>0</v>
      </c>
      <c r="O41" s="164">
        <v>0</v>
      </c>
      <c r="P41" s="165">
        <v>0</v>
      </c>
      <c r="Q41" s="166">
        <v>0</v>
      </c>
      <c r="R41" s="164">
        <v>0</v>
      </c>
      <c r="S41" s="169">
        <v>0</v>
      </c>
      <c r="T41" s="165">
        <v>0</v>
      </c>
      <c r="U41" s="165">
        <v>0</v>
      </c>
      <c r="V41" s="165">
        <v>0</v>
      </c>
      <c r="W41" s="165">
        <f>223182.3/1000</f>
        <v>223.1823</v>
      </c>
      <c r="X41" s="165">
        <v>0</v>
      </c>
      <c r="Y41" s="165">
        <v>0</v>
      </c>
      <c r="Z41" s="165">
        <v>0</v>
      </c>
      <c r="AA41" s="165">
        <v>0</v>
      </c>
      <c r="AB41" s="165">
        <v>0</v>
      </c>
      <c r="AC41" s="165">
        <v>0</v>
      </c>
      <c r="AD41" s="165">
        <v>0</v>
      </c>
      <c r="AE41" s="165">
        <v>0</v>
      </c>
      <c r="AF41" s="166">
        <v>0</v>
      </c>
      <c r="AG41" s="168">
        <v>0</v>
      </c>
      <c r="AH41" s="168">
        <v>0</v>
      </c>
      <c r="AI41" s="168">
        <f t="shared" si="9"/>
        <v>223.1823</v>
      </c>
    </row>
    <row r="42" spans="1:35">
      <c r="A42" s="113" t="s">
        <v>22</v>
      </c>
      <c r="B42" s="164">
        <v>0</v>
      </c>
      <c r="C42" s="165">
        <v>0</v>
      </c>
      <c r="D42" s="165">
        <v>0</v>
      </c>
      <c r="E42" s="166">
        <v>0</v>
      </c>
      <c r="F42" s="164">
        <v>0</v>
      </c>
      <c r="G42" s="166">
        <v>0</v>
      </c>
      <c r="H42" s="164">
        <v>0</v>
      </c>
      <c r="I42" s="165">
        <v>0</v>
      </c>
      <c r="J42" s="165">
        <v>0</v>
      </c>
      <c r="K42" s="167">
        <v>0</v>
      </c>
      <c r="L42" s="165">
        <v>0</v>
      </c>
      <c r="M42" s="166">
        <v>0</v>
      </c>
      <c r="N42" s="168">
        <v>0</v>
      </c>
      <c r="O42" s="164">
        <v>0</v>
      </c>
      <c r="P42" s="165">
        <v>0</v>
      </c>
      <c r="Q42" s="166">
        <v>0</v>
      </c>
      <c r="R42" s="164">
        <v>0</v>
      </c>
      <c r="S42" s="169">
        <v>9.0247799999999998</v>
      </c>
      <c r="T42" s="165">
        <v>0.27137</v>
      </c>
      <c r="U42" s="165">
        <v>0.64</v>
      </c>
      <c r="V42" s="165">
        <v>0.75472000000000006</v>
      </c>
      <c r="W42" s="165">
        <v>0</v>
      </c>
      <c r="X42" s="165">
        <v>0</v>
      </c>
      <c r="Y42" s="165">
        <v>0</v>
      </c>
      <c r="Z42" s="165">
        <v>0</v>
      </c>
      <c r="AA42" s="165">
        <v>0</v>
      </c>
      <c r="AB42" s="165">
        <v>0</v>
      </c>
      <c r="AC42" s="165">
        <v>-0.26</v>
      </c>
      <c r="AD42" s="165">
        <v>0</v>
      </c>
      <c r="AE42" s="165">
        <v>0</v>
      </c>
      <c r="AF42" s="166">
        <v>0</v>
      </c>
      <c r="AG42" s="168">
        <v>0</v>
      </c>
      <c r="AH42" s="168">
        <v>0</v>
      </c>
      <c r="AI42" s="168">
        <f t="shared" si="9"/>
        <v>10.430870000000001</v>
      </c>
    </row>
    <row r="43" spans="1:35">
      <c r="A43" s="113" t="s">
        <v>23</v>
      </c>
      <c r="B43" s="164">
        <v>7.0239999999999997E-2</v>
      </c>
      <c r="C43" s="165">
        <v>34.260980000000004</v>
      </c>
      <c r="D43" s="165">
        <v>17.130490000000002</v>
      </c>
      <c r="E43" s="166">
        <v>0</v>
      </c>
      <c r="F43" s="164">
        <v>36.465319999999998</v>
      </c>
      <c r="G43" s="166">
        <v>51.391469999999998</v>
      </c>
      <c r="H43" s="164">
        <v>127.31433</v>
      </c>
      <c r="I43" s="165">
        <v>17.130490000000002</v>
      </c>
      <c r="J43" s="165">
        <v>0</v>
      </c>
      <c r="K43" s="167">
        <v>0</v>
      </c>
      <c r="L43" s="165">
        <v>0</v>
      </c>
      <c r="M43" s="166">
        <v>0</v>
      </c>
      <c r="N43" s="168">
        <v>1.8277000000000001</v>
      </c>
      <c r="O43" s="164">
        <v>1.3688900000000002</v>
      </c>
      <c r="P43" s="165">
        <v>0</v>
      </c>
      <c r="Q43" s="166">
        <v>0</v>
      </c>
      <c r="R43" s="164">
        <v>-25.839869999999998</v>
      </c>
      <c r="S43" s="169">
        <v>0</v>
      </c>
      <c r="T43" s="165">
        <v>0</v>
      </c>
      <c r="U43" s="165">
        <v>0</v>
      </c>
      <c r="V43" s="165">
        <v>0</v>
      </c>
      <c r="W43" s="165">
        <v>17.130490000000002</v>
      </c>
      <c r="X43" s="165">
        <v>0</v>
      </c>
      <c r="Y43" s="165">
        <v>17.130490000000002</v>
      </c>
      <c r="Z43" s="165">
        <v>17.130490000000002</v>
      </c>
      <c r="AA43" s="165">
        <v>17.130490000000002</v>
      </c>
      <c r="AB43" s="165">
        <v>14.799910000000001</v>
      </c>
      <c r="AC43" s="165">
        <v>404.19276000000002</v>
      </c>
      <c r="AD43" s="165">
        <v>0</v>
      </c>
      <c r="AE43" s="165">
        <v>17.130490000000002</v>
      </c>
      <c r="AF43" s="166">
        <v>0</v>
      </c>
      <c r="AG43" s="168">
        <v>4.8259999999999997E-2</v>
      </c>
      <c r="AH43" s="168">
        <v>51.391469999999998</v>
      </c>
      <c r="AI43" s="168">
        <f t="shared" si="9"/>
        <v>817.2048900000002</v>
      </c>
    </row>
    <row r="44" spans="1:35">
      <c r="A44" s="113" t="s">
        <v>141</v>
      </c>
      <c r="B44" s="164">
        <v>17.4953</v>
      </c>
      <c r="C44" s="165">
        <v>14.564290000000002</v>
      </c>
      <c r="D44" s="165">
        <v>0</v>
      </c>
      <c r="E44" s="166">
        <v>0</v>
      </c>
      <c r="F44" s="164">
        <v>0</v>
      </c>
      <c r="G44" s="166">
        <v>30.55171</v>
      </c>
      <c r="H44" s="164">
        <v>5.1121800000000004</v>
      </c>
      <c r="I44" s="165">
        <v>9.8350000000000009</v>
      </c>
      <c r="J44" s="165">
        <v>0</v>
      </c>
      <c r="K44" s="167">
        <v>0</v>
      </c>
      <c r="L44" s="165">
        <v>1.6120300000000001</v>
      </c>
      <c r="M44" s="166">
        <v>0</v>
      </c>
      <c r="N44" s="168">
        <v>0</v>
      </c>
      <c r="O44" s="164">
        <v>230.38767999999999</v>
      </c>
      <c r="P44" s="165">
        <v>48.093789999999998</v>
      </c>
      <c r="Q44" s="166">
        <v>0</v>
      </c>
      <c r="R44" s="164">
        <v>0</v>
      </c>
      <c r="S44" s="169">
        <v>0</v>
      </c>
      <c r="T44" s="165">
        <v>0</v>
      </c>
      <c r="U44" s="165">
        <v>0</v>
      </c>
      <c r="V44" s="165">
        <v>2.3924600000000003</v>
      </c>
      <c r="W44" s="165">
        <v>0</v>
      </c>
      <c r="X44" s="165">
        <v>0</v>
      </c>
      <c r="Y44" s="165">
        <v>0</v>
      </c>
      <c r="Z44" s="165">
        <v>0</v>
      </c>
      <c r="AA44" s="165">
        <v>0</v>
      </c>
      <c r="AB44" s="165">
        <v>0</v>
      </c>
      <c r="AC44" s="165">
        <v>0</v>
      </c>
      <c r="AD44" s="165">
        <v>0</v>
      </c>
      <c r="AE44" s="165">
        <v>0</v>
      </c>
      <c r="AF44" s="166">
        <v>0</v>
      </c>
      <c r="AG44" s="168">
        <v>0</v>
      </c>
      <c r="AH44" s="168">
        <v>19.697740000000003</v>
      </c>
      <c r="AI44" s="168">
        <f t="shared" si="9"/>
        <v>379.74218000000002</v>
      </c>
    </row>
    <row r="45" spans="1:35" ht="14.5" thickBot="1">
      <c r="A45" s="114" t="s">
        <v>142</v>
      </c>
      <c r="B45" s="170">
        <v>160.70392999999999</v>
      </c>
      <c r="C45" s="171">
        <v>0</v>
      </c>
      <c r="D45" s="171">
        <v>0</v>
      </c>
      <c r="E45" s="172">
        <v>0</v>
      </c>
      <c r="F45" s="170">
        <v>0</v>
      </c>
      <c r="G45" s="172">
        <v>0</v>
      </c>
      <c r="H45" s="170">
        <v>0</v>
      </c>
      <c r="I45" s="171">
        <v>0</v>
      </c>
      <c r="J45" s="171">
        <v>0</v>
      </c>
      <c r="K45" s="173">
        <v>0</v>
      </c>
      <c r="L45" s="171">
        <v>0</v>
      </c>
      <c r="M45" s="172">
        <v>0</v>
      </c>
      <c r="N45" s="174">
        <v>0</v>
      </c>
      <c r="O45" s="170">
        <v>95.136279999999999</v>
      </c>
      <c r="P45" s="171">
        <v>0</v>
      </c>
      <c r="Q45" s="172">
        <v>0</v>
      </c>
      <c r="R45" s="170">
        <v>0</v>
      </c>
      <c r="S45" s="175">
        <v>0</v>
      </c>
      <c r="T45" s="171">
        <v>0</v>
      </c>
      <c r="U45" s="171">
        <v>0</v>
      </c>
      <c r="V45" s="171">
        <v>0</v>
      </c>
      <c r="W45" s="171">
        <v>0</v>
      </c>
      <c r="X45" s="171">
        <v>0</v>
      </c>
      <c r="Y45" s="171">
        <v>0</v>
      </c>
      <c r="Z45" s="171">
        <v>0</v>
      </c>
      <c r="AA45" s="171">
        <v>0</v>
      </c>
      <c r="AB45" s="171">
        <v>0</v>
      </c>
      <c r="AC45" s="171">
        <v>0</v>
      </c>
      <c r="AD45" s="171">
        <v>0</v>
      </c>
      <c r="AE45" s="171">
        <v>0</v>
      </c>
      <c r="AF45" s="172">
        <v>0</v>
      </c>
      <c r="AG45" s="174">
        <v>0</v>
      </c>
      <c r="AH45" s="174">
        <v>0</v>
      </c>
      <c r="AI45" s="174">
        <f t="shared" si="9"/>
        <v>255.84020999999998</v>
      </c>
    </row>
    <row r="46" spans="1:35" ht="15.5" thickBot="1">
      <c r="A46" s="120" t="s">
        <v>143</v>
      </c>
      <c r="B46" s="176">
        <f>SUM(B33:B45)</f>
        <v>358.18029000000001</v>
      </c>
      <c r="C46" s="177">
        <f t="shared" ref="C46:AH46" si="10">SUM(C33:C45)</f>
        <v>149.33849000000001</v>
      </c>
      <c r="D46" s="177">
        <f t="shared" si="10"/>
        <v>100.01115999999999</v>
      </c>
      <c r="E46" s="178">
        <f t="shared" si="10"/>
        <v>20.34901</v>
      </c>
      <c r="F46" s="176">
        <f t="shared" si="10"/>
        <v>212.17570999999998</v>
      </c>
      <c r="G46" s="179">
        <f t="shared" si="10"/>
        <v>208.53523999999999</v>
      </c>
      <c r="H46" s="176">
        <f t="shared" si="10"/>
        <v>425.69899000000004</v>
      </c>
      <c r="I46" s="177">
        <f t="shared" si="10"/>
        <v>35.712490000000003</v>
      </c>
      <c r="J46" s="177">
        <f t="shared" si="10"/>
        <v>90.113860000000003</v>
      </c>
      <c r="K46" s="180">
        <f t="shared" si="10"/>
        <v>11.243960000000001</v>
      </c>
      <c r="L46" s="177">
        <f t="shared" si="10"/>
        <v>45.341049999999996</v>
      </c>
      <c r="M46" s="179">
        <f t="shared" si="10"/>
        <v>8.6292999999999989</v>
      </c>
      <c r="N46" s="181">
        <f t="shared" si="10"/>
        <v>1.8277000000000001</v>
      </c>
      <c r="O46" s="176">
        <f t="shared" si="10"/>
        <v>449.87721999999997</v>
      </c>
      <c r="P46" s="177">
        <f t="shared" si="10"/>
        <v>79.399409999999989</v>
      </c>
      <c r="Q46" s="179">
        <f t="shared" si="10"/>
        <v>0.123</v>
      </c>
      <c r="R46" s="176">
        <f t="shared" ref="R46:AF46" si="11">SUM(R33:R45)</f>
        <v>18.663820000000001</v>
      </c>
      <c r="S46" s="182">
        <f t="shared" si="11"/>
        <v>13.968299999999999</v>
      </c>
      <c r="T46" s="177">
        <f t="shared" si="11"/>
        <v>40.465910000000001</v>
      </c>
      <c r="U46" s="177">
        <f t="shared" si="11"/>
        <v>48.063799999999993</v>
      </c>
      <c r="V46" s="177">
        <f t="shared" si="11"/>
        <v>31.832299999999996</v>
      </c>
      <c r="W46" s="177">
        <f t="shared" si="11"/>
        <v>263.15919000000002</v>
      </c>
      <c r="X46" s="177">
        <f t="shared" si="11"/>
        <v>1.4910399999999999</v>
      </c>
      <c r="Y46" s="177">
        <f t="shared" si="11"/>
        <v>72.929259999999999</v>
      </c>
      <c r="Z46" s="177">
        <f t="shared" si="11"/>
        <v>124.65976999999998</v>
      </c>
      <c r="AA46" s="177">
        <f t="shared" si="11"/>
        <v>19.18364</v>
      </c>
      <c r="AB46" s="177">
        <f t="shared" si="11"/>
        <v>55.816429999999997</v>
      </c>
      <c r="AC46" s="177">
        <f t="shared" si="11"/>
        <v>553.12660000000005</v>
      </c>
      <c r="AD46" s="177">
        <f t="shared" si="11"/>
        <v>8.9534699999999994</v>
      </c>
      <c r="AE46" s="177">
        <f t="shared" si="11"/>
        <v>52.096710000000002</v>
      </c>
      <c r="AF46" s="179">
        <f t="shared" si="11"/>
        <v>0</v>
      </c>
      <c r="AG46" s="181">
        <f t="shared" si="10"/>
        <v>5.3259999999999995E-2</v>
      </c>
      <c r="AH46" s="181">
        <f t="shared" si="10"/>
        <v>149.12146999999999</v>
      </c>
      <c r="AI46" s="181">
        <f t="shared" si="9"/>
        <v>3650.1418499999995</v>
      </c>
    </row>
    <row r="47" spans="1:35">
      <c r="A47" s="112" t="s">
        <v>144</v>
      </c>
      <c r="B47" s="158">
        <v>0</v>
      </c>
      <c r="C47" s="159">
        <v>0</v>
      </c>
      <c r="D47" s="159">
        <v>0</v>
      </c>
      <c r="E47" s="160">
        <v>0</v>
      </c>
      <c r="F47" s="158">
        <v>0</v>
      </c>
      <c r="G47" s="160">
        <v>0</v>
      </c>
      <c r="H47" s="158">
        <v>0</v>
      </c>
      <c r="I47" s="159">
        <v>0</v>
      </c>
      <c r="J47" s="159">
        <v>0</v>
      </c>
      <c r="K47" s="161">
        <v>0</v>
      </c>
      <c r="L47" s="159">
        <v>0</v>
      </c>
      <c r="M47" s="160">
        <v>0</v>
      </c>
      <c r="N47" s="162">
        <v>0</v>
      </c>
      <c r="O47" s="158">
        <v>0</v>
      </c>
      <c r="P47" s="159">
        <v>0</v>
      </c>
      <c r="Q47" s="160">
        <v>0</v>
      </c>
      <c r="R47" s="158">
        <v>0</v>
      </c>
      <c r="S47" s="163">
        <v>0</v>
      </c>
      <c r="T47" s="159">
        <v>0</v>
      </c>
      <c r="U47" s="159">
        <v>0</v>
      </c>
      <c r="V47" s="159">
        <v>0</v>
      </c>
      <c r="W47" s="159">
        <v>0</v>
      </c>
      <c r="X47" s="159">
        <v>0</v>
      </c>
      <c r="Y47" s="159">
        <v>0</v>
      </c>
      <c r="Z47" s="159">
        <v>0</v>
      </c>
      <c r="AA47" s="159">
        <v>0</v>
      </c>
      <c r="AB47" s="159">
        <v>0</v>
      </c>
      <c r="AC47" s="159">
        <v>0</v>
      </c>
      <c r="AD47" s="159">
        <v>0</v>
      </c>
      <c r="AE47" s="159">
        <v>0</v>
      </c>
      <c r="AF47" s="160">
        <v>0</v>
      </c>
      <c r="AG47" s="162">
        <v>0</v>
      </c>
      <c r="AH47" s="162">
        <v>0</v>
      </c>
      <c r="AI47" s="162">
        <f t="shared" si="9"/>
        <v>0</v>
      </c>
    </row>
    <row r="48" spans="1:35">
      <c r="A48" s="113" t="s">
        <v>145</v>
      </c>
      <c r="B48" s="164">
        <v>18.482689999999998</v>
      </c>
      <c r="C48" s="165">
        <v>16.207549999999998</v>
      </c>
      <c r="D48" s="165">
        <v>0</v>
      </c>
      <c r="E48" s="166">
        <v>0</v>
      </c>
      <c r="F48" s="164">
        <v>0</v>
      </c>
      <c r="G48" s="166">
        <v>83.108000000000004</v>
      </c>
      <c r="H48" s="164">
        <v>0</v>
      </c>
      <c r="I48" s="165">
        <v>0</v>
      </c>
      <c r="J48" s="165">
        <v>0</v>
      </c>
      <c r="K48" s="167">
        <v>0</v>
      </c>
      <c r="L48" s="165">
        <v>0</v>
      </c>
      <c r="M48" s="166">
        <v>0</v>
      </c>
      <c r="N48" s="168">
        <v>0</v>
      </c>
      <c r="O48" s="164">
        <v>0</v>
      </c>
      <c r="P48" s="165">
        <v>0</v>
      </c>
      <c r="Q48" s="166">
        <v>0</v>
      </c>
      <c r="R48" s="164">
        <v>0</v>
      </c>
      <c r="S48" s="169">
        <v>0</v>
      </c>
      <c r="T48" s="165">
        <v>0</v>
      </c>
      <c r="U48" s="165">
        <v>0</v>
      </c>
      <c r="V48" s="165">
        <v>0</v>
      </c>
      <c r="W48" s="165">
        <v>0</v>
      </c>
      <c r="X48" s="165">
        <v>0</v>
      </c>
      <c r="Y48" s="165">
        <v>0</v>
      </c>
      <c r="Z48" s="165">
        <v>0</v>
      </c>
      <c r="AA48" s="165">
        <v>0</v>
      </c>
      <c r="AB48" s="165">
        <v>0</v>
      </c>
      <c r="AC48" s="165">
        <v>1.9159900000000001</v>
      </c>
      <c r="AD48" s="165">
        <v>0</v>
      </c>
      <c r="AE48" s="165">
        <v>0</v>
      </c>
      <c r="AF48" s="166">
        <v>0</v>
      </c>
      <c r="AG48" s="168">
        <v>0</v>
      </c>
      <c r="AH48" s="168">
        <v>0</v>
      </c>
      <c r="AI48" s="168">
        <f t="shared" si="9"/>
        <v>119.71422999999999</v>
      </c>
    </row>
    <row r="49" spans="1:35">
      <c r="A49" s="113" t="s">
        <v>146</v>
      </c>
      <c r="B49" s="164">
        <v>0</v>
      </c>
      <c r="C49" s="165">
        <v>0</v>
      </c>
      <c r="D49" s="165">
        <v>0</v>
      </c>
      <c r="E49" s="166">
        <v>0</v>
      </c>
      <c r="F49" s="164">
        <v>0</v>
      </c>
      <c r="G49" s="166">
        <v>0</v>
      </c>
      <c r="H49" s="164">
        <v>0</v>
      </c>
      <c r="I49" s="165">
        <v>0</v>
      </c>
      <c r="J49" s="165">
        <v>0</v>
      </c>
      <c r="K49" s="167">
        <v>0</v>
      </c>
      <c r="L49" s="165">
        <v>0</v>
      </c>
      <c r="M49" s="166">
        <v>0</v>
      </c>
      <c r="N49" s="168">
        <v>0</v>
      </c>
      <c r="O49" s="164">
        <v>0</v>
      </c>
      <c r="P49" s="165">
        <v>0</v>
      </c>
      <c r="Q49" s="166">
        <v>0</v>
      </c>
      <c r="R49" s="164">
        <v>0</v>
      </c>
      <c r="S49" s="169">
        <v>0</v>
      </c>
      <c r="T49" s="165">
        <v>0</v>
      </c>
      <c r="U49" s="165">
        <v>0</v>
      </c>
      <c r="V49" s="165">
        <v>0</v>
      </c>
      <c r="W49" s="165">
        <v>0</v>
      </c>
      <c r="X49" s="165">
        <v>0</v>
      </c>
      <c r="Y49" s="165">
        <v>0</v>
      </c>
      <c r="Z49" s="165">
        <v>0</v>
      </c>
      <c r="AA49" s="165">
        <v>0</v>
      </c>
      <c r="AB49" s="165">
        <v>0</v>
      </c>
      <c r="AC49" s="165">
        <v>0</v>
      </c>
      <c r="AD49" s="165">
        <v>0</v>
      </c>
      <c r="AE49" s="165">
        <v>0</v>
      </c>
      <c r="AF49" s="166">
        <v>0</v>
      </c>
      <c r="AG49" s="168">
        <v>0</v>
      </c>
      <c r="AH49" s="168">
        <v>0</v>
      </c>
      <c r="AI49" s="168">
        <f t="shared" si="9"/>
        <v>0</v>
      </c>
    </row>
    <row r="50" spans="1:35">
      <c r="A50" s="113" t="s">
        <v>147</v>
      </c>
      <c r="B50" s="164">
        <v>0</v>
      </c>
      <c r="C50" s="165">
        <v>0</v>
      </c>
      <c r="D50" s="165">
        <v>0</v>
      </c>
      <c r="E50" s="166">
        <v>0</v>
      </c>
      <c r="F50" s="164">
        <v>33.980580000000003</v>
      </c>
      <c r="G50" s="166">
        <v>0</v>
      </c>
      <c r="H50" s="164">
        <v>0</v>
      </c>
      <c r="I50" s="165">
        <v>0</v>
      </c>
      <c r="J50" s="165">
        <v>0</v>
      </c>
      <c r="K50" s="167">
        <v>0</v>
      </c>
      <c r="L50" s="165">
        <v>0</v>
      </c>
      <c r="M50" s="166">
        <v>0</v>
      </c>
      <c r="N50" s="168">
        <v>0</v>
      </c>
      <c r="O50" s="164">
        <v>0</v>
      </c>
      <c r="P50" s="165">
        <v>0</v>
      </c>
      <c r="Q50" s="166">
        <v>0</v>
      </c>
      <c r="R50" s="164">
        <v>0</v>
      </c>
      <c r="S50" s="169">
        <v>0</v>
      </c>
      <c r="T50" s="165">
        <v>0</v>
      </c>
      <c r="U50" s="165">
        <v>0</v>
      </c>
      <c r="V50" s="165">
        <v>0</v>
      </c>
      <c r="W50" s="165">
        <v>0</v>
      </c>
      <c r="X50" s="165">
        <v>0</v>
      </c>
      <c r="Y50" s="165">
        <v>0</v>
      </c>
      <c r="Z50" s="165">
        <v>64.150940000000006</v>
      </c>
      <c r="AA50" s="165">
        <v>0</v>
      </c>
      <c r="AB50" s="165">
        <v>0</v>
      </c>
      <c r="AC50" s="165">
        <v>0</v>
      </c>
      <c r="AD50" s="165">
        <v>0</v>
      </c>
      <c r="AE50" s="165">
        <v>0</v>
      </c>
      <c r="AF50" s="166">
        <v>0</v>
      </c>
      <c r="AG50" s="168">
        <v>0</v>
      </c>
      <c r="AH50" s="168">
        <v>0</v>
      </c>
      <c r="AI50" s="168">
        <f t="shared" si="9"/>
        <v>98.131520000000009</v>
      </c>
    </row>
    <row r="51" spans="1:35">
      <c r="A51" s="113" t="s">
        <v>163</v>
      </c>
      <c r="B51" s="164">
        <v>0</v>
      </c>
      <c r="C51" s="165">
        <v>0</v>
      </c>
      <c r="D51" s="165">
        <v>0</v>
      </c>
      <c r="E51" s="166">
        <v>0</v>
      </c>
      <c r="F51" s="164">
        <v>0</v>
      </c>
      <c r="G51" s="166">
        <v>0</v>
      </c>
      <c r="H51" s="164">
        <f>171698.11/1000</f>
        <v>171.69810999999999</v>
      </c>
      <c r="I51" s="165">
        <v>0</v>
      </c>
      <c r="J51" s="165">
        <v>0</v>
      </c>
      <c r="K51" s="167">
        <v>0</v>
      </c>
      <c r="L51" s="165">
        <v>0</v>
      </c>
      <c r="M51" s="166">
        <v>0</v>
      </c>
      <c r="N51" s="168">
        <v>0</v>
      </c>
      <c r="O51" s="164">
        <v>0</v>
      </c>
      <c r="P51" s="165">
        <v>0</v>
      </c>
      <c r="Q51" s="166">
        <v>0</v>
      </c>
      <c r="R51" s="164">
        <v>0</v>
      </c>
      <c r="S51" s="169">
        <v>0</v>
      </c>
      <c r="T51" s="165">
        <v>0</v>
      </c>
      <c r="U51" s="165">
        <v>0</v>
      </c>
      <c r="V51" s="165">
        <v>0</v>
      </c>
      <c r="W51" s="165">
        <v>0</v>
      </c>
      <c r="X51" s="165">
        <v>0</v>
      </c>
      <c r="Y51" s="165">
        <v>0</v>
      </c>
      <c r="Z51" s="165">
        <v>0</v>
      </c>
      <c r="AA51" s="165">
        <v>0</v>
      </c>
      <c r="AB51" s="165">
        <v>0</v>
      </c>
      <c r="AC51" s="165">
        <v>0</v>
      </c>
      <c r="AD51" s="165">
        <v>0</v>
      </c>
      <c r="AE51" s="165">
        <v>0</v>
      </c>
      <c r="AF51" s="166">
        <v>0</v>
      </c>
      <c r="AG51" s="168">
        <v>0</v>
      </c>
      <c r="AH51" s="168">
        <v>0</v>
      </c>
      <c r="AI51" s="168">
        <f t="shared" si="9"/>
        <v>171.69810999999999</v>
      </c>
    </row>
    <row r="52" spans="1:35" ht="14.5" thickBot="1">
      <c r="A52" s="115" t="s">
        <v>148</v>
      </c>
      <c r="B52" s="190">
        <v>0</v>
      </c>
      <c r="C52" s="195">
        <v>0</v>
      </c>
      <c r="D52" s="195">
        <v>0</v>
      </c>
      <c r="E52" s="193">
        <v>0</v>
      </c>
      <c r="F52" s="190">
        <v>0</v>
      </c>
      <c r="G52" s="193">
        <v>0</v>
      </c>
      <c r="H52" s="190">
        <v>0</v>
      </c>
      <c r="I52" s="195">
        <v>0</v>
      </c>
      <c r="J52" s="195">
        <v>0</v>
      </c>
      <c r="K52" s="221">
        <v>0</v>
      </c>
      <c r="L52" s="195">
        <v>0</v>
      </c>
      <c r="M52" s="193">
        <v>0</v>
      </c>
      <c r="N52" s="196">
        <v>0</v>
      </c>
      <c r="O52" s="190">
        <v>0</v>
      </c>
      <c r="P52" s="195">
        <v>0</v>
      </c>
      <c r="Q52" s="193">
        <v>0</v>
      </c>
      <c r="R52" s="190">
        <v>0</v>
      </c>
      <c r="S52" s="191">
        <v>0</v>
      </c>
      <c r="T52" s="195">
        <v>0</v>
      </c>
      <c r="U52" s="195">
        <v>0</v>
      </c>
      <c r="V52" s="195">
        <v>0</v>
      </c>
      <c r="W52" s="195">
        <v>0</v>
      </c>
      <c r="X52" s="195">
        <v>0</v>
      </c>
      <c r="Y52" s="195">
        <v>0</v>
      </c>
      <c r="Z52" s="195">
        <v>2.13286</v>
      </c>
      <c r="AA52" s="195">
        <v>0</v>
      </c>
      <c r="AB52" s="195">
        <v>0</v>
      </c>
      <c r="AC52" s="195">
        <v>0</v>
      </c>
      <c r="AD52" s="195">
        <v>0</v>
      </c>
      <c r="AE52" s="195">
        <v>0</v>
      </c>
      <c r="AF52" s="193">
        <v>0</v>
      </c>
      <c r="AG52" s="196">
        <v>0</v>
      </c>
      <c r="AH52" s="196">
        <v>0</v>
      </c>
      <c r="AI52" s="196">
        <f t="shared" si="9"/>
        <v>2.13286</v>
      </c>
    </row>
    <row r="53" spans="1:35" ht="15.5" thickBot="1">
      <c r="A53" s="120" t="s">
        <v>149</v>
      </c>
      <c r="B53" s="176">
        <f>SUM(B47:B52)</f>
        <v>18.482689999999998</v>
      </c>
      <c r="C53" s="177">
        <f t="shared" ref="C53:AH53" si="12">SUM(C47:C52)</f>
        <v>16.207549999999998</v>
      </c>
      <c r="D53" s="177">
        <f t="shared" si="12"/>
        <v>0</v>
      </c>
      <c r="E53" s="178">
        <f t="shared" si="12"/>
        <v>0</v>
      </c>
      <c r="F53" s="176">
        <f t="shared" si="12"/>
        <v>33.980580000000003</v>
      </c>
      <c r="G53" s="179">
        <f t="shared" si="12"/>
        <v>83.108000000000004</v>
      </c>
      <c r="H53" s="176">
        <f t="shared" si="12"/>
        <v>171.69810999999999</v>
      </c>
      <c r="I53" s="177">
        <f t="shared" si="12"/>
        <v>0</v>
      </c>
      <c r="J53" s="177">
        <f t="shared" si="12"/>
        <v>0</v>
      </c>
      <c r="K53" s="180">
        <f t="shared" si="12"/>
        <v>0</v>
      </c>
      <c r="L53" s="177">
        <f t="shared" si="12"/>
        <v>0</v>
      </c>
      <c r="M53" s="179">
        <f t="shared" si="12"/>
        <v>0</v>
      </c>
      <c r="N53" s="181">
        <f t="shared" si="12"/>
        <v>0</v>
      </c>
      <c r="O53" s="176">
        <f t="shared" si="12"/>
        <v>0</v>
      </c>
      <c r="P53" s="177">
        <f t="shared" si="12"/>
        <v>0</v>
      </c>
      <c r="Q53" s="179">
        <f t="shared" si="12"/>
        <v>0</v>
      </c>
      <c r="R53" s="176">
        <f t="shared" ref="R53:AF53" si="13">SUM(R47:R52)</f>
        <v>0</v>
      </c>
      <c r="S53" s="182">
        <f t="shared" si="13"/>
        <v>0</v>
      </c>
      <c r="T53" s="177">
        <f t="shared" si="13"/>
        <v>0</v>
      </c>
      <c r="U53" s="177">
        <f t="shared" si="13"/>
        <v>0</v>
      </c>
      <c r="V53" s="177">
        <f t="shared" si="13"/>
        <v>0</v>
      </c>
      <c r="W53" s="177">
        <f t="shared" si="13"/>
        <v>0</v>
      </c>
      <c r="X53" s="177">
        <f t="shared" si="13"/>
        <v>0</v>
      </c>
      <c r="Y53" s="177">
        <f t="shared" si="13"/>
        <v>0</v>
      </c>
      <c r="Z53" s="177">
        <f t="shared" si="13"/>
        <v>66.283799999999999</v>
      </c>
      <c r="AA53" s="177">
        <f t="shared" si="13"/>
        <v>0</v>
      </c>
      <c r="AB53" s="177">
        <f t="shared" si="13"/>
        <v>0</v>
      </c>
      <c r="AC53" s="177">
        <f t="shared" si="13"/>
        <v>1.9159900000000001</v>
      </c>
      <c r="AD53" s="177">
        <f t="shared" si="13"/>
        <v>0</v>
      </c>
      <c r="AE53" s="177">
        <f t="shared" si="13"/>
        <v>0</v>
      </c>
      <c r="AF53" s="179">
        <f t="shared" si="13"/>
        <v>0</v>
      </c>
      <c r="AG53" s="181">
        <f t="shared" si="12"/>
        <v>0</v>
      </c>
      <c r="AH53" s="181">
        <f t="shared" si="12"/>
        <v>0</v>
      </c>
      <c r="AI53" s="181">
        <f t="shared" si="9"/>
        <v>391.67671999999999</v>
      </c>
    </row>
    <row r="54" spans="1:35">
      <c r="A54" s="112" t="s">
        <v>34</v>
      </c>
      <c r="B54" s="158">
        <v>10.301909999999999</v>
      </c>
      <c r="C54" s="159">
        <v>12.18736</v>
      </c>
      <c r="D54" s="159">
        <v>2.1664299999999996</v>
      </c>
      <c r="E54" s="160">
        <v>0</v>
      </c>
      <c r="F54" s="158">
        <v>0.93861000000000006</v>
      </c>
      <c r="G54" s="160">
        <v>22.979479999999999</v>
      </c>
      <c r="H54" s="158">
        <v>146.65067000000002</v>
      </c>
      <c r="I54" s="159">
        <v>0</v>
      </c>
      <c r="J54" s="159">
        <v>50.432379999999995</v>
      </c>
      <c r="K54" s="161">
        <v>6.1412500000000003</v>
      </c>
      <c r="L54" s="159">
        <v>0</v>
      </c>
      <c r="M54" s="160">
        <v>0</v>
      </c>
      <c r="N54" s="162">
        <v>0</v>
      </c>
      <c r="O54" s="158">
        <v>15.053290000000001</v>
      </c>
      <c r="P54" s="159">
        <v>0.50448000000000004</v>
      </c>
      <c r="Q54" s="160">
        <v>6.4890000000000003E-2</v>
      </c>
      <c r="R54" s="158">
        <v>0.42327999999999999</v>
      </c>
      <c r="S54" s="163">
        <v>0</v>
      </c>
      <c r="T54" s="159">
        <v>1.5076500000000002</v>
      </c>
      <c r="U54" s="159">
        <v>44.427980000000005</v>
      </c>
      <c r="V54" s="159">
        <v>27.877479999999998</v>
      </c>
      <c r="W54" s="159">
        <v>3.3408600000000002</v>
      </c>
      <c r="X54" s="159">
        <v>0.10918000000000001</v>
      </c>
      <c r="Y54" s="159">
        <v>0</v>
      </c>
      <c r="Z54" s="159">
        <v>26.431559999999998</v>
      </c>
      <c r="AA54" s="159">
        <v>0</v>
      </c>
      <c r="AB54" s="159">
        <v>7.8610500000000005</v>
      </c>
      <c r="AC54" s="159">
        <v>211.64711000000003</v>
      </c>
      <c r="AD54" s="159">
        <v>1.1075200000000001</v>
      </c>
      <c r="AE54" s="159">
        <v>0.32883000000000001</v>
      </c>
      <c r="AF54" s="160">
        <v>0</v>
      </c>
      <c r="AG54" s="162">
        <v>10.350280000000001</v>
      </c>
      <c r="AH54" s="162">
        <v>1.05582</v>
      </c>
      <c r="AI54" s="162">
        <f t="shared" si="9"/>
        <v>603.88935000000004</v>
      </c>
    </row>
    <row r="55" spans="1:35">
      <c r="A55" s="113" t="s">
        <v>35</v>
      </c>
      <c r="B55" s="164">
        <f>-2.84132-2.79944</f>
        <v>-5.6407600000000002</v>
      </c>
      <c r="C55" s="165">
        <v>33.523319999999998</v>
      </c>
      <c r="D55" s="165">
        <v>43.991990000000001</v>
      </c>
      <c r="E55" s="166">
        <v>0</v>
      </c>
      <c r="F55" s="164">
        <v>35.459249999999997</v>
      </c>
      <c r="G55" s="166">
        <v>68.403399999999991</v>
      </c>
      <c r="H55" s="164">
        <v>102.81652</v>
      </c>
      <c r="I55" s="165">
        <v>26.700560000000003</v>
      </c>
      <c r="J55" s="165">
        <v>12.3</v>
      </c>
      <c r="K55" s="167">
        <v>0</v>
      </c>
      <c r="L55" s="165">
        <v>47.157679999999999</v>
      </c>
      <c r="M55" s="166">
        <v>14.5</v>
      </c>
      <c r="N55" s="168">
        <v>0</v>
      </c>
      <c r="O55" s="164">
        <v>77.091570000000004</v>
      </c>
      <c r="P55" s="165">
        <v>23.786999999999999</v>
      </c>
      <c r="Q55" s="166">
        <v>0</v>
      </c>
      <c r="R55" s="164">
        <v>24.632080000000002</v>
      </c>
      <c r="S55" s="169">
        <v>24</v>
      </c>
      <c r="T55" s="165">
        <v>0</v>
      </c>
      <c r="U55" s="165">
        <v>35.200000000000003</v>
      </c>
      <c r="V55" s="165">
        <v>0</v>
      </c>
      <c r="W55" s="165">
        <v>11.67689</v>
      </c>
      <c r="X55" s="165">
        <v>12.3</v>
      </c>
      <c r="Y55" s="165">
        <v>13.8</v>
      </c>
      <c r="Z55" s="165">
        <v>54.932180000000002</v>
      </c>
      <c r="AA55" s="165">
        <v>17.3</v>
      </c>
      <c r="AB55" s="165">
        <v>39.09525</v>
      </c>
      <c r="AC55" s="165">
        <v>0</v>
      </c>
      <c r="AD55" s="165">
        <v>0</v>
      </c>
      <c r="AE55" s="165">
        <v>11.5</v>
      </c>
      <c r="AF55" s="166">
        <v>0</v>
      </c>
      <c r="AG55" s="168">
        <v>0</v>
      </c>
      <c r="AH55" s="168">
        <v>38.494910000000004</v>
      </c>
      <c r="AI55" s="168">
        <f t="shared" si="9"/>
        <v>763.02183999999977</v>
      </c>
    </row>
    <row r="56" spans="1:35">
      <c r="A56" s="113" t="s">
        <v>36</v>
      </c>
      <c r="B56" s="164">
        <v>14.090909999999999</v>
      </c>
      <c r="C56" s="165">
        <v>0</v>
      </c>
      <c r="D56" s="165">
        <v>0</v>
      </c>
      <c r="E56" s="166">
        <v>0</v>
      </c>
      <c r="F56" s="164">
        <v>14.090909999999999</v>
      </c>
      <c r="G56" s="166">
        <v>0</v>
      </c>
      <c r="H56" s="164">
        <v>0</v>
      </c>
      <c r="I56" s="165">
        <v>0</v>
      </c>
      <c r="J56" s="165">
        <v>21.564499999999999</v>
      </c>
      <c r="K56" s="167">
        <v>0</v>
      </c>
      <c r="L56" s="165">
        <v>0</v>
      </c>
      <c r="M56" s="166">
        <v>0</v>
      </c>
      <c r="N56" s="168">
        <v>0</v>
      </c>
      <c r="O56" s="164">
        <v>0</v>
      </c>
      <c r="P56" s="165">
        <v>15.724</v>
      </c>
      <c r="Q56" s="166">
        <v>0</v>
      </c>
      <c r="R56" s="164">
        <v>0</v>
      </c>
      <c r="S56" s="169">
        <v>0</v>
      </c>
      <c r="T56" s="165">
        <v>9.5</v>
      </c>
      <c r="U56" s="165">
        <v>45.405199999999994</v>
      </c>
      <c r="V56" s="165">
        <v>0</v>
      </c>
      <c r="W56" s="165">
        <v>0</v>
      </c>
      <c r="X56" s="165">
        <v>0</v>
      </c>
      <c r="Y56" s="165">
        <v>0</v>
      </c>
      <c r="Z56" s="165">
        <v>15.307499999999999</v>
      </c>
      <c r="AA56" s="165">
        <v>0</v>
      </c>
      <c r="AB56" s="165">
        <v>0</v>
      </c>
      <c r="AC56" s="165">
        <v>28.793099999999999</v>
      </c>
      <c r="AD56" s="165">
        <v>0</v>
      </c>
      <c r="AE56" s="165">
        <v>15.12931</v>
      </c>
      <c r="AF56" s="166">
        <v>0</v>
      </c>
      <c r="AG56" s="168">
        <v>0</v>
      </c>
      <c r="AH56" s="168">
        <v>0</v>
      </c>
      <c r="AI56" s="168">
        <f t="shared" si="9"/>
        <v>179.60543000000001</v>
      </c>
    </row>
    <row r="57" spans="1:35" ht="14.5" thickBot="1">
      <c r="A57" s="114" t="s">
        <v>150</v>
      </c>
      <c r="B57" s="170">
        <v>0</v>
      </c>
      <c r="C57" s="171">
        <v>0</v>
      </c>
      <c r="D57" s="171">
        <v>0</v>
      </c>
      <c r="E57" s="172">
        <v>0</v>
      </c>
      <c r="F57" s="170">
        <v>0</v>
      </c>
      <c r="G57" s="172">
        <v>0</v>
      </c>
      <c r="H57" s="170">
        <v>0</v>
      </c>
      <c r="I57" s="171">
        <v>0</v>
      </c>
      <c r="J57" s="171">
        <v>0</v>
      </c>
      <c r="K57" s="173">
        <v>0</v>
      </c>
      <c r="L57" s="171">
        <v>0</v>
      </c>
      <c r="M57" s="172">
        <v>0</v>
      </c>
      <c r="N57" s="174">
        <v>0</v>
      </c>
      <c r="O57" s="170">
        <v>0</v>
      </c>
      <c r="P57" s="171">
        <v>0</v>
      </c>
      <c r="Q57" s="172">
        <v>0</v>
      </c>
      <c r="R57" s="170">
        <v>0</v>
      </c>
      <c r="S57" s="175">
        <v>0</v>
      </c>
      <c r="T57" s="171">
        <v>93.77928</v>
      </c>
      <c r="U57" s="171">
        <v>169.06483</v>
      </c>
      <c r="V57" s="171">
        <v>45.431609999999999</v>
      </c>
      <c r="W57" s="171">
        <v>0</v>
      </c>
      <c r="X57" s="171">
        <v>0</v>
      </c>
      <c r="Y57" s="171">
        <v>0</v>
      </c>
      <c r="Z57" s="171">
        <v>0</v>
      </c>
      <c r="AA57" s="171">
        <v>0</v>
      </c>
      <c r="AB57" s="171">
        <v>0</v>
      </c>
      <c r="AC57" s="171">
        <v>1317.20108</v>
      </c>
      <c r="AD57" s="171">
        <v>0</v>
      </c>
      <c r="AE57" s="171">
        <v>33.924529999999997</v>
      </c>
      <c r="AF57" s="172">
        <v>0</v>
      </c>
      <c r="AG57" s="174">
        <v>0</v>
      </c>
      <c r="AH57" s="174">
        <v>0</v>
      </c>
      <c r="AI57" s="174">
        <f t="shared" si="9"/>
        <v>1659.4013299999999</v>
      </c>
    </row>
    <row r="58" spans="1:35" ht="15.5" thickBot="1">
      <c r="A58" s="120" t="s">
        <v>151</v>
      </c>
      <c r="B58" s="176">
        <f>SUM(B54:B57)</f>
        <v>18.75206</v>
      </c>
      <c r="C58" s="177">
        <f t="shared" ref="C58:AH58" si="14">SUM(C54:C57)</f>
        <v>45.710679999999996</v>
      </c>
      <c r="D58" s="177">
        <f t="shared" si="14"/>
        <v>46.15842</v>
      </c>
      <c r="E58" s="178">
        <f t="shared" si="14"/>
        <v>0</v>
      </c>
      <c r="F58" s="176">
        <f t="shared" si="14"/>
        <v>50.488769999999995</v>
      </c>
      <c r="G58" s="179">
        <f t="shared" si="14"/>
        <v>91.382879999999986</v>
      </c>
      <c r="H58" s="176">
        <f t="shared" si="14"/>
        <v>249.46719000000002</v>
      </c>
      <c r="I58" s="177">
        <f t="shared" si="14"/>
        <v>26.700560000000003</v>
      </c>
      <c r="J58" s="177">
        <f t="shared" si="14"/>
        <v>84.296879999999987</v>
      </c>
      <c r="K58" s="180">
        <f t="shared" si="14"/>
        <v>6.1412500000000003</v>
      </c>
      <c r="L58" s="177">
        <f t="shared" si="14"/>
        <v>47.157679999999999</v>
      </c>
      <c r="M58" s="179">
        <f t="shared" si="14"/>
        <v>14.5</v>
      </c>
      <c r="N58" s="181">
        <f t="shared" si="14"/>
        <v>0</v>
      </c>
      <c r="O58" s="176">
        <f t="shared" si="14"/>
        <v>92.144860000000008</v>
      </c>
      <c r="P58" s="177">
        <f t="shared" si="14"/>
        <v>40.015479999999997</v>
      </c>
      <c r="Q58" s="179">
        <f t="shared" si="14"/>
        <v>6.4890000000000003E-2</v>
      </c>
      <c r="R58" s="176">
        <f t="shared" ref="R58:AF58" si="15">SUM(R54:R57)</f>
        <v>25.05536</v>
      </c>
      <c r="S58" s="182">
        <f t="shared" si="15"/>
        <v>24</v>
      </c>
      <c r="T58" s="177">
        <f t="shared" si="15"/>
        <v>104.78693</v>
      </c>
      <c r="U58" s="177">
        <f t="shared" si="15"/>
        <v>294.09800999999999</v>
      </c>
      <c r="V58" s="177">
        <f t="shared" si="15"/>
        <v>73.309089999999998</v>
      </c>
      <c r="W58" s="177">
        <f t="shared" si="15"/>
        <v>15.017749999999999</v>
      </c>
      <c r="X58" s="177">
        <f t="shared" si="15"/>
        <v>12.409180000000001</v>
      </c>
      <c r="Y58" s="177">
        <f t="shared" si="15"/>
        <v>13.8</v>
      </c>
      <c r="Z58" s="177">
        <f t="shared" si="15"/>
        <v>96.671240000000012</v>
      </c>
      <c r="AA58" s="177">
        <f t="shared" si="15"/>
        <v>17.3</v>
      </c>
      <c r="AB58" s="177">
        <f t="shared" si="15"/>
        <v>46.956299999999999</v>
      </c>
      <c r="AC58" s="177">
        <f t="shared" si="15"/>
        <v>1557.64129</v>
      </c>
      <c r="AD58" s="177">
        <f t="shared" si="15"/>
        <v>1.1075200000000001</v>
      </c>
      <c r="AE58" s="177">
        <f t="shared" si="15"/>
        <v>60.882669999999997</v>
      </c>
      <c r="AF58" s="179">
        <f t="shared" si="15"/>
        <v>0</v>
      </c>
      <c r="AG58" s="181">
        <f t="shared" si="14"/>
        <v>10.350280000000001</v>
      </c>
      <c r="AH58" s="181">
        <f t="shared" si="14"/>
        <v>39.550730000000001</v>
      </c>
      <c r="AI58" s="181">
        <f t="shared" si="9"/>
        <v>3205.91795</v>
      </c>
    </row>
    <row r="59" spans="1:35">
      <c r="A59" s="112" t="s">
        <v>152</v>
      </c>
      <c r="B59" s="158">
        <v>0</v>
      </c>
      <c r="C59" s="159">
        <v>0</v>
      </c>
      <c r="D59" s="159">
        <v>0</v>
      </c>
      <c r="E59" s="160">
        <v>0</v>
      </c>
      <c r="F59" s="158">
        <v>0</v>
      </c>
      <c r="G59" s="160">
        <v>0</v>
      </c>
      <c r="H59" s="158">
        <v>0</v>
      </c>
      <c r="I59" s="159">
        <v>0</v>
      </c>
      <c r="J59" s="159">
        <v>0</v>
      </c>
      <c r="K59" s="161">
        <v>0</v>
      </c>
      <c r="L59" s="159">
        <v>0</v>
      </c>
      <c r="M59" s="160">
        <v>0</v>
      </c>
      <c r="N59" s="162">
        <v>0</v>
      </c>
      <c r="O59" s="158">
        <v>0</v>
      </c>
      <c r="P59" s="159">
        <v>0</v>
      </c>
      <c r="Q59" s="160">
        <v>0</v>
      </c>
      <c r="R59" s="158">
        <v>0</v>
      </c>
      <c r="S59" s="163">
        <v>0</v>
      </c>
      <c r="T59" s="159">
        <v>0</v>
      </c>
      <c r="U59" s="159">
        <v>0</v>
      </c>
      <c r="V59" s="159">
        <v>0</v>
      </c>
      <c r="W59" s="159">
        <v>0</v>
      </c>
      <c r="X59" s="159">
        <v>0</v>
      </c>
      <c r="Y59" s="159">
        <v>0</v>
      </c>
      <c r="Z59" s="159">
        <v>0</v>
      </c>
      <c r="AA59" s="159">
        <v>0</v>
      </c>
      <c r="AB59" s="159">
        <v>0</v>
      </c>
      <c r="AC59" s="159">
        <v>0</v>
      </c>
      <c r="AD59" s="159">
        <v>0</v>
      </c>
      <c r="AE59" s="159">
        <v>0</v>
      </c>
      <c r="AF59" s="160">
        <v>0</v>
      </c>
      <c r="AG59" s="162">
        <v>0</v>
      </c>
      <c r="AH59" s="162">
        <v>0</v>
      </c>
      <c r="AI59" s="162">
        <f t="shared" si="9"/>
        <v>0</v>
      </c>
    </row>
    <row r="60" spans="1:35">
      <c r="A60" s="113" t="s">
        <v>40</v>
      </c>
      <c r="B60" s="164">
        <v>0</v>
      </c>
      <c r="C60" s="165">
        <v>0</v>
      </c>
      <c r="D60" s="165">
        <v>0</v>
      </c>
      <c r="E60" s="166">
        <v>0</v>
      </c>
      <c r="F60" s="164">
        <v>0</v>
      </c>
      <c r="G60" s="166">
        <v>0</v>
      </c>
      <c r="H60" s="164">
        <v>0</v>
      </c>
      <c r="I60" s="165">
        <v>0</v>
      </c>
      <c r="J60" s="165">
        <v>0</v>
      </c>
      <c r="K60" s="167">
        <v>0</v>
      </c>
      <c r="L60" s="165">
        <v>0</v>
      </c>
      <c r="M60" s="166">
        <v>0</v>
      </c>
      <c r="N60" s="168">
        <v>0</v>
      </c>
      <c r="O60" s="164">
        <v>0</v>
      </c>
      <c r="P60" s="165">
        <v>0.14399999999999999</v>
      </c>
      <c r="Q60" s="166">
        <v>0</v>
      </c>
      <c r="R60" s="164">
        <v>0</v>
      </c>
      <c r="S60" s="169">
        <v>0</v>
      </c>
      <c r="T60" s="165">
        <v>0</v>
      </c>
      <c r="U60" s="165">
        <v>0</v>
      </c>
      <c r="V60" s="165">
        <v>0</v>
      </c>
      <c r="W60" s="165">
        <v>0</v>
      </c>
      <c r="X60" s="165">
        <v>0</v>
      </c>
      <c r="Y60" s="165">
        <v>0</v>
      </c>
      <c r="Z60" s="165">
        <v>0</v>
      </c>
      <c r="AA60" s="165">
        <v>0</v>
      </c>
      <c r="AB60" s="165">
        <v>0</v>
      </c>
      <c r="AC60" s="165">
        <v>0</v>
      </c>
      <c r="AD60" s="165">
        <v>0</v>
      </c>
      <c r="AE60" s="165">
        <v>0</v>
      </c>
      <c r="AF60" s="166">
        <v>0</v>
      </c>
      <c r="AG60" s="168">
        <v>0</v>
      </c>
      <c r="AH60" s="168">
        <v>0</v>
      </c>
      <c r="AI60" s="168">
        <f t="shared" si="9"/>
        <v>0.14399999999999999</v>
      </c>
    </row>
    <row r="61" spans="1:35">
      <c r="A61" s="113" t="s">
        <v>164</v>
      </c>
      <c r="B61" s="164">
        <v>0</v>
      </c>
      <c r="C61" s="165">
        <v>0</v>
      </c>
      <c r="D61" s="165">
        <v>0</v>
      </c>
      <c r="E61" s="166">
        <v>0</v>
      </c>
      <c r="F61" s="164">
        <v>0</v>
      </c>
      <c r="G61" s="166">
        <v>0</v>
      </c>
      <c r="H61" s="164">
        <v>0</v>
      </c>
      <c r="I61" s="165">
        <v>0</v>
      </c>
      <c r="J61" s="165">
        <v>0</v>
      </c>
      <c r="K61" s="167">
        <v>0</v>
      </c>
      <c r="L61" s="165">
        <v>0</v>
      </c>
      <c r="M61" s="166">
        <v>0</v>
      </c>
      <c r="N61" s="168">
        <v>0</v>
      </c>
      <c r="O61" s="164">
        <v>0</v>
      </c>
      <c r="P61" s="165">
        <v>0</v>
      </c>
      <c r="Q61" s="166">
        <v>0</v>
      </c>
      <c r="R61" s="164">
        <v>0</v>
      </c>
      <c r="S61" s="169">
        <v>0</v>
      </c>
      <c r="T61" s="165">
        <v>0</v>
      </c>
      <c r="U61" s="165">
        <v>0</v>
      </c>
      <c r="V61" s="165">
        <v>0</v>
      </c>
      <c r="W61" s="165">
        <f>139948.75/1000</f>
        <v>139.94874999999999</v>
      </c>
      <c r="X61" s="165">
        <v>0</v>
      </c>
      <c r="Y61" s="165">
        <v>0</v>
      </c>
      <c r="Z61" s="165">
        <v>0</v>
      </c>
      <c r="AA61" s="165">
        <v>0</v>
      </c>
      <c r="AB61" s="165">
        <v>0</v>
      </c>
      <c r="AC61" s="165">
        <v>0</v>
      </c>
      <c r="AD61" s="165">
        <v>0</v>
      </c>
      <c r="AE61" s="165">
        <v>0</v>
      </c>
      <c r="AF61" s="166">
        <v>0</v>
      </c>
      <c r="AG61" s="168">
        <v>0</v>
      </c>
      <c r="AH61" s="168">
        <v>0</v>
      </c>
      <c r="AI61" s="168">
        <f t="shared" si="9"/>
        <v>139.94874999999999</v>
      </c>
    </row>
    <row r="62" spans="1:35">
      <c r="A62" s="113" t="s">
        <v>153</v>
      </c>
      <c r="B62" s="164">
        <v>0</v>
      </c>
      <c r="C62" s="165">
        <v>0</v>
      </c>
      <c r="D62" s="165">
        <v>0</v>
      </c>
      <c r="E62" s="166">
        <v>0</v>
      </c>
      <c r="F62" s="164">
        <v>0</v>
      </c>
      <c r="G62" s="166">
        <v>0</v>
      </c>
      <c r="H62" s="164">
        <v>0</v>
      </c>
      <c r="I62" s="165">
        <v>0</v>
      </c>
      <c r="J62" s="165">
        <v>0</v>
      </c>
      <c r="K62" s="167">
        <v>0</v>
      </c>
      <c r="L62" s="165">
        <v>0</v>
      </c>
      <c r="M62" s="166">
        <v>0</v>
      </c>
      <c r="N62" s="168">
        <v>0</v>
      </c>
      <c r="O62" s="164">
        <v>0</v>
      </c>
      <c r="P62" s="165">
        <v>0</v>
      </c>
      <c r="Q62" s="166">
        <v>0</v>
      </c>
      <c r="R62" s="164">
        <v>0</v>
      </c>
      <c r="S62" s="169">
        <v>0</v>
      </c>
      <c r="T62" s="165">
        <v>0</v>
      </c>
      <c r="U62" s="165">
        <v>0</v>
      </c>
      <c r="V62" s="165">
        <v>0</v>
      </c>
      <c r="W62" s="165">
        <v>220.72107</v>
      </c>
      <c r="X62" s="165">
        <v>0</v>
      </c>
      <c r="Y62" s="165">
        <v>0</v>
      </c>
      <c r="Z62" s="165">
        <v>0</v>
      </c>
      <c r="AA62" s="165">
        <v>0</v>
      </c>
      <c r="AB62" s="165">
        <v>0</v>
      </c>
      <c r="AC62" s="165">
        <v>0</v>
      </c>
      <c r="AD62" s="165">
        <v>0</v>
      </c>
      <c r="AE62" s="165">
        <v>0</v>
      </c>
      <c r="AF62" s="166">
        <v>0</v>
      </c>
      <c r="AG62" s="168">
        <v>0</v>
      </c>
      <c r="AH62" s="168">
        <v>0</v>
      </c>
      <c r="AI62" s="168">
        <f t="shared" si="9"/>
        <v>220.72107</v>
      </c>
    </row>
    <row r="63" spans="1:35">
      <c r="A63" s="113" t="s">
        <v>154</v>
      </c>
      <c r="B63" s="164">
        <v>1469.279</v>
      </c>
      <c r="C63" s="165">
        <v>0</v>
      </c>
      <c r="D63" s="165">
        <v>0</v>
      </c>
      <c r="E63" s="166">
        <v>0</v>
      </c>
      <c r="F63" s="164">
        <v>3556.8990099999996</v>
      </c>
      <c r="G63" s="166">
        <v>0</v>
      </c>
      <c r="H63" s="164">
        <v>775.09799999999996</v>
      </c>
      <c r="I63" s="165">
        <v>0</v>
      </c>
      <c r="J63" s="165">
        <v>0</v>
      </c>
      <c r="K63" s="167">
        <v>0</v>
      </c>
      <c r="L63" s="165">
        <v>591.97699999999998</v>
      </c>
      <c r="M63" s="166">
        <v>0</v>
      </c>
      <c r="N63" s="168">
        <v>0</v>
      </c>
      <c r="O63" s="164">
        <v>0</v>
      </c>
      <c r="P63" s="165">
        <v>0</v>
      </c>
      <c r="Q63" s="166">
        <v>0</v>
      </c>
      <c r="R63" s="164">
        <v>0</v>
      </c>
      <c r="S63" s="169">
        <v>0</v>
      </c>
      <c r="T63" s="165">
        <v>0</v>
      </c>
      <c r="U63" s="165">
        <v>0</v>
      </c>
      <c r="V63" s="165">
        <v>0</v>
      </c>
      <c r="W63" s="165">
        <v>0</v>
      </c>
      <c r="X63" s="165">
        <v>0</v>
      </c>
      <c r="Y63" s="165">
        <v>0</v>
      </c>
      <c r="Z63" s="165">
        <v>0</v>
      </c>
      <c r="AA63" s="165">
        <v>0</v>
      </c>
      <c r="AB63" s="165">
        <v>0</v>
      </c>
      <c r="AC63" s="165">
        <v>0</v>
      </c>
      <c r="AD63" s="165">
        <v>0</v>
      </c>
      <c r="AE63" s="165">
        <v>0</v>
      </c>
      <c r="AF63" s="166">
        <v>0</v>
      </c>
      <c r="AG63" s="168">
        <v>0</v>
      </c>
      <c r="AH63" s="168">
        <v>0</v>
      </c>
      <c r="AI63" s="168">
        <f t="shared" si="9"/>
        <v>6393.2530099999994</v>
      </c>
    </row>
    <row r="64" spans="1:35">
      <c r="A64" s="113" t="s">
        <v>155</v>
      </c>
      <c r="B64" s="164">
        <v>0</v>
      </c>
      <c r="C64" s="222">
        <v>0</v>
      </c>
      <c r="D64" s="222">
        <v>0</v>
      </c>
      <c r="E64" s="223">
        <v>0</v>
      </c>
      <c r="F64" s="164">
        <v>0</v>
      </c>
      <c r="G64" s="166">
        <v>0</v>
      </c>
      <c r="H64" s="164">
        <v>0</v>
      </c>
      <c r="I64" s="222">
        <v>0</v>
      </c>
      <c r="J64" s="222">
        <v>0</v>
      </c>
      <c r="K64" s="224">
        <v>0</v>
      </c>
      <c r="L64" s="165">
        <v>0</v>
      </c>
      <c r="M64" s="223">
        <v>0</v>
      </c>
      <c r="N64" s="168">
        <v>0</v>
      </c>
      <c r="O64" s="164">
        <v>0</v>
      </c>
      <c r="P64" s="222">
        <v>0</v>
      </c>
      <c r="Q64" s="223">
        <v>0</v>
      </c>
      <c r="R64" s="164">
        <v>0</v>
      </c>
      <c r="S64" s="169">
        <v>0</v>
      </c>
      <c r="T64" s="222">
        <v>0</v>
      </c>
      <c r="U64" s="222">
        <v>0</v>
      </c>
      <c r="V64" s="222">
        <v>0</v>
      </c>
      <c r="W64" s="222">
        <v>0</v>
      </c>
      <c r="X64" s="222">
        <v>0</v>
      </c>
      <c r="Y64" s="222">
        <v>0</v>
      </c>
      <c r="Z64" s="222">
        <v>0</v>
      </c>
      <c r="AA64" s="222">
        <v>0</v>
      </c>
      <c r="AB64" s="222">
        <v>0</v>
      </c>
      <c r="AC64" s="222">
        <v>0</v>
      </c>
      <c r="AD64" s="222">
        <v>0</v>
      </c>
      <c r="AE64" s="222">
        <v>0</v>
      </c>
      <c r="AF64" s="223">
        <v>0</v>
      </c>
      <c r="AG64" s="168">
        <v>0</v>
      </c>
      <c r="AH64" s="168">
        <v>0</v>
      </c>
      <c r="AI64" s="168">
        <f t="shared" si="9"/>
        <v>0</v>
      </c>
    </row>
    <row r="65" spans="1:35">
      <c r="A65" s="113" t="s">
        <v>156</v>
      </c>
      <c r="B65" s="164">
        <v>0</v>
      </c>
      <c r="C65" s="222">
        <v>0</v>
      </c>
      <c r="D65" s="222">
        <v>0</v>
      </c>
      <c r="E65" s="223">
        <v>0</v>
      </c>
      <c r="F65" s="164">
        <v>0</v>
      </c>
      <c r="G65" s="166">
        <v>0</v>
      </c>
      <c r="H65" s="164">
        <v>0</v>
      </c>
      <c r="I65" s="222">
        <v>0</v>
      </c>
      <c r="J65" s="222">
        <v>0</v>
      </c>
      <c r="K65" s="224">
        <v>0</v>
      </c>
      <c r="L65" s="165">
        <v>0</v>
      </c>
      <c r="M65" s="223">
        <v>0</v>
      </c>
      <c r="N65" s="168">
        <v>0</v>
      </c>
      <c r="O65" s="164">
        <v>0</v>
      </c>
      <c r="P65" s="222">
        <v>0</v>
      </c>
      <c r="Q65" s="223">
        <v>0</v>
      </c>
      <c r="R65" s="164">
        <v>0</v>
      </c>
      <c r="S65" s="169">
        <v>0</v>
      </c>
      <c r="T65" s="222">
        <v>0</v>
      </c>
      <c r="U65" s="222">
        <v>0</v>
      </c>
      <c r="V65" s="222">
        <v>0</v>
      </c>
      <c r="W65" s="222">
        <v>0</v>
      </c>
      <c r="X65" s="222">
        <v>0</v>
      </c>
      <c r="Y65" s="222">
        <v>0</v>
      </c>
      <c r="Z65" s="222">
        <v>0</v>
      </c>
      <c r="AA65" s="222">
        <v>0</v>
      </c>
      <c r="AB65" s="222">
        <v>0</v>
      </c>
      <c r="AC65" s="222">
        <v>0</v>
      </c>
      <c r="AD65" s="222">
        <v>0</v>
      </c>
      <c r="AE65" s="222">
        <v>0</v>
      </c>
      <c r="AF65" s="223">
        <v>0</v>
      </c>
      <c r="AG65" s="168">
        <v>0</v>
      </c>
      <c r="AH65" s="168">
        <v>0</v>
      </c>
      <c r="AI65" s="168">
        <f t="shared" si="9"/>
        <v>0</v>
      </c>
    </row>
    <row r="66" spans="1:35">
      <c r="A66" s="115" t="s">
        <v>165</v>
      </c>
      <c r="B66" s="190">
        <v>0</v>
      </c>
      <c r="C66" s="191">
        <v>0</v>
      </c>
      <c r="D66" s="191">
        <v>0</v>
      </c>
      <c r="E66" s="192">
        <v>0</v>
      </c>
      <c r="F66" s="190">
        <v>0</v>
      </c>
      <c r="G66" s="193">
        <v>0</v>
      </c>
      <c r="H66" s="190">
        <f>-145282.98/1000</f>
        <v>-145.28298000000001</v>
      </c>
      <c r="I66" s="191">
        <v>0</v>
      </c>
      <c r="J66" s="191">
        <v>0</v>
      </c>
      <c r="K66" s="194">
        <v>0</v>
      </c>
      <c r="L66" s="195">
        <v>0</v>
      </c>
      <c r="M66" s="192">
        <v>0</v>
      </c>
      <c r="N66" s="196">
        <v>0</v>
      </c>
      <c r="O66" s="190">
        <v>0</v>
      </c>
      <c r="P66" s="191">
        <v>0</v>
      </c>
      <c r="Q66" s="192">
        <v>0</v>
      </c>
      <c r="R66" s="190">
        <v>0</v>
      </c>
      <c r="S66" s="191">
        <v>0</v>
      </c>
      <c r="T66" s="191">
        <v>0</v>
      </c>
      <c r="U66" s="191">
        <v>0</v>
      </c>
      <c r="V66" s="191">
        <v>0</v>
      </c>
      <c r="W66" s="191">
        <v>0</v>
      </c>
      <c r="X66" s="191">
        <v>0</v>
      </c>
      <c r="Y66" s="191">
        <v>0</v>
      </c>
      <c r="Z66" s="191">
        <v>0</v>
      </c>
      <c r="AA66" s="191">
        <v>0</v>
      </c>
      <c r="AB66" s="191">
        <v>0</v>
      </c>
      <c r="AC66" s="191">
        <v>0</v>
      </c>
      <c r="AD66" s="191">
        <v>0</v>
      </c>
      <c r="AE66" s="191">
        <v>0</v>
      </c>
      <c r="AF66" s="192">
        <v>0</v>
      </c>
      <c r="AG66" s="196">
        <v>0</v>
      </c>
      <c r="AH66" s="196">
        <v>0</v>
      </c>
      <c r="AI66" s="196">
        <f t="shared" si="9"/>
        <v>-145.28298000000001</v>
      </c>
    </row>
    <row r="67" spans="1:35" ht="14.5" thickBot="1">
      <c r="A67" s="115" t="s">
        <v>148</v>
      </c>
      <c r="B67" s="190">
        <v>1.6</v>
      </c>
      <c r="C67" s="195">
        <v>0</v>
      </c>
      <c r="D67" s="195">
        <v>0.86499999999999999</v>
      </c>
      <c r="E67" s="193">
        <v>0</v>
      </c>
      <c r="F67" s="190">
        <v>8.4499999999999993</v>
      </c>
      <c r="G67" s="193">
        <v>2.34</v>
      </c>
      <c r="H67" s="190">
        <v>85.371700000000004</v>
      </c>
      <c r="I67" s="195">
        <v>0</v>
      </c>
      <c r="J67" s="195">
        <v>0</v>
      </c>
      <c r="K67" s="221">
        <v>0</v>
      </c>
      <c r="L67" s="195">
        <v>0</v>
      </c>
      <c r="M67" s="193">
        <v>0</v>
      </c>
      <c r="N67" s="196">
        <v>67.673929999999999</v>
      </c>
      <c r="O67" s="190">
        <v>0</v>
      </c>
      <c r="P67" s="195">
        <v>0</v>
      </c>
      <c r="Q67" s="193">
        <v>0</v>
      </c>
      <c r="R67" s="190">
        <v>0</v>
      </c>
      <c r="S67" s="191">
        <v>0</v>
      </c>
      <c r="T67" s="195">
        <v>0</v>
      </c>
      <c r="U67" s="195">
        <v>2.597</v>
      </c>
      <c r="V67" s="195">
        <v>3.8510300000000002</v>
      </c>
      <c r="W67" s="195">
        <v>6.3207500000000003</v>
      </c>
      <c r="X67" s="195">
        <v>0</v>
      </c>
      <c r="Y67" s="195">
        <v>0</v>
      </c>
      <c r="Z67" s="195">
        <v>90.837429999999998</v>
      </c>
      <c r="AA67" s="195">
        <v>9.9</v>
      </c>
      <c r="AB67" s="195">
        <v>10.2767</v>
      </c>
      <c r="AC67" s="195">
        <v>69.307550000000006</v>
      </c>
      <c r="AD67" s="195">
        <v>0</v>
      </c>
      <c r="AE67" s="195">
        <v>0.8</v>
      </c>
      <c r="AF67" s="193">
        <v>0</v>
      </c>
      <c r="AG67" s="196">
        <v>0</v>
      </c>
      <c r="AH67" s="196">
        <v>4.95</v>
      </c>
      <c r="AI67" s="196">
        <f t="shared" si="9"/>
        <v>365.14109000000002</v>
      </c>
    </row>
    <row r="68" spans="1:35" ht="15.5" thickBot="1">
      <c r="A68" s="120" t="s">
        <v>148</v>
      </c>
      <c r="B68" s="176">
        <f>SUM(B59:B67)</f>
        <v>1470.8789999999999</v>
      </c>
      <c r="C68" s="177">
        <f t="shared" ref="C68:AH68" si="16">SUM(C59:C67)</f>
        <v>0</v>
      </c>
      <c r="D68" s="177">
        <f t="shared" si="16"/>
        <v>0.86499999999999999</v>
      </c>
      <c r="E68" s="178">
        <f t="shared" si="16"/>
        <v>0</v>
      </c>
      <c r="F68" s="176">
        <f t="shared" si="16"/>
        <v>3565.3490099999995</v>
      </c>
      <c r="G68" s="179">
        <f t="shared" si="16"/>
        <v>2.34</v>
      </c>
      <c r="H68" s="176">
        <f t="shared" si="16"/>
        <v>715.18672000000004</v>
      </c>
      <c r="I68" s="177">
        <f t="shared" si="16"/>
        <v>0</v>
      </c>
      <c r="J68" s="177">
        <f t="shared" si="16"/>
        <v>0</v>
      </c>
      <c r="K68" s="180">
        <f t="shared" si="16"/>
        <v>0</v>
      </c>
      <c r="L68" s="177">
        <f t="shared" si="16"/>
        <v>591.97699999999998</v>
      </c>
      <c r="M68" s="179">
        <f t="shared" si="16"/>
        <v>0</v>
      </c>
      <c r="N68" s="181">
        <f t="shared" si="16"/>
        <v>67.673929999999999</v>
      </c>
      <c r="O68" s="176">
        <f t="shared" si="16"/>
        <v>0</v>
      </c>
      <c r="P68" s="177">
        <f t="shared" si="16"/>
        <v>0.14399999999999999</v>
      </c>
      <c r="Q68" s="179">
        <f t="shared" si="16"/>
        <v>0</v>
      </c>
      <c r="R68" s="176">
        <f t="shared" ref="R68:AF68" si="17">SUM(R59:R67)</f>
        <v>0</v>
      </c>
      <c r="S68" s="182">
        <f t="shared" si="17"/>
        <v>0</v>
      </c>
      <c r="T68" s="177">
        <f t="shared" si="17"/>
        <v>0</v>
      </c>
      <c r="U68" s="177">
        <f t="shared" si="17"/>
        <v>2.597</v>
      </c>
      <c r="V68" s="177">
        <f t="shared" si="17"/>
        <v>3.8510300000000002</v>
      </c>
      <c r="W68" s="177">
        <f t="shared" si="17"/>
        <v>366.99056999999993</v>
      </c>
      <c r="X68" s="177">
        <f t="shared" si="17"/>
        <v>0</v>
      </c>
      <c r="Y68" s="177">
        <f t="shared" si="17"/>
        <v>0</v>
      </c>
      <c r="Z68" s="177">
        <f t="shared" si="17"/>
        <v>90.837429999999998</v>
      </c>
      <c r="AA68" s="177">
        <f t="shared" si="17"/>
        <v>9.9</v>
      </c>
      <c r="AB68" s="177">
        <f t="shared" si="17"/>
        <v>10.2767</v>
      </c>
      <c r="AC68" s="177">
        <f t="shared" si="17"/>
        <v>69.307550000000006</v>
      </c>
      <c r="AD68" s="177">
        <f t="shared" si="17"/>
        <v>0</v>
      </c>
      <c r="AE68" s="177">
        <f t="shared" si="17"/>
        <v>0.8</v>
      </c>
      <c r="AF68" s="179">
        <f t="shared" si="17"/>
        <v>0</v>
      </c>
      <c r="AG68" s="181">
        <f t="shared" si="16"/>
        <v>0</v>
      </c>
      <c r="AH68" s="181">
        <f t="shared" si="16"/>
        <v>4.95</v>
      </c>
      <c r="AI68" s="181">
        <f t="shared" si="9"/>
        <v>6973.924939999999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L1" workbookViewId="0">
      <selection activeCell="S16" sqref="S16:U30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M1" workbookViewId="0">
      <selection activeCell="R3" sqref="R3:AF68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P1" workbookViewId="0">
      <selection activeCell="R3" sqref="R3:AF68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M1" workbookViewId="0">
      <selection activeCell="R3" sqref="R3:AF68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K1" workbookViewId="0">
      <selection activeCell="T2" sqref="L2:T2"/>
    </sheetView>
  </sheetViews>
  <sheetFormatPr defaultRowHeight="14"/>
  <cols>
    <col min="1" max="1" width="19.26953125" bestFit="1" customWidth="1"/>
  </cols>
  <sheetData>
    <row r="1" spans="1:35" ht="17.5">
      <c r="A1" s="70" t="s">
        <v>116</v>
      </c>
    </row>
    <row r="2" spans="1:35" ht="14.5" thickBot="1">
      <c r="AI2" s="129" t="s">
        <v>195</v>
      </c>
    </row>
    <row r="3" spans="1:35">
      <c r="A3" s="108" t="s">
        <v>117</v>
      </c>
      <c r="B3" s="227" t="s">
        <v>161</v>
      </c>
      <c r="C3" s="228"/>
      <c r="D3" s="228"/>
      <c r="E3" s="229"/>
      <c r="F3" s="230" t="s">
        <v>166</v>
      </c>
      <c r="G3" s="231"/>
      <c r="H3" s="227" t="s">
        <v>192</v>
      </c>
      <c r="I3" s="228"/>
      <c r="J3" s="228"/>
      <c r="K3" s="228"/>
      <c r="L3" s="228"/>
      <c r="M3" s="229"/>
      <c r="N3" s="232" t="s">
        <v>173</v>
      </c>
      <c r="O3" s="227" t="s">
        <v>176</v>
      </c>
      <c r="P3" s="236"/>
      <c r="Q3" s="237"/>
      <c r="R3" s="238" t="s">
        <v>179</v>
      </c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7"/>
      <c r="AG3" s="232" t="s">
        <v>193</v>
      </c>
      <c r="AH3" s="232" t="s">
        <v>194</v>
      </c>
      <c r="AI3" s="239" t="s">
        <v>196</v>
      </c>
    </row>
    <row r="4" spans="1:35" ht="14.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233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233"/>
      <c r="AH4" s="233"/>
      <c r="AI4" s="240"/>
    </row>
    <row r="5" spans="1:35" ht="15.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.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.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.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.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.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.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全体</vt:lpstr>
      <vt:lpstr>Ｍ</vt:lpstr>
      <vt:lpstr>Ｍ営</vt:lpstr>
      <vt:lpstr>Ｍ技</vt:lpstr>
      <vt:lpstr>Ｖ</vt:lpstr>
      <vt:lpstr>Ｖ営＋Ｖ拓</vt:lpstr>
      <vt:lpstr>Ｖ技</vt:lpstr>
      <vt:lpstr>Ｖ営企</vt:lpstr>
      <vt:lpstr>Ｖ広</vt:lpstr>
      <vt:lpstr>Ｒ</vt:lpstr>
      <vt:lpstr>中国Ｒ</vt:lpstr>
      <vt:lpstr>上海Ｒ</vt:lpstr>
      <vt:lpstr>中国Ｒ営</vt:lpstr>
      <vt:lpstr>中国Ｒ技</vt:lpstr>
      <vt:lpstr>広州Ｒ</vt:lpstr>
      <vt:lpstr>成都Ｒ</vt:lpstr>
      <vt:lpstr>中国汽</vt:lpstr>
      <vt:lpstr>中国汽営</vt:lpstr>
      <vt:lpstr>中国汽技</vt:lpstr>
      <vt:lpstr>Ｋ</vt:lpstr>
      <vt:lpstr>ＣＳ</vt:lpstr>
      <vt:lpstr>上海ＣＳ</vt:lpstr>
      <vt:lpstr>広州ＣＳ</vt:lpstr>
      <vt:lpstr>西安ＣＳ</vt:lpstr>
      <vt:lpstr>分公司</vt:lpstr>
      <vt:lpstr>調達</vt:lpstr>
      <vt:lpstr>総経理</vt:lpstr>
      <vt:lpstr>北京</vt:lpstr>
      <vt:lpstr>広州</vt:lpstr>
      <vt:lpstr>成都</vt:lpstr>
      <vt:lpstr>財務</vt:lpstr>
      <vt:lpstr>物流</vt:lpstr>
      <vt:lpstr>ＩＴ</vt:lpstr>
      <vt:lpstr>経企</vt:lpstr>
      <vt:lpstr>法務</vt:lpstr>
      <vt:lpstr>Ｇ経営</vt:lpstr>
      <vt:lpstr>人総</vt:lpstr>
      <vt:lpstr>業務</vt:lpstr>
      <vt:lpstr>深圳ＳＣ</vt:lpstr>
      <vt:lpstr>品証</vt:lpstr>
      <vt:lpstr>医療</vt:lpstr>
      <vt:lpstr>Ｉ3</vt:lpstr>
      <vt:lpstr>1903间接费</vt:lpstr>
      <vt:lpstr>1904间接费</vt:lpstr>
      <vt:lpstr>1905间接费</vt:lpstr>
      <vt:lpstr>1906间接费</vt:lpstr>
      <vt:lpstr>1907间接费</vt:lpstr>
      <vt:lpstr>1908间接费</vt:lpstr>
      <vt:lpstr>1909间接费</vt:lpstr>
      <vt:lpstr>1910间接费</vt:lpstr>
      <vt:lpstr>1911间接费</vt:lpstr>
      <vt:lpstr>1912间接费</vt:lpstr>
      <vt:lpstr>2001间接费</vt:lpstr>
      <vt:lpstr>2002间接费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2019-05-14T07:17:01Z</dcterms:modified>
</cp:coreProperties>
</file>