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 Cong\Desktop\4Dev\auto-test\excel\"/>
    </mc:Choice>
  </mc:AlternateContent>
  <bookViews>
    <workbookView xWindow="0" yWindow="0" windowWidth="15330" windowHeight="6120" tabRatio="887" activeTab="2"/>
  </bookViews>
  <sheets>
    <sheet name="OverView" sheetId="1" r:id="rId1"/>
    <sheet name="Testcase_Autotest" sheetId="4" r:id="rId2"/>
    <sheet name="Box_03_006" sheetId="19" r:id="rId3"/>
    <sheet name="Box_03_005" sheetId="18" r:id="rId4"/>
    <sheet name="Box_01_001" sheetId="10" r:id="rId5"/>
    <sheet name="Box_02_001" sheetId="5" r:id="rId6"/>
    <sheet name="Box_02_002" sheetId="7" r:id="rId7"/>
    <sheet name="Box_02_003" sheetId="8" r:id="rId8"/>
    <sheet name="Box_02_004" sheetId="11" r:id="rId9"/>
    <sheet name="Box_02_005" sheetId="12" r:id="rId10"/>
    <sheet name="Box_03_001" sheetId="14" r:id="rId11"/>
    <sheet name="Box_03_002" sheetId="15" r:id="rId12"/>
    <sheet name="Box_03_003" sheetId="16" r:id="rId13"/>
    <sheet name="Box_03_004" sheetId="17" r:id="rId14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7" i="4" l="1"/>
  <c r="K187" i="4"/>
  <c r="H187" i="4"/>
  <c r="F187" i="4"/>
  <c r="N188" i="4"/>
  <c r="K188" i="4"/>
  <c r="H188" i="4"/>
  <c r="F188" i="4"/>
  <c r="N186" i="4"/>
  <c r="K186" i="4"/>
  <c r="H186" i="4"/>
  <c r="F186" i="4"/>
  <c r="N185" i="4"/>
  <c r="O185" i="4" s="1"/>
  <c r="K185" i="4"/>
  <c r="H185" i="4"/>
  <c r="I185" i="4" s="1"/>
  <c r="F185" i="4"/>
  <c r="N183" i="4"/>
  <c r="K183" i="4"/>
  <c r="H183" i="4"/>
  <c r="F183" i="4"/>
  <c r="N182" i="4"/>
  <c r="K182" i="4"/>
  <c r="H182" i="4"/>
  <c r="F182" i="4"/>
  <c r="N181" i="4"/>
  <c r="O181" i="4" s="1"/>
  <c r="K181" i="4"/>
  <c r="H181" i="4"/>
  <c r="F181" i="4"/>
  <c r="N179" i="4"/>
  <c r="K179" i="4"/>
  <c r="H179" i="4"/>
  <c r="F179" i="4"/>
  <c r="N178" i="4"/>
  <c r="O178" i="4" s="1"/>
  <c r="K178" i="4"/>
  <c r="L178" i="4" s="1"/>
  <c r="H178" i="4"/>
  <c r="I178" i="4" s="1"/>
  <c r="F178" i="4"/>
  <c r="N171" i="4"/>
  <c r="K171" i="4"/>
  <c r="H171" i="4"/>
  <c r="F171" i="4"/>
  <c r="N172" i="4"/>
  <c r="K172" i="4"/>
  <c r="H172" i="4"/>
  <c r="F172" i="4"/>
  <c r="N170" i="4"/>
  <c r="K170" i="4"/>
  <c r="H170" i="4"/>
  <c r="F170" i="4"/>
  <c r="N169" i="4"/>
  <c r="O169" i="4" s="1"/>
  <c r="K169" i="4"/>
  <c r="L169" i="4" s="1"/>
  <c r="H169" i="4"/>
  <c r="F169" i="4"/>
  <c r="N167" i="4"/>
  <c r="K167" i="4"/>
  <c r="H167" i="4"/>
  <c r="F167" i="4"/>
  <c r="N166" i="4"/>
  <c r="K166" i="4"/>
  <c r="H166" i="4"/>
  <c r="F166" i="4"/>
  <c r="N165" i="4"/>
  <c r="O165" i="4" s="1"/>
  <c r="K165" i="4"/>
  <c r="H165" i="4"/>
  <c r="F165" i="4"/>
  <c r="N163" i="4"/>
  <c r="K163" i="4"/>
  <c r="H163" i="4"/>
  <c r="F163" i="4"/>
  <c r="N162" i="4"/>
  <c r="O162" i="4" s="1"/>
  <c r="K162" i="4"/>
  <c r="L162" i="4" s="1"/>
  <c r="H162" i="4"/>
  <c r="F162" i="4"/>
  <c r="N160" i="4"/>
  <c r="K160" i="4"/>
  <c r="H160" i="4"/>
  <c r="F160" i="4"/>
  <c r="N159" i="4"/>
  <c r="K159" i="4"/>
  <c r="H159" i="4"/>
  <c r="F159" i="4"/>
  <c r="N158" i="4"/>
  <c r="K158" i="4"/>
  <c r="H158" i="4"/>
  <c r="I158" i="4" s="1"/>
  <c r="F158" i="4"/>
  <c r="N176" i="4"/>
  <c r="K176" i="4"/>
  <c r="H176" i="4"/>
  <c r="F176" i="4"/>
  <c r="N175" i="4"/>
  <c r="K175" i="4"/>
  <c r="H175" i="4"/>
  <c r="F175" i="4"/>
  <c r="N174" i="4"/>
  <c r="O174" i="4" s="1"/>
  <c r="K174" i="4"/>
  <c r="L174" i="4" s="1"/>
  <c r="H174" i="4"/>
  <c r="F174" i="4"/>
  <c r="N191" i="4"/>
  <c r="K191" i="4"/>
  <c r="H191" i="4"/>
  <c r="F191" i="4"/>
  <c r="N190" i="4"/>
  <c r="K190" i="4"/>
  <c r="H190" i="4"/>
  <c r="I190" i="4" s="1"/>
  <c r="F190" i="4"/>
  <c r="N155" i="4"/>
  <c r="K155" i="4"/>
  <c r="H155" i="4"/>
  <c r="F155" i="4"/>
  <c r="N141" i="4"/>
  <c r="K141" i="4"/>
  <c r="H141" i="4"/>
  <c r="F141" i="4"/>
  <c r="N140" i="4"/>
  <c r="K140" i="4"/>
  <c r="H140" i="4"/>
  <c r="F140" i="4"/>
  <c r="N139" i="4"/>
  <c r="K139" i="4"/>
  <c r="H139" i="4"/>
  <c r="F139" i="4"/>
  <c r="N194" i="4"/>
  <c r="K194" i="4"/>
  <c r="H194" i="4"/>
  <c r="F194" i="4"/>
  <c r="N193" i="4"/>
  <c r="K193" i="4"/>
  <c r="H193" i="4"/>
  <c r="F193" i="4"/>
  <c r="N156" i="4"/>
  <c r="K156" i="4"/>
  <c r="H156" i="4"/>
  <c r="F156" i="4"/>
  <c r="N154" i="4"/>
  <c r="K154" i="4"/>
  <c r="H154" i="4"/>
  <c r="F154" i="4"/>
  <c r="N152" i="4"/>
  <c r="K152" i="4"/>
  <c r="H152" i="4"/>
  <c r="F152" i="4"/>
  <c r="N151" i="4"/>
  <c r="K151" i="4"/>
  <c r="H151" i="4"/>
  <c r="F151" i="4"/>
  <c r="N150" i="4"/>
  <c r="K150" i="4"/>
  <c r="H150" i="4"/>
  <c r="F150" i="4"/>
  <c r="N149" i="4"/>
  <c r="K149" i="4"/>
  <c r="H149" i="4"/>
  <c r="I149" i="4" s="1"/>
  <c r="F149" i="4"/>
  <c r="N147" i="4"/>
  <c r="K147" i="4"/>
  <c r="H147" i="4"/>
  <c r="F147" i="4"/>
  <c r="N146" i="4"/>
  <c r="K146" i="4"/>
  <c r="H146" i="4"/>
  <c r="F146" i="4"/>
  <c r="N145" i="4"/>
  <c r="K145" i="4"/>
  <c r="H145" i="4"/>
  <c r="F145" i="4"/>
  <c r="N144" i="4"/>
  <c r="O144" i="4" s="1"/>
  <c r="K144" i="4"/>
  <c r="L144" i="4" s="1"/>
  <c r="H144" i="4"/>
  <c r="F144" i="4"/>
  <c r="N142" i="4"/>
  <c r="K142" i="4"/>
  <c r="H142" i="4"/>
  <c r="F142" i="4"/>
  <c r="N138" i="4"/>
  <c r="K138" i="4"/>
  <c r="H138" i="4"/>
  <c r="F138" i="4"/>
  <c r="N137" i="4"/>
  <c r="K137" i="4"/>
  <c r="H137" i="4"/>
  <c r="F137" i="4"/>
  <c r="N136" i="4"/>
  <c r="K136" i="4"/>
  <c r="H136" i="4"/>
  <c r="F136" i="4"/>
  <c r="N135" i="4"/>
  <c r="K135" i="4"/>
  <c r="H135" i="4"/>
  <c r="F135" i="4"/>
  <c r="N130" i="4"/>
  <c r="K130" i="4"/>
  <c r="H130" i="4"/>
  <c r="F130" i="4"/>
  <c r="N129" i="4"/>
  <c r="K129" i="4"/>
  <c r="H129" i="4"/>
  <c r="F129" i="4"/>
  <c r="N128" i="4"/>
  <c r="K128" i="4"/>
  <c r="H128" i="4"/>
  <c r="F128" i="4"/>
  <c r="N127" i="4"/>
  <c r="K127" i="4"/>
  <c r="H127" i="4"/>
  <c r="F127" i="4"/>
  <c r="N126" i="4"/>
  <c r="K126" i="4"/>
  <c r="H126" i="4"/>
  <c r="F126" i="4"/>
  <c r="N125" i="4"/>
  <c r="K125" i="4"/>
  <c r="H125" i="4"/>
  <c r="F125" i="4"/>
  <c r="N124" i="4"/>
  <c r="O124" i="4" s="1"/>
  <c r="K124" i="4"/>
  <c r="H124" i="4"/>
  <c r="F124" i="4"/>
  <c r="N121" i="4"/>
  <c r="K121" i="4"/>
  <c r="H121" i="4"/>
  <c r="F121" i="4"/>
  <c r="N120" i="4"/>
  <c r="K120" i="4"/>
  <c r="H120" i="4"/>
  <c r="F120" i="4"/>
  <c r="N119" i="4"/>
  <c r="K119" i="4"/>
  <c r="H119" i="4"/>
  <c r="F119" i="4"/>
  <c r="N118" i="4"/>
  <c r="K118" i="4"/>
  <c r="H118" i="4"/>
  <c r="F118" i="4"/>
  <c r="N117" i="4"/>
  <c r="K117" i="4"/>
  <c r="H117" i="4"/>
  <c r="F117" i="4"/>
  <c r="N89" i="4"/>
  <c r="K89" i="4"/>
  <c r="H89" i="4"/>
  <c r="F89" i="4"/>
  <c r="N88" i="4"/>
  <c r="O88" i="4" s="1"/>
  <c r="K88" i="4"/>
  <c r="H88" i="4"/>
  <c r="I88" i="4" s="1"/>
  <c r="F88" i="4"/>
  <c r="N122" i="4"/>
  <c r="K122" i="4"/>
  <c r="H122" i="4"/>
  <c r="F122" i="4"/>
  <c r="N116" i="4"/>
  <c r="O116" i="4" s="1"/>
  <c r="K116" i="4"/>
  <c r="L116" i="4" s="1"/>
  <c r="H116" i="4"/>
  <c r="I116" i="4" s="1"/>
  <c r="F116" i="4"/>
  <c r="N110" i="4"/>
  <c r="K110" i="4"/>
  <c r="H110" i="4"/>
  <c r="F110" i="4"/>
  <c r="N111" i="4"/>
  <c r="K111" i="4"/>
  <c r="H111" i="4"/>
  <c r="F111" i="4"/>
  <c r="N109" i="4"/>
  <c r="K109" i="4"/>
  <c r="H109" i="4"/>
  <c r="F109" i="4"/>
  <c r="N108" i="4"/>
  <c r="K108" i="4"/>
  <c r="H108" i="4"/>
  <c r="I108" i="4" s="1"/>
  <c r="F108" i="4"/>
  <c r="N106" i="4"/>
  <c r="K106" i="4"/>
  <c r="H106" i="4"/>
  <c r="F106" i="4"/>
  <c r="N105" i="4"/>
  <c r="K105" i="4"/>
  <c r="H105" i="4"/>
  <c r="F105" i="4"/>
  <c r="N104" i="4"/>
  <c r="O104" i="4" s="1"/>
  <c r="K104" i="4"/>
  <c r="H104" i="4"/>
  <c r="I104" i="4" s="1"/>
  <c r="F104" i="4"/>
  <c r="N98" i="4"/>
  <c r="K98" i="4"/>
  <c r="H98" i="4"/>
  <c r="F98" i="4"/>
  <c r="N97" i="4"/>
  <c r="K97" i="4"/>
  <c r="H97" i="4"/>
  <c r="I97" i="4" s="1"/>
  <c r="F97" i="4"/>
  <c r="N102" i="4"/>
  <c r="K102" i="4"/>
  <c r="H102" i="4"/>
  <c r="F102" i="4"/>
  <c r="N101" i="4"/>
  <c r="K101" i="4"/>
  <c r="H101" i="4"/>
  <c r="F101" i="4"/>
  <c r="N100" i="4"/>
  <c r="O100" i="4" s="1"/>
  <c r="K100" i="4"/>
  <c r="H100" i="4"/>
  <c r="I100" i="4" s="1"/>
  <c r="F100" i="4"/>
  <c r="N92" i="4"/>
  <c r="K92" i="4"/>
  <c r="H92" i="4"/>
  <c r="F92" i="4"/>
  <c r="N91" i="4"/>
  <c r="K91" i="4"/>
  <c r="H91" i="4"/>
  <c r="I91" i="4" s="1"/>
  <c r="F91" i="4"/>
  <c r="N81" i="4"/>
  <c r="K81" i="4"/>
  <c r="H81" i="4"/>
  <c r="F81" i="4"/>
  <c r="N80" i="4"/>
  <c r="K80" i="4"/>
  <c r="H80" i="4"/>
  <c r="F80" i="4"/>
  <c r="N79" i="4"/>
  <c r="K79" i="4"/>
  <c r="H79" i="4"/>
  <c r="F79" i="4"/>
  <c r="N78" i="4"/>
  <c r="K78" i="4"/>
  <c r="H78" i="4"/>
  <c r="F78" i="4"/>
  <c r="N84" i="4"/>
  <c r="K84" i="4"/>
  <c r="H84" i="4"/>
  <c r="F84" i="4"/>
  <c r="N75" i="4"/>
  <c r="K75" i="4"/>
  <c r="H75" i="4"/>
  <c r="F75" i="4"/>
  <c r="N74" i="4"/>
  <c r="K74" i="4"/>
  <c r="H74" i="4"/>
  <c r="F74" i="4"/>
  <c r="N72" i="4"/>
  <c r="K72" i="4"/>
  <c r="H72" i="4"/>
  <c r="F72" i="4"/>
  <c r="N71" i="4"/>
  <c r="K71" i="4"/>
  <c r="H71" i="4"/>
  <c r="F71" i="4"/>
  <c r="N76" i="4"/>
  <c r="K76" i="4"/>
  <c r="H76" i="4"/>
  <c r="F76" i="4"/>
  <c r="N73" i="4"/>
  <c r="K73" i="4"/>
  <c r="H73" i="4"/>
  <c r="F73" i="4"/>
  <c r="N70" i="4"/>
  <c r="K70" i="4"/>
  <c r="H70" i="4"/>
  <c r="F70" i="4"/>
  <c r="N69" i="4"/>
  <c r="K69" i="4"/>
  <c r="H69" i="4"/>
  <c r="F69" i="4"/>
  <c r="N68" i="4"/>
  <c r="K68" i="4"/>
  <c r="H68" i="4"/>
  <c r="F68" i="4"/>
  <c r="N67" i="4"/>
  <c r="K67" i="4"/>
  <c r="H67" i="4"/>
  <c r="I67" i="4" s="1"/>
  <c r="F67" i="4"/>
  <c r="N65" i="4"/>
  <c r="K65" i="4"/>
  <c r="H65" i="4"/>
  <c r="F65" i="4"/>
  <c r="N64" i="4"/>
  <c r="K64" i="4"/>
  <c r="H64" i="4"/>
  <c r="F64" i="4"/>
  <c r="N63" i="4"/>
  <c r="K63" i="4"/>
  <c r="H63" i="4"/>
  <c r="F63" i="4"/>
  <c r="N86" i="4"/>
  <c r="K86" i="4"/>
  <c r="H86" i="4"/>
  <c r="F86" i="4"/>
  <c r="N85" i="4"/>
  <c r="K85" i="4"/>
  <c r="H85" i="4"/>
  <c r="F85" i="4"/>
  <c r="N83" i="4"/>
  <c r="K83" i="4"/>
  <c r="H83" i="4"/>
  <c r="F83" i="4"/>
  <c r="N57" i="4"/>
  <c r="K57" i="4"/>
  <c r="H57" i="4"/>
  <c r="F57" i="4"/>
  <c r="N49" i="4"/>
  <c r="K49" i="4"/>
  <c r="H49" i="4"/>
  <c r="F49" i="4"/>
  <c r="N41" i="4"/>
  <c r="K41" i="4"/>
  <c r="H41" i="4"/>
  <c r="F41" i="4"/>
  <c r="N33" i="4"/>
  <c r="K33" i="4"/>
  <c r="H33" i="4"/>
  <c r="F33" i="4"/>
  <c r="N25" i="4"/>
  <c r="K25" i="4"/>
  <c r="H25" i="4"/>
  <c r="F25" i="4"/>
  <c r="N56" i="4"/>
  <c r="K56" i="4"/>
  <c r="H56" i="4"/>
  <c r="N54" i="4"/>
  <c r="K54" i="4"/>
  <c r="H54" i="4"/>
  <c r="B53" i="4"/>
  <c r="B54" i="4" s="1"/>
  <c r="N50" i="4"/>
  <c r="K50" i="4"/>
  <c r="H50" i="4"/>
  <c r="F50" i="4"/>
  <c r="N48" i="4"/>
  <c r="K48" i="4"/>
  <c r="H48" i="4"/>
  <c r="F48" i="4"/>
  <c r="N47" i="4"/>
  <c r="K47" i="4"/>
  <c r="H47" i="4"/>
  <c r="F47" i="4"/>
  <c r="N46" i="4"/>
  <c r="K46" i="4"/>
  <c r="H46" i="4"/>
  <c r="F46" i="4"/>
  <c r="N45" i="4"/>
  <c r="K45" i="4"/>
  <c r="H45" i="4"/>
  <c r="F45" i="4"/>
  <c r="N44" i="4"/>
  <c r="K44" i="4"/>
  <c r="H44" i="4"/>
  <c r="F44" i="4"/>
  <c r="N42" i="4"/>
  <c r="K42" i="4"/>
  <c r="H42" i="4"/>
  <c r="F42" i="4"/>
  <c r="N40" i="4"/>
  <c r="K40" i="4"/>
  <c r="H40" i="4"/>
  <c r="F40" i="4"/>
  <c r="N39" i="4"/>
  <c r="K39" i="4"/>
  <c r="H39" i="4"/>
  <c r="F39" i="4"/>
  <c r="N38" i="4"/>
  <c r="K38" i="4"/>
  <c r="H38" i="4"/>
  <c r="F38" i="4"/>
  <c r="N37" i="4"/>
  <c r="K37" i="4"/>
  <c r="H37" i="4"/>
  <c r="F37" i="4"/>
  <c r="N36" i="4"/>
  <c r="K36" i="4"/>
  <c r="H36" i="4"/>
  <c r="F36" i="4"/>
  <c r="N34" i="4"/>
  <c r="K34" i="4"/>
  <c r="H34" i="4"/>
  <c r="F34" i="4"/>
  <c r="N32" i="4"/>
  <c r="K32" i="4"/>
  <c r="H32" i="4"/>
  <c r="F32" i="4"/>
  <c r="N31" i="4"/>
  <c r="K31" i="4"/>
  <c r="H31" i="4"/>
  <c r="F31" i="4"/>
  <c r="N30" i="4"/>
  <c r="K30" i="4"/>
  <c r="H30" i="4"/>
  <c r="F30" i="4"/>
  <c r="N29" i="4"/>
  <c r="K29" i="4"/>
  <c r="H29" i="4"/>
  <c r="F29" i="4"/>
  <c r="N28" i="4"/>
  <c r="K28" i="4"/>
  <c r="H28" i="4"/>
  <c r="F28" i="4"/>
  <c r="N58" i="4"/>
  <c r="N55" i="4"/>
  <c r="N53" i="4"/>
  <c r="N52" i="4"/>
  <c r="N26" i="4"/>
  <c r="N24" i="4"/>
  <c r="N23" i="4"/>
  <c r="N22" i="4"/>
  <c r="N21" i="4"/>
  <c r="N16" i="4"/>
  <c r="N15" i="4"/>
  <c r="N14" i="4"/>
  <c r="N13" i="4"/>
  <c r="N12" i="4"/>
  <c r="K58" i="4"/>
  <c r="K55" i="4"/>
  <c r="K53" i="4"/>
  <c r="K52" i="4"/>
  <c r="K26" i="4"/>
  <c r="K24" i="4"/>
  <c r="K23" i="4"/>
  <c r="K22" i="4"/>
  <c r="K21" i="4"/>
  <c r="K16" i="4"/>
  <c r="K15" i="4"/>
  <c r="K14" i="4"/>
  <c r="K13" i="4"/>
  <c r="K12" i="4"/>
  <c r="H58" i="4"/>
  <c r="H55" i="4"/>
  <c r="H53" i="4"/>
  <c r="H52" i="4"/>
  <c r="H26" i="4"/>
  <c r="H24" i="4"/>
  <c r="H23" i="4"/>
  <c r="H22" i="4"/>
  <c r="H21" i="4"/>
  <c r="H13" i="4"/>
  <c r="H14" i="4"/>
  <c r="H15" i="4"/>
  <c r="H16" i="4"/>
  <c r="F12" i="4"/>
  <c r="H12" i="4"/>
  <c r="F16" i="4"/>
  <c r="F15" i="4"/>
  <c r="F14" i="4"/>
  <c r="F13" i="4"/>
  <c r="F58" i="4"/>
  <c r="F52" i="4"/>
  <c r="F22" i="4"/>
  <c r="F23" i="4"/>
  <c r="F24" i="4"/>
  <c r="F26" i="4"/>
  <c r="F21" i="4"/>
  <c r="O4" i="4"/>
  <c r="L4" i="4"/>
  <c r="I4" i="4"/>
  <c r="O193" i="4" l="1"/>
  <c r="I124" i="4"/>
  <c r="O91" i="4"/>
  <c r="L185" i="4"/>
  <c r="O149" i="4"/>
  <c r="I181" i="4"/>
  <c r="I165" i="4"/>
  <c r="L181" i="4"/>
  <c r="O108" i="4"/>
  <c r="I169" i="4"/>
  <c r="O158" i="4"/>
  <c r="O78" i="4"/>
  <c r="L165" i="4"/>
  <c r="I162" i="4"/>
  <c r="I174" i="4"/>
  <c r="L158" i="4"/>
  <c r="O190" i="4"/>
  <c r="L190" i="4"/>
  <c r="I193" i="4"/>
  <c r="L154" i="4"/>
  <c r="L193" i="4"/>
  <c r="O135" i="4"/>
  <c r="O67" i="4"/>
  <c r="I154" i="4"/>
  <c r="I135" i="4"/>
  <c r="I144" i="4"/>
  <c r="L135" i="4"/>
  <c r="O63" i="4"/>
  <c r="O154" i="4"/>
  <c r="L149" i="4"/>
  <c r="L124" i="4"/>
  <c r="L88" i="4"/>
  <c r="L108" i="4"/>
  <c r="L100" i="4"/>
  <c r="L104" i="4"/>
  <c r="O97" i="4"/>
  <c r="L97" i="4"/>
  <c r="L91" i="4"/>
  <c r="L28" i="4"/>
  <c r="L36" i="4"/>
  <c r="I78" i="4"/>
  <c r="O83" i="4"/>
  <c r="L78" i="4"/>
  <c r="I83" i="4"/>
  <c r="L44" i="4"/>
  <c r="L67" i="4"/>
  <c r="L83" i="4"/>
  <c r="I63" i="4"/>
  <c r="F53" i="4"/>
  <c r="O28" i="4"/>
  <c r="O36" i="4"/>
  <c r="O44" i="4"/>
  <c r="L63" i="4"/>
  <c r="B55" i="4"/>
  <c r="F55" i="4" s="1"/>
  <c r="F54" i="4"/>
  <c r="I36" i="4"/>
  <c r="I44" i="4"/>
  <c r="O12" i="4"/>
  <c r="I28" i="4"/>
  <c r="I12" i="4"/>
  <c r="L21" i="4"/>
  <c r="L52" i="4"/>
  <c r="O21" i="4"/>
  <c r="I21" i="4"/>
  <c r="I52" i="4"/>
  <c r="O52" i="4"/>
  <c r="L12" i="4"/>
  <c r="L3" i="4" l="1"/>
  <c r="B56" i="4"/>
  <c r="F56" i="4" s="1"/>
  <c r="O3" i="4"/>
  <c r="I3" i="4"/>
  <c r="I2" i="4"/>
  <c r="O2" i="4"/>
  <c r="L2" i="4"/>
</calcChain>
</file>

<file path=xl/sharedStrings.xml><?xml version="1.0" encoding="utf-8"?>
<sst xmlns="http://schemas.openxmlformats.org/spreadsheetml/2006/main" count="1333" uniqueCount="378">
  <si>
    <t>ID</t>
  </si>
  <si>
    <t>Chuyển qua các trang tương ứng OK, không xuất hiện msg lỗi nào cả</t>
  </si>
  <si>
    <t>Vào trang OK, không xuất hiện msg lỗi nào cả</t>
  </si>
  <si>
    <t>Click các link [Our story, FAQ, Careers ] ở menu header</t>
  </si>
  <si>
    <t xml:space="preserve">    http://magpie-webdev.com/home</t>
  </si>
  <si>
    <t xml:space="preserve">Redirect về trang http://magpie-webdev.com/ </t>
  </si>
  <si>
    <t>Show popup yêu cầu Login "Please login and try again."</t>
  </si>
  <si>
    <t>Show trang http://magpie-webdev.com/verify?fbEmailVerify=true#_=_</t>
  </si>
  <si>
    <t>Click vào [Verify] btn</t>
  </si>
  <si>
    <t>Redirect về trang http://magpie-webdev.com/membership#_=_</t>
  </si>
  <si>
    <t>Test Case Description</t>
  </si>
  <si>
    <t xml:space="preserve"> Expected Result</t>
  </si>
  <si>
    <t>FireFox</t>
  </si>
  <si>
    <t>Safari</t>
  </si>
  <si>
    <t>Comment / Note</t>
  </si>
  <si>
    <t xml:space="preserve"> Actual Result</t>
  </si>
  <si>
    <t>Step</t>
  </si>
  <si>
    <t>Case</t>
  </si>
  <si>
    <r>
      <t xml:space="preserve">Pre- condition:  </t>
    </r>
    <r>
      <rPr>
        <b/>
        <sz val="8"/>
        <rFont val="Arial"/>
        <family val="2"/>
      </rPr>
      <t xml:space="preserve">
</t>
    </r>
  </si>
  <si>
    <t>NG</t>
  </si>
  <si>
    <t>Chrome</t>
  </si>
  <si>
    <t>Passed</t>
  </si>
  <si>
    <t>Failed</t>
  </si>
  <si>
    <t>Total testcases</t>
  </si>
  <si>
    <t>Box_01 - Vào trang khi chưa có account trong Magpie</t>
  </si>
  <si>
    <t>+ Đã đăng nhập facebook, và chưa tồn tại 1 tài khoản trong hệ thống</t>
  </si>
  <si>
    <t>Test Scenarios: Kiểm tra việc chặn trang khi user này thực hiện vào trực tiếp các url</t>
  </si>
  <si>
    <t xml:space="preserve">Vào url: </t>
  </si>
  <si>
    <t>http://magpie-webdev.com/</t>
  </si>
  <si>
    <t>trả về trang landing page hay show error msg</t>
  </si>
  <si>
    <t>Vào url tất cả các trang đều không được (cả /tl và không có /tl)</t>
  </si>
  <si>
    <t xml:space="preserve">Test Scenarios: Đăng ký account thành công (từ http://magpie-webdev.com/ - click btn [Login]) </t>
  </si>
  <si>
    <t>Box_02 - Đăng ký account</t>
  </si>
  <si>
    <t>Vào url: http://magpie-webdev.com/</t>
  </si>
  <si>
    <t>Click link [Login]</t>
  </si>
  <si>
    <t>show địa chỉ email của user ở textbox</t>
  </si>
  <si>
    <t>Đăng ký account thành công</t>
  </si>
  <si>
    <t>Box_01_001</t>
  </si>
  <si>
    <t>Box_02_001</t>
  </si>
  <si>
    <t>Box_02_002</t>
  </si>
  <si>
    <t>Test Scenarios: Đăng ký account thành công ( thông qua http://magpie-webdev.com/?cid=1 )</t>
  </si>
  <si>
    <t>Vào url: http://magpie-webdev.com/?cid=1</t>
  </si>
  <si>
    <t>Input [Your name] hợp lệ</t>
  </si>
  <si>
    <t>Input Data (Example)</t>
  </si>
  <si>
    <t>Input [Your email] hợp lệ</t>
  </si>
  <si>
    <t>thotp.shinway1@gmail.com</t>
  </si>
  <si>
    <t>Tho Tai Phuoc</t>
  </si>
  <si>
    <t>Show email ở textbox</t>
  </si>
  <si>
    <t>Show name ở textbox</t>
  </si>
  <si>
    <t xml:space="preserve">Nhập [Promo code] hợp lệ / Không nhập </t>
  </si>
  <si>
    <t>EARLYBIRD100</t>
  </si>
  <si>
    <t>Click btn [Join Magpie Now]</t>
  </si>
  <si>
    <t>Box_02_003</t>
  </si>
  <si>
    <t>Vào url: http://magpie-webdev.com/?cid=2</t>
  </si>
  <si>
    <t>Test Scenarios: Đăng ký account thành công ( thông qua http://magpie-webdev.com/?cid=2 ) 
tương tự như Box_02_002</t>
  </si>
  <si>
    <t>Test Scenarios: Đăng ký account thành công ( thông qua http://magpie-webdev.com/?cid=3 ) 
tương tự như Box_02_002</t>
  </si>
  <si>
    <t>Box_02_004</t>
  </si>
  <si>
    <t>Vào url: http://magpie-webdev.com/?cid=fb1</t>
  </si>
  <si>
    <t>Click btn [Join Now]</t>
  </si>
  <si>
    <t>Show msg "Thank you! We’ve just sent you an email, please check your inbox."</t>
  </si>
  <si>
    <t>thotp.shinway1@gmail.com / Su1983su</t>
  </si>
  <si>
    <t>Đăng nhập email với user / pass</t>
  </si>
  <si>
    <t>Nhận được 1 email từ Magpie.</t>
  </si>
  <si>
    <t>Click vào link trong email</t>
  </si>
  <si>
    <t xml:space="preserve">Test Scenarios: Đăng ký account thành công ( thông qua http://magpie-webdev.com/?cid=fb1 ) 
</t>
  </si>
  <si>
    <t>Get thông tin profile từ facebook sau khi Đăng ký thành công: name, avatar (có / không)</t>
  </si>
  <si>
    <t>Box_02_005</t>
  </si>
  <si>
    <t>Box_03 - Account trial 2 tuần</t>
  </si>
  <si>
    <t>Box_03_001</t>
  </si>
  <si>
    <t>+ Đã đăng nhập facebook, và login thành công Account đã đăng ký ở Box_02</t>
  </si>
  <si>
    <t>Vào url: http://magpie-webdev.com/membership#_=_</t>
  </si>
  <si>
    <t>Test Scenarios: Đăng ký trial thành công (từ trang /membership)</t>
  </si>
  <si>
    <t>Show trang http://magpie-webdev.com/home/tl</t>
  </si>
  <si>
    <t>Trong DB, tài khoản user chuyển thành Trial, có hạn sử dụng trong 2 tuần</t>
  </si>
  <si>
    <t>Vào các url cho phép</t>
  </si>
  <si>
    <t>Vào các url không cho phép</t>
  </si>
  <si>
    <t>Redirect về trang http://magpie-webdev.com/</t>
  </si>
  <si>
    <t>Redirect về trang có /tl</t>
  </si>
  <si>
    <t>Box_03_002</t>
  </si>
  <si>
    <t>Redirect về trang http://magpie-webdev.com</t>
  </si>
  <si>
    <t xml:space="preserve">    http://magpie-webdev.com/community/5630d459207443bb605ab81a</t>
  </si>
  <si>
    <t xml:space="preserve">    http://magpie-webdev.com/community/5630d459207443bb605ab81a (VD: 1 id của community tồn tại trong DB)
    http://magpie-webdev.com/top-city/5630d459207443bb605ab858 (VD: 1 id của top-city tồn tại trong DB)</t>
  </si>
  <si>
    <t xml:space="preserve">    http://magpie-webdev.com/community
    http://magpie-webdev.com/top-city
    http://magpie-webdev.com/members</t>
  </si>
  <si>
    <t xml:space="preserve">    http://magpie-webdev.com/inbox</t>
  </si>
  <si>
    <t>Redirect về trang http://magpie-webdev.com/
hoặc trang có /tl
hoặc show dialog [Go Back To Home]
hoặc show dialog request [Join Now]</t>
  </si>
  <si>
    <t>show popup [Go Back To Home]
- Nội dung: You don't have sufficient permission to access this page.</t>
  </si>
  <si>
    <t>Click btn [Go Back To Home] trên popup
=&gt; Quay về trang /home/tl</t>
  </si>
  <si>
    <t xml:space="preserve">    http://magpie-webdev.com/home/tl
    http://magpie-webdev.com/community/tl
    http://magpie-webdev.com/community/tl/5630d459207443bb605ab81a  (VD: 1 id của community tồn tại trong DB)
    http://magpie-webdev.com/top-city/tl/5630d459207443bb605ab858  (VD: 1 id của top-city tồn tại trong DB)
    http://magpie-webdev.com/referral
    http://magpie-webdev.com/membership</t>
  </si>
  <si>
    <t xml:space="preserve">    http://magpie-webdev.com/1001579703186949 (VD: id cụ thể của 1 member)
    http://magpie-webdev.com/profile-input
    http://magpie-webdev.com/profile/me
    http://magpie-webdev.com/profile/edit</t>
  </si>
  <si>
    <t>show popup [Join Now]
- Nội dung: You must be payment to access this page.</t>
  </si>
  <si>
    <t>Click btn [Join Now!] trên popup
=&gt; Quay về trang /membership</t>
  </si>
  <si>
    <t>Test Scenarios: Kiểm tra việc chặn trang khi trial user thực hiện vào trực tiếp các url</t>
  </si>
  <si>
    <t>Test Scenarios: Trial user join vào top city</t>
  </si>
  <si>
    <t xml:space="preserve">    http://magpie-webdev.com/top-city/tl/5630d459207443bb605ab858</t>
  </si>
  <si>
    <t>Vào url: http://magpie-webdev.com/home/tl</t>
  </si>
  <si>
    <t>Ở txt [ Where are you going next? - click chọn 1 top-city
Hoặc vào trực tiếp url của 1 top-city tồn tại trong DB</t>
  </si>
  <si>
    <t>Vào trang top-city trial OK, không xuất hiện msg lỗi nào cả</t>
  </si>
  <si>
    <t>Join thành công
 1. số đếm [members] ở góc trái của box tăng lên 1
 2. show tên trial user ở list các members đã join vào top-city này</t>
  </si>
  <si>
    <t>Box_03_003</t>
  </si>
  <si>
    <t>Box_03_004</t>
  </si>
  <si>
    <t>Test Scenarios: Trial user join vào community</t>
  </si>
  <si>
    <t>Ở phần [ Active Members - click chọn 1 member
Hoặc vào trực tiếp url của 1 community tồn tại trong DB</t>
  </si>
  <si>
    <t xml:space="preserve">    http://magpie-webdev.com/community/tl/5630d459207443bb605ab81a</t>
  </si>
  <si>
    <t>Vào trang community trial OK, không xuất hiện msg lỗi nào cả</t>
  </si>
  <si>
    <t>Join thành công
 1. số đếm [members] ở góc trái của box tăng lên 1
 2. show tên trial user ở list các members đã join vào community này</t>
  </si>
  <si>
    <t>Tuy nhiên, khi login vào các members đã payment và view community này thì:
 1. số đếm [members] ở góc trái của box không tăng
 2. không thấy tên trial user ở list các members đã join vào community này</t>
  </si>
  <si>
    <t>Tuy nhiên, khi login vào các members đã payment và view top-city này thì:
 1. số đếm [members] ở góc trái của box không tăng
 2. không thấy tên trial user ở list các members đã join vào top-city này</t>
  </si>
  <si>
    <t>Box_03_005</t>
  </si>
  <si>
    <t>Click btn [CLICK HERE FOR A FREE 14 - DAY TRIAL]</t>
  </si>
  <si>
    <t>Lặp lại thao tác như khi chưa có account (Box_01)</t>
  </si>
  <si>
    <t>Kết quả giống như Box_01</t>
  </si>
  <si>
    <t>Chờ kiểm tra flow</t>
  </si>
  <si>
    <r>
      <t xml:space="preserve">Test Scenarios: Trial user đến ngày expired account </t>
    </r>
    <r>
      <rPr>
        <b/>
        <sz val="8"/>
        <color rgb="FFFF0000"/>
        <rFont val="Arial"/>
        <family val="2"/>
      </rPr>
      <t>(Chờ kiểm tra flow)</t>
    </r>
  </si>
  <si>
    <t>Box_04 - Referral</t>
  </si>
  <si>
    <t>+ Đã đăng nhập facebook, và login thành công Account đã đăng ký ở Box_02
+ Vào trang /referral OK</t>
  </si>
  <si>
    <t>Test Scenarios: [Share With Email] không thành công (khi input email đã tồn tại trong hệ thống)</t>
  </si>
  <si>
    <t>Vào url: http://magpie-webdev.com/referral và click btn [Share With Email]</t>
  </si>
  <si>
    <t>Show popup [Share With Email]</t>
  </si>
  <si>
    <t>Show thông báo email đã tồn tại</t>
  </si>
  <si>
    <t>Click btn [Try Different Email] ở popup</t>
  </si>
  <si>
    <t>Test Scenarios: [Share With Email] không thành công (khi input invalid email)</t>
  </si>
  <si>
    <t>Ở 3 txt email: Input ít nhất 1 invalid email hoặc để trống</t>
  </si>
  <si>
    <t>Ở 3 txt email: Input 1 email đã tồn tại trong hệ thống
và click btn [Invite Now!]</t>
  </si>
  <si>
    <t>Trả về popup [Share With Email]</t>
  </si>
  <si>
    <t>Btn [Invite Now!] không active</t>
  </si>
  <si>
    <t>Test Scenarios: [Share With Email] không thành công (khi input email trùng nhau)</t>
  </si>
  <si>
    <t>Ở 3 txt email: Input cùng 1 email vào 2 txt
và click btn [Invite Now!]</t>
  </si>
  <si>
    <t>Show thông báo "Invalid entries. Please try again."</t>
  </si>
  <si>
    <t>Click btn [OKAY] ở popup</t>
  </si>
  <si>
    <t>Test Scenarios: [Share With Email] thành công</t>
  </si>
  <si>
    <t>Ở 3 txt email: Input 3 email chưa tồn tại trong hệ thống Magpie
và click btn [Invite Now!]</t>
  </si>
  <si>
    <t>quangshinway@yahoo.com
quangshinway001@yahoo.com
thotp.shinway1@gmail.com</t>
  </si>
  <si>
    <t>Show thông báo "Thank you!" và thực hiện gởi email [introduction] cho 3 email đã input</t>
  </si>
  <si>
    <t>Login vào 1 trong 3 email trên, vào email [introduction] và  click link [register] trong nội dung email</t>
  </si>
  <si>
    <t>Trả về trang [Verify Email]</t>
  </si>
  <si>
    <t>Click btn [Verify]</t>
  </si>
  <si>
    <t>Trả về trang /membership</t>
  </si>
  <si>
    <t>Box_04_001</t>
  </si>
  <si>
    <t>Box_04_002</t>
  </si>
  <si>
    <t>Box_04_003</t>
  </si>
  <si>
    <t>Box_04_004</t>
  </si>
  <si>
    <t>Box_05 - Payment</t>
  </si>
  <si>
    <t>Vào trang top-city trial hoặc community/tl như các bước ở Box_03_003 / Box_03_004</t>
  </si>
  <si>
    <t xml:space="preserve">    http://magpie-webdev.com/top-city/tl/5630d459207443bb605ab858
    http://magpie-webdev.com/community/tl/5630d459207443bb605ab81a</t>
  </si>
  <si>
    <t>Test Scenarios: Kiểm tra việc chặn Trial user xem thông tin các members trong top city / community</t>
  </si>
  <si>
    <t>Show popup Payment</t>
  </si>
  <si>
    <t>Box_03_006</t>
  </si>
  <si>
    <t>Box_05_001</t>
  </si>
  <si>
    <t>+ Đã đăng nhập facebook
+ Login thành công Account đã đăng ký ở Box_02 Hoặc Trial Account
+ Vào trang /membership hoặc popup [Payment] OK</t>
  </si>
  <si>
    <t>Test Scenarios: [Payment] Guest thành công</t>
  </si>
  <si>
    <t>Click chọn [Become a Guest]</t>
  </si>
  <si>
    <t>Check chọn [ I have read &amp; understood theTerms of Service &amp; Privacy Policy ]</t>
  </si>
  <si>
    <t>Checkbox được chọn</t>
  </si>
  <si>
    <t>Checkbox được chọn và btn [JOIN MAGPIE] được active</t>
  </si>
  <si>
    <t>Nếu có input Promotion code và nhấn btn [Apply]</t>
  </si>
  <si>
    <t>show [ORDER TOTAL] sẽ được tính toán lại = Tổng tiền phải trả - số tiền được Promo</t>
  </si>
  <si>
    <t xml:space="preserve">Click btn [JOIN MAGPIE] </t>
  </si>
  <si>
    <t>show popup pay card</t>
  </si>
  <si>
    <t>Input thông tin pay card test và nhấn btn [Pay]</t>
  </si>
  <si>
    <t>Card: 4242 4242 4242 4242
MM/YY: 03/16
CVC: 111 hoặc 1111</t>
  </si>
  <si>
    <t>Payment thành công</t>
  </si>
  <si>
    <t>Lưu thông tin Payment vào DB cho user:  
 1. Credit: true
 2. expirationDate: tính từ ngày payment + 2 năm
 3. "type": "guest"</t>
  </si>
  <si>
    <t>Trả về trang /profile-input</t>
  </si>
  <si>
    <t>Click chọn [Become a Host]</t>
  </si>
  <si>
    <t>Test Scenarios: [Payment] Host thành công</t>
  </si>
  <si>
    <t>Lưu thông tin Payment vào DB cho user:  
 1. Credit: true
 2. expirationDate: tính từ ngày payment + 2 năm
 3. "type": "host"</t>
  </si>
  <si>
    <t>Box_05_002</t>
  </si>
  <si>
    <t>Box_06 - Members (Guest)</t>
  </si>
  <si>
    <t xml:space="preserve">    http://magpie-webdev.com/home
    http://magpie-webdev.com/community/5630d459207443bb605ab81a  (VD: 1 id của community tồn tại trong DB)
    http://magpie-webdev.com/top-city/5630d459207443bb605ab858 (VD: 1 id của top-city tồn tại trong DB)
    http://magpie-webdev.com/1001579703186949 (VD: id cụ thể của 1 member)
    http://magpie-webdev.com/profile-input
    http://magpie-webdev.com/profile/me
    http://magpie-webdev.com/profile/edit
    http://magpie-webdev.com/inbox
    http://magpie-webdev.com/referral</t>
  </si>
  <si>
    <t xml:space="preserve">    http://magpie-webdev.com/home/tl
    http://magpie-webdev.com/community
    http://magpie-webdev.com/community/tl
    http://magpie-webdev.com/community/5630d459207443bb605ab81a  (VD: 1 id của community tồn tại trong DB)
    http://magpie-webdev.com/community/tl/5630d459207443bb605ab81a
    http://magpie-webdev.com/top-city
    http://magpie-webdev.com/top-city/5630d459207443bb605ab858 (VD: 1 id của top-city tồn tại trong DB)
    http://magpie-webdev.com/top-city/tl/5630d459207443bb605ab858
    http://magpie-webdev.com/1001579703186949 (VD: id cụ thể của 1 member)
    http://magpie-webdev.com/membership
    http://magpie-webdev.com/profile-input
    http://magpie-webdev.com/profile/me
    http://magpie-webdev.com/profile/edit
    http://magpie-webdev.com/inbox
    http://magpie-webdev.com/referral</t>
  </si>
  <si>
    <t>Show error popup [Please Select one city to show.]</t>
  </si>
  <si>
    <t>Click btn [Error] trên dialog</t>
  </si>
  <si>
    <t>Về trang http://magpie-webdev.com/</t>
  </si>
  <si>
    <t>Vào url : http://magpie-webdev.com/top-city</t>
  </si>
  <si>
    <t>Show error popup [Please Select one community to show.]</t>
  </si>
  <si>
    <t>Vào url : http://magpie-webdev.com/community</t>
  </si>
  <si>
    <t>Click btn [OK] trên dialog</t>
  </si>
  <si>
    <t>Về trang /home</t>
  </si>
  <si>
    <t>Vào url: http://magpie-webdev.com/members</t>
  </si>
  <si>
    <t>Test Scenarios: Kiểm tra việc vào tất cả các trang</t>
  </si>
  <si>
    <t>Test Scenarios: Guest join vào top city</t>
  </si>
  <si>
    <t>Vào url: http://magpie-webdev.com/home</t>
  </si>
  <si>
    <t xml:space="preserve">    http://magpie-webdev.com/top-city/5630d459207443bb605ab858</t>
  </si>
  <si>
    <t>Vào trang top-city OK, không xuất hiện msg lỗi nào cả</t>
  </si>
  <si>
    <t>Join thành công
 1. số đếm [members] ở góc trái của box tăng lên 1
 2. show tên Guest ở list các members đã join vào top-city này</t>
  </si>
  <si>
    <t>Vào trang community OK, không xuất hiện msg lỗi nào cả</t>
  </si>
  <si>
    <t>Join thành công
 1. số đếm [members] ở góc trái của box tăng lên 1
 2. show tên Guest ở list các members đã join vào community này</t>
  </si>
  <si>
    <t>Khi login bằng account khác đã payment và view community này thì:
 1. số đếm [members] ở góc trái của box cũng tăng như trên
 2. Thấy tên Guest ở list các members đã join vào community này</t>
  </si>
  <si>
    <t>Khi login bằng account khác đã payment và view top-city này thì:
 1. số đếm [members] ở góc trái của box cũng tăng như trên
 2. Thấy tên Guest ở list các members đã join vào top-city này</t>
  </si>
  <si>
    <t>Test Scenarios: Guest join vào community</t>
  </si>
  <si>
    <t>Test Scenarios: Guest xem thông tin các members trong top city / community</t>
  </si>
  <si>
    <t>Box_06_001</t>
  </si>
  <si>
    <t>Box_06_002</t>
  </si>
  <si>
    <t>Box_06_003</t>
  </si>
  <si>
    <t>Box_06_004</t>
  </si>
  <si>
    <t>Vào trang top-city hoặc community như các bước ở Box_06_002 / Box_06_003</t>
  </si>
  <si>
    <t xml:space="preserve">    http://magpie-webdev.com/top-city/5630d459207443bb605ab858
    http://magpie-webdev.com/community/5630d459207443bb605ab81a</t>
  </si>
  <si>
    <t>Show trang /id của member đã chỉ định</t>
  </si>
  <si>
    <t>Thông tin giống với thông tin mà member đã nhập</t>
  </si>
  <si>
    <t>Click vào avatar 1 member trong list</t>
  </si>
  <si>
    <t>Lặp lại thao tác như Box_06_004</t>
  </si>
  <si>
    <t>Kết quả giống như Box_06_004</t>
  </si>
  <si>
    <t>Cick btn [Talk to &lt;username of member&gt;</t>
  </si>
  <si>
    <t>Chờ flow cụ thể</t>
  </si>
  <si>
    <t>Box_06_005</t>
  </si>
  <si>
    <r>
      <t xml:space="preserve">Test Scenarios: Guest expired account </t>
    </r>
    <r>
      <rPr>
        <b/>
        <sz val="8"/>
        <color rgb="FFFF0000"/>
        <rFont val="Arial"/>
        <family val="2"/>
      </rPr>
      <t>(Chờ kiểm tra flow)</t>
    </r>
  </si>
  <si>
    <t>Khi today &gt;= expirationDate của Guest</t>
  </si>
  <si>
    <t>Test Scenarios: Guest update thành công thông tin /profile-input</t>
  </si>
  <si>
    <t>Vào trực tiếp url /profile-input 
hoặc lần đầu khi vừa payment xong</t>
  </si>
  <si>
    <t>Test Scenarios: Guest skip thông tin /profile-input</t>
  </si>
  <si>
    <t>Input nội dung tất cả các fields có trên màn hình và nhấn btn [Skip]</t>
  </si>
  <si>
    <t>Không lưu DB thông tin update và về trang /home</t>
  </si>
  <si>
    <t>Vào trang profile/me: vẫn thấy show thông tin cũ ban đầu trước khi update</t>
  </si>
  <si>
    <t>Lưu DB thông tin update và về trang /home</t>
  </si>
  <si>
    <t>Input valid nội dung tất cả các fields có trên màn hình và nhấn btn [Complete your profile]</t>
  </si>
  <si>
    <t>Vào trang profile/me: thấy show thông tin đã update (Các text có xuống dòng thì phải show xuống dòng)</t>
  </si>
  <si>
    <t>Test Scenarios: Guest update thông tin /profile-input không hợp lệ</t>
  </si>
  <si>
    <t>Btn [Complete your profile] không active</t>
  </si>
  <si>
    <t>Để trống hoặc input invalid ít nhất 1 field có trên màn hình</t>
  </si>
  <si>
    <t>Box_06_006</t>
  </si>
  <si>
    <t>Input valid nội dung tất cả các fields có trên màn hình
Riêng email: input với email mới của 1 account đã có trong hệ thống
 và nhấn btn [Complete your profile]</t>
  </si>
  <si>
    <t>Box_06_007</t>
  </si>
  <si>
    <t>Show error msg yêu cầu input email khác
(confirm flow)</t>
  </si>
  <si>
    <t>Input valid nội dung tất cả các fields có trên màn hình
Riêng email: input với email mới chưa tồn tại trong hệ thống
 và nhấn btn [Complete your profile]</t>
  </si>
  <si>
    <r>
      <t>Test Scenarios: Guest update thông tin /profile-input (với email trùng email của 1 user khác đã tồn tại) -</t>
    </r>
    <r>
      <rPr>
        <b/>
        <sz val="8"/>
        <color rgb="FFFF0000"/>
        <rFont val="Arial"/>
        <family val="2"/>
      </rPr>
      <t xml:space="preserve"> confirm flow</t>
    </r>
  </si>
  <si>
    <r>
      <t xml:space="preserve">Test Scenarios: Guest update thông tin /profile-input (với email mới chưa tồn tại trong hệ thống) - </t>
    </r>
    <r>
      <rPr>
        <b/>
        <sz val="8"/>
        <color rgb="FFFF0000"/>
        <rFont val="Arial"/>
        <family val="2"/>
      </rPr>
      <t>confirm flow</t>
    </r>
  </si>
  <si>
    <t>Tuy nhiên, email này chưa / đã có account là Nam /Nữ trên FB thì xử lý ra sao</t>
  </si>
  <si>
    <t>Box_06_008</t>
  </si>
  <si>
    <t>Box_06_009</t>
  </si>
  <si>
    <t>Vào trực tiếp url /profile/edit 
hoặc vào /profile/me, click link [Edit your profile]</t>
  </si>
  <si>
    <t>Kết quả tương tự case profile-input</t>
  </si>
  <si>
    <t>Box_06_010</t>
  </si>
  <si>
    <r>
      <t xml:space="preserve">Test Scenarios: Guest update thông tin /profile/edit </t>
    </r>
    <r>
      <rPr>
        <b/>
        <sz val="8"/>
        <color rgb="FFFF0000"/>
        <rFont val="Arial"/>
        <family val="2"/>
      </rPr>
      <t>(Tương tự các case Box_06_006 -&gt; Box_06_009)</t>
    </r>
  </si>
  <si>
    <r>
      <t xml:space="preserve">Thực hiện tương tự các case của profile-input.
</t>
    </r>
    <r>
      <rPr>
        <sz val="8"/>
        <color rgb="FFFF0000"/>
        <rFont val="Arial"/>
        <family val="2"/>
      </rPr>
      <t>Thay việc  btn [Complete your profile] bằng btn [Save]</t>
    </r>
  </si>
  <si>
    <t>Vào trực tiếp url /profile-input hoặc profile/me hoặc /profile/edit</t>
  </si>
  <si>
    <t>Click icon [Avatar] và chọn [Upload photo]</t>
  </si>
  <si>
    <r>
      <t>Test Scenarios: Guest upload photo</t>
    </r>
    <r>
      <rPr>
        <b/>
        <sz val="8"/>
        <color rgb="FFFF0000"/>
        <rFont val="Arial"/>
        <family val="2"/>
      </rPr>
      <t xml:space="preserve"> (chờ flow chỉnh lại từ code)</t>
    </r>
  </si>
  <si>
    <t>chờ flow cụ thể</t>
  </si>
  <si>
    <t>Box_06_011</t>
  </si>
  <si>
    <t>Click icon [Avatar] và chọn [Take photo]
Máy tính phải có camera để chụp hình</t>
  </si>
  <si>
    <t>Show thông báo "Share Selected Device" của browser</t>
  </si>
  <si>
    <t>Chọn share</t>
  </si>
  <si>
    <t>Show màn hình [Take photo]</t>
  </si>
  <si>
    <t>Click btn [Take photo]</t>
  </si>
  <si>
    <t>Chụp hình và lưu avatar thành công</t>
  </si>
  <si>
    <t>Test Scenarios: Guest take photo thành công</t>
  </si>
  <si>
    <t>Box_06_012</t>
  </si>
  <si>
    <r>
      <t xml:space="preserve">Test Scenarios: Guest contact 1 member và chat </t>
    </r>
    <r>
      <rPr>
        <b/>
        <sz val="8"/>
        <color rgb="FFFF0000"/>
        <rFont val="Arial"/>
        <family val="2"/>
      </rPr>
      <t>(Chờ flow)</t>
    </r>
  </si>
  <si>
    <t>Box_06_013</t>
  </si>
  <si>
    <t>+ Đã đăng nhập facebook, và login thành công Account (đã verify email OK) - type: guest</t>
  </si>
  <si>
    <t>Command</t>
  </si>
  <si>
    <t>Selector</t>
  </si>
  <si>
    <t>In</t>
  </si>
  <si>
    <t>Out (Expected result)</t>
  </si>
  <si>
    <t>Result (Pass / Fail)</t>
  </si>
  <si>
    <t>Actual Result (Nếu Fail) / Message</t>
  </si>
  <si>
    <t>Evidence</t>
  </si>
  <si>
    <t>Image</t>
  </si>
  <si>
    <t>BROWSER</t>
  </si>
  <si>
    <t>Firefox</t>
  </si>
  <si>
    <t>GOTO</t>
  </si>
  <si>
    <t>CLICK</t>
  </si>
  <si>
    <t>URL|MATCH</t>
  </si>
  <si>
    <t>WAIT</t>
  </si>
  <si>
    <t>https://23.253.156.171/manual/delete-user</t>
  </si>
  <si>
    <t>SET</t>
  </si>
  <si>
    <t>#email</t>
  </si>
  <si>
    <t>button.btn</t>
  </si>
  <si>
    <t>a.landing-CTA-button</t>
  </si>
  <si>
    <t>^https://www.facebook.com.*$</t>
  </si>
  <si>
    <t>form#login_form #email</t>
  </si>
  <si>
    <t>form#login_form #pass</t>
  </si>
  <si>
    <t>SUBMIT</t>
  </si>
  <si>
    <t>form#login_form</t>
  </si>
  <si>
    <t>^http://magpie-webdev.com/\?loginStatus\=success\&amp;lid\=.*$</t>
  </si>
  <si>
    <t>^http://magpie-webdev.com/verify\?fbEmailVerify\=true.*$</t>
  </si>
  <si>
    <t>.modal-dialog input.form-control</t>
  </si>
  <si>
    <t>.modal-dialog button.btn-success</t>
  </si>
  <si>
    <t>^http://magpie-webdev.com/membership.*$</t>
  </si>
  <si>
    <t>.btn.btn-info.btn-block</t>
  </si>
  <si>
    <t>^http://magpie-webdev.com/home/tl.*$</t>
  </si>
  <si>
    <t>EXIT</t>
  </si>
  <si>
    <t>COMPARE|VAL</t>
  </si>
  <si>
    <t>http://magpie-webdev.com/?cid=1</t>
  </si>
  <si>
    <t>form.quick-sign-up input[name='name']</t>
  </si>
  <si>
    <t>form.quick-sign-up input[name='email']</t>
  </si>
  <si>
    <t>form.quick-sign-up input[name='promoCode']</t>
  </si>
  <si>
    <t>button.btn-success</t>
  </si>
  <si>
    <t>^http://magpie-webdev\.com/verify\?cid\=1&amp;fbVerify\=true.*$</t>
  </si>
  <si>
    <t>button.btn-facebook</t>
  </si>
  <si>
    <t>http://magpie-webdev.com/?cid=2</t>
  </si>
  <si>
    <t>^http://magpie-webdev\.com/verify\?cid\=2&amp;fbVerify\=true.*$</t>
  </si>
  <si>
    <t>vubd.shinway@gmail.com</t>
  </si>
  <si>
    <t>vuvit2603</t>
  </si>
  <si>
    <t>http://23.253.156.171:4444/wd/hub</t>
  </si>
  <si>
    <t>SENDKEYS</t>
  </si>
  <si>
    <t>=vubd.shinway@gmail.com</t>
  </si>
  <si>
    <t>.\excel\Magpie_Testcase\2\EV10.png</t>
  </si>
  <si>
    <t>http://magpie-webdev.com/home/tl</t>
  </si>
  <si>
    <t>div.modal.in button</t>
  </si>
  <si>
    <t>COMPARE|SIZE</t>
  </si>
  <si>
    <t>2</t>
  </si>
  <si>
    <t>http://magpie-webdev.com/community</t>
  </si>
  <si>
    <t>http://magpie-webdev.com/community/tl</t>
  </si>
  <si>
    <t>http://magpie-webdev.com/community/5630d459207443bb605ab81a</t>
  </si>
  <si>
    <t>http://magpie-webdev.com/community/tl/5630d459207443bb605ab81a</t>
  </si>
  <si>
    <t>http://magpie-webdev.com/top-city</t>
  </si>
  <si>
    <t>http://magpie-webdev.com/top-city/5630d459207443bb605ab858</t>
  </si>
  <si>
    <t>http://magpie-webdev.com/top-city/tl/5630d459207443bb605ab858</t>
  </si>
  <si>
    <t>http://magpie-webdev.com/1001579703186949</t>
  </si>
  <si>
    <t>http://magpie-webdev.com/membership</t>
  </si>
  <si>
    <t>http://magpie-webdev.com/profile-input</t>
  </si>
  <si>
    <t>http://magpie-webdev.com/profile/me</t>
  </si>
  <si>
    <t>http://magpie-webdev.com/profile/edit</t>
  </si>
  <si>
    <t>http://magpie-webdev.com/inbox</t>
  </si>
  <si>
    <t>http://magpie-webdev.com/referral</t>
  </si>
  <si>
    <t>&gt;=1</t>
  </si>
  <si>
    <t>http://magpie-webdev.com/home</t>
  </si>
  <si>
    <t>.landing-navlinks-wrapper:eq(0) a:eq(0)</t>
  </si>
  <si>
    <t>^http://magpie-webdev.com/our-story.*$</t>
  </si>
  <si>
    <t>^http://magpie-webdev.com/faq.*$</t>
  </si>
  <si>
    <t>.story-navlinks-wrapper:eq(0) a:eq(1)</t>
  </si>
  <si>
    <t>.story-navlinks-wrapper:eq(0) a:eq(2)</t>
  </si>
  <si>
    <t>^http://magpie-webdev.com/careers.*$</t>
  </si>
  <si>
    <t>^http://magpie-webdev.com$</t>
  </si>
  <si>
    <t>http://magpie-webdev.com/?cid=3</t>
  </si>
  <si>
    <t>http://magpie-webdev.com/?cid=fb1</t>
  </si>
  <si>
    <t>.form-subscribe input[name='email']</t>
  </si>
  <si>
    <t>.form-subscribe button.btn-success</t>
  </si>
  <si>
    <t>COMPARE|TEXT</t>
  </si>
  <si>
    <t>=Thank you! We’ve just sent you an email, please check your inbox.</t>
  </si>
  <si>
    <t>.msg-subscribe</t>
  </si>
  <si>
    <t>Vu BD</t>
  </si>
  <si>
    <t>#input-search</t>
  </si>
  <si>
    <t>span.pac-item-query</t>
  </si>
  <si>
    <t>^http://magpie-webdev.com/top-city/tl/.*$</t>
  </si>
  <si>
    <t>a.btn-join-now</t>
  </si>
  <si>
    <t>OK</t>
  </si>
  <si>
    <t>https://www.facebook.com/login.php?skip_api_login=1&amp;api_key=1066426686714936&amp;signed_next=1&amp;next=https%3A%2F%2Fwww.facebook.com%2Fv2.3%2Fdialog%2Foauth%3Fredirect_uri%3Dhttp%253A%252F%252Fmagpie-api-test.com%252Fauth%252Ffacebook%252Fcallback%252Fhttp%25253A%25252F%25252Fmagpie-webdev.com%25252F%252Fnot-applicable%252Fnot-applicable%252Fnot-applicable%252Fnot-applicable%26scope%3Demail%252Cuser_hometown%252Cuser_education_history%252Cuser_work_history%26response_type%3Dcode%26client_id%3D1066426686714936%26ret%3Dlogin&amp;cancel_url=http%3A%2F%2Fmagpie-api-test.com%2Fauth%2Ffacebook%2Fcallback%2Fhttp%253A%252F%252Fmagpie-webdev.com%252F%2Fnot-applicable%2Fnot-applicable%2Fnot-applicable%2Fnot-applicable%3Ferror%3Daccess_denied%26error_code%3D200%26error_description%3DPermissions%2Berror%26error_reason%3Duser_denied%23_%3D_&amp;display=page</t>
  </si>
  <si>
    <t>http://magpie-webdev.com/?loginStatus=success&amp;lid=568f7ec5f5e5e31a7a994dc4#_=_</t>
  </si>
  <si>
    <t>http://magpie-webdev.com/verify?fbEmailVerify=true</t>
  </si>
  <si>
    <t>.\excel\Magpie_Testcase_Auto\2\EV17.png</t>
  </si>
  <si>
    <t>.\excel\Magpie_Testcase_Auto\2\EV20.png</t>
  </si>
  <si>
    <t>JOIN NOW</t>
  </si>
  <si>
    <t>.\excel\Magpie_Testcase_Auto\2\EV27.png</t>
  </si>
  <si>
    <t>http://magpie-webdev.com/?loginStatus=success&amp;lid=568f8072f5e5e31a7a994dca#_=_</t>
  </si>
  <si>
    <t>.\excel\Magpie_Testcase_Auto\2\EV12.png</t>
  </si>
  <si>
    <t>`.btn.btn-info.btn-block` not found!</t>
  </si>
  <si>
    <t>.\excel\Magpie_Testcase_Auto\2\EV18.png</t>
  </si>
  <si>
    <t>http://magpie-webdev.com/top-city/tl/5630d459207443bb605ab822</t>
  </si>
  <si>
    <t>`a.btn-join-now` not found!</t>
  </si>
  <si>
    <t>.\excel\Magpie_Testcase_Auto\2\EV28.png</t>
  </si>
  <si>
    <t>.\excel\Magpie_Testcase_Auto\2\EV30.png</t>
  </si>
  <si>
    <t>http://magpie-webdev.com/?loginStatus=success&amp;lid=568f830bf5e5e31a7a994dd1#_=_</t>
  </si>
  <si>
    <t>div.pic a</t>
  </si>
  <si>
    <t>.btn.btn-block.btn-success</t>
  </si>
  <si>
    <t>.\excel\Magpie_Testcase_Auto\2\EV10.png</t>
  </si>
  <si>
    <t>JOIN MAGPIE NOW!</t>
  </si>
  <si>
    <t>=JOIN MAGPIE NOW!</t>
  </si>
  <si>
    <t>=JOINED</t>
  </si>
  <si>
    <t>http://localhost:8888</t>
  </si>
  <si>
    <t>^http://localhost:8888/#/-1</t>
  </si>
  <si>
    <t>div.close-button</t>
  </si>
  <si>
    <t>=CLOSE CONTROLS</t>
  </si>
  <si>
    <t>^http://localhost:8888/#/0</t>
  </si>
  <si>
    <t>h1.ng-binding</t>
  </si>
  <si>
    <t>=SAO THỦY</t>
  </si>
  <si>
    <t>.glyphicon .glyphicon-remove</t>
  </si>
  <si>
    <t>div .galaxyinfo-nav .list-inline li a:first-child</t>
  </si>
  <si>
    <t>http://localhost:8888/#/-1</t>
  </si>
  <si>
    <t>unknown error: cannot focus element
  (Session info: chrome=47.0.2526.106)
  (Driver info: chromedriver=2.20.353145 (343b531d31eeb933ec778dbcf7081628a1396067),platform=Windows NT 10.0 x86_64) (WARNING: The server did not provide any stacktrace information)
Command duration or timeout: 79 milliseconds
Build info: version: 'unknown', revision: 'unknown', time: 'unknown'
System info: host: 'ThanhCong', ip: '192.168.3.148', os.name: 'Windows 10', os.arch: 'amd64', os.version: '10.0', java.version: '1.8.0_66'
Driver info: org.openqa.selenium.chrome.ChromeDriver
Capabilities [{applicationCacheEnabled=false, rotatable=false, mobileEmulationEnabled=false, chrome={userDataDir=C:\Users\THANHC~1\AppData\Local\Temp\scoped_dir256_8934}, takesHeapSnapshot=true, databaseEnabled=false, handlesAlerts=true, hasTouchScreen=false, version=47.0.2526.106, platform=XP, browserConnectionEnabled=false, nativeEvents=true, acceptSslCerts=true, locationContextEnabled=true, webStorageEnabled=true, browserName=chrome, takesScreenshot=true, javascriptEnabled=true, cssSelectorsEnabled=true}]
Session ID: c24e3191f2f4e12cf31f3a69d1ce44b1</t>
  </si>
  <si>
    <t>.\excel\Magpie_Testcase_Auto\2\EV5.png</t>
  </si>
  <si>
    <t>`div .galaxyinfo-nav .list-inline li a:first-child` not found!</t>
  </si>
  <si>
    <t>.\excel\Magpie_Testcase_Auto\2\EV7.png</t>
  </si>
  <si>
    <t>.\excel\Magpie_Testcase_Auto\2\EV9.png</t>
  </si>
  <si>
    <t>element not visible
  (Session info: chrome=47.0.2526.106)
  (Driver info: chromedriver=2.20.353145 (343b531d31eeb933ec778dbcf7081628a1396067),platform=Windows NT 10.0 x86_64) (WARNING: The server did not provide any stacktrace information)
Command duration or timeout: 1.58 seconds
Build info: version: 'unknown', revision: 'unknown', time: 'unknown'
System info: host: 'ThanhCong', ip: '192.168.3.148', os.name: 'Windows 10', os.arch: 'amd64', os.version: '10.0', java.version: '1.8.0_66'
Driver info: org.openqa.selenium.chrome.ChromeDriver
Capabilities [{applicationCacheEnabled=false, rotatable=false, mobileEmulationEnabled=false, chrome={userDataDir=C:\Users\THANHC~1\AppData\Local\Temp\scoped_dir256_8934}, takesHeapSnapshot=true, databaseEnabled=false, handlesAlerts=true, hasTouchScreen=false, version=47.0.2526.106, platform=XP, browserConnectionEnabled=false, nativeEvents=true, acceptSslCerts=true, locationContextEnabled=true, webStorageEnabled=true, browserName=chrome, takesScreenshot=true, javascriptEnabled=true, cssSelectorsEnabled=true}]
Session ID: c24e3191f2f4e12cf31f3a69d1ce44b1</t>
  </si>
  <si>
    <t>`.glyphicon .glyphicon-remove` not found!</t>
  </si>
  <si>
    <t>.\excel\Magpie_Testcase_Auto\2\EV11.png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</si>
</sst>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0"/>
      <color theme="0"/>
      <name val="Arial Narrow"/>
      <family val="2"/>
    </font>
    <font>
      <sz val="10"/>
      <color theme="0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b/>
      <sz val="10"/>
      <name val="Arial"/>
      <family val="2"/>
    </font>
    <font>
      <b/>
      <i/>
      <sz val="12"/>
      <color indexed="12"/>
      <name val="Arial"/>
      <family val="2"/>
    </font>
    <font>
      <b/>
      <sz val="12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top"/>
    </xf>
    <xf numFmtId="0" fontId="7" fillId="0" borderId="0" xfId="0" applyFont="1" applyBorder="1"/>
    <xf numFmtId="0" fontId="9" fillId="7" borderId="5" xfId="0" applyFont="1" applyFill="1" applyBorder="1" applyAlignment="1">
      <alignment horizontal="right" vertical="center"/>
    </xf>
    <xf numFmtId="0" fontId="9" fillId="7" borderId="8" xfId="0" applyFont="1" applyFill="1" applyBorder="1" applyAlignment="1">
      <alignment horizontal="right" vertical="center"/>
    </xf>
    <xf numFmtId="0" fontId="3" fillId="8" borderId="5" xfId="0" applyFont="1" applyFill="1" applyBorder="1" applyAlignment="1">
      <alignment horizontal="right" vertical="center"/>
    </xf>
    <xf numFmtId="0" fontId="3" fillId="8" borderId="8" xfId="0" applyFont="1" applyFill="1" applyBorder="1" applyAlignment="1">
      <alignment horizontal="right" vertical="center"/>
    </xf>
    <xf numFmtId="0" fontId="3" fillId="9" borderId="5" xfId="0" applyFont="1" applyFill="1" applyBorder="1" applyAlignment="1">
      <alignment horizontal="right" vertical="center"/>
    </xf>
    <xf numFmtId="0" fontId="3" fillId="9" borderId="8" xfId="0" applyFont="1" applyFill="1" applyBorder="1" applyAlignment="1">
      <alignment horizontal="right" vertical="center"/>
    </xf>
    <xf numFmtId="0" fontId="0" fillId="0" borderId="0" xfId="0" applyFill="1"/>
    <xf numFmtId="0" fontId="10" fillId="0" borderId="0" xfId="0" applyFont="1" applyBorder="1" applyAlignment="1"/>
    <xf numFmtId="0" fontId="9" fillId="7" borderId="1" xfId="0" applyFont="1" applyFill="1" applyBorder="1" applyAlignment="1">
      <alignment horizontal="right" vertical="center"/>
    </xf>
    <xf numFmtId="0" fontId="9" fillId="7" borderId="4" xfId="0" applyFont="1" applyFill="1" applyBorder="1" applyAlignment="1">
      <alignment horizontal="right" vertical="center"/>
    </xf>
    <xf numFmtId="0" fontId="3" fillId="8" borderId="1" xfId="0" applyFont="1" applyFill="1" applyBorder="1" applyAlignment="1">
      <alignment horizontal="right" vertical="center"/>
    </xf>
    <xf numFmtId="0" fontId="3" fillId="8" borderId="4" xfId="0" applyFont="1" applyFill="1" applyBorder="1" applyAlignment="1">
      <alignment horizontal="right" vertical="center"/>
    </xf>
    <xf numFmtId="0" fontId="3" fillId="9" borderId="1" xfId="0" applyFont="1" applyFill="1" applyBorder="1" applyAlignment="1">
      <alignment horizontal="right" vertical="center"/>
    </xf>
    <xf numFmtId="0" fontId="3" fillId="9" borderId="4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Border="1" applyAlignment="1">
      <alignment wrapText="1"/>
    </xf>
    <xf numFmtId="0" fontId="12" fillId="0" borderId="0" xfId="0" applyFont="1" applyBorder="1"/>
    <xf numFmtId="0" fontId="9" fillId="7" borderId="3" xfId="0" applyFont="1" applyFill="1" applyBorder="1" applyAlignment="1">
      <alignment horizontal="right" vertical="center"/>
    </xf>
    <xf numFmtId="0" fontId="3" fillId="8" borderId="3" xfId="0" applyFont="1" applyFill="1" applyBorder="1" applyAlignment="1">
      <alignment horizontal="right" vertical="center"/>
    </xf>
    <xf numFmtId="0" fontId="12" fillId="0" borderId="0" xfId="0" applyFont="1" applyBorder="1" applyAlignment="1">
      <alignment horizontal="right"/>
    </xf>
    <xf numFmtId="0" fontId="15" fillId="0" borderId="1" xfId="1" applyFill="1" applyBorder="1" applyAlignment="1">
      <alignment horizontal="left" vertical="center" wrapText="1"/>
    </xf>
    <xf numFmtId="0" fontId="0" fillId="0" borderId="12" xfId="0" applyBorder="1"/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5" fillId="0" borderId="0" xfId="1"/>
    <xf numFmtId="0" fontId="0" fillId="0" borderId="0" xfId="0" quotePrefix="1"/>
    <xf numFmtId="0" fontId="15" fillId="0" borderId="0" xfId="1" quotePrefix="1"/>
    <xf numFmtId="0" fontId="0" fillId="11" borderId="13" xfId="0" applyFont="1" applyFill="1" applyBorder="1"/>
    <xf numFmtId="0" fontId="0" fillId="0" borderId="13" xfId="0" applyFont="1" applyBorder="1"/>
    <xf numFmtId="0" fontId="15" fillId="0" borderId="13" xfId="1" applyFont="1" applyBorder="1"/>
    <xf numFmtId="0" fontId="15" fillId="11" borderId="13" xfId="1" applyFont="1" applyFill="1" applyBorder="1"/>
    <xf numFmtId="0" fontId="15" fillId="0" borderId="13" xfId="1" quotePrefix="1" applyFont="1" applyBorder="1"/>
    <xf numFmtId="0" fontId="15" fillId="11" borderId="13" xfId="1" quotePrefix="1" applyFont="1" applyFill="1" applyBorder="1"/>
    <xf numFmtId="0" fontId="0" fillId="11" borderId="14" xfId="0" applyFont="1" applyFill="1" applyBorder="1"/>
    <xf numFmtId="0" fontId="15" fillId="0" borderId="13" xfId="1" applyBorder="1"/>
    <xf numFmtId="0" fontId="15" fillId="11" borderId="13" xfId="1" applyFill="1" applyBorder="1"/>
    <xf numFmtId="0" fontId="0" fillId="0" borderId="0" xfId="0" applyFont="1" applyBorder="1"/>
    <xf numFmtId="0" fontId="15" fillId="0" borderId="0" xfId="1" applyFont="1" applyBorder="1"/>
    <xf numFmtId="0" fontId="15" fillId="0" borderId="0" xfId="1" applyBorder="1"/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3" fillId="10" borderId="11" xfId="0" applyFont="1" applyFill="1" applyBorder="1" applyAlignment="1">
      <alignment horizontal="left" vertical="center"/>
    </xf>
    <xf numFmtId="0" fontId="14" fillId="10" borderId="0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left" vertical="center" wrapText="1"/>
    </xf>
    <xf numFmtId="0" fontId="5" fillId="0" borderId="7" xfId="0" quotePrefix="1" applyFont="1" applyFill="1" applyBorder="1" applyAlignment="1">
      <alignment horizontal="left" vertical="center" wrapText="1"/>
    </xf>
    <xf numFmtId="0" fontId="5" fillId="0" borderId="6" xfId="0" quotePrefix="1" applyFont="1" applyFill="1" applyBorder="1" applyAlignment="1">
      <alignment horizontal="left" vertical="center" wrapText="1"/>
    </xf>
    <xf numFmtId="2" fontId="6" fillId="0" borderId="5" xfId="0" applyNumberFormat="1" applyFont="1" applyBorder="1" applyAlignment="1">
      <alignment horizontal="left" vertical="center"/>
    </xf>
    <xf numFmtId="2" fontId="6" fillId="0" borderId="7" xfId="0" applyNumberFormat="1" applyFont="1" applyBorder="1" applyAlignment="1">
      <alignment horizontal="left" vertical="center"/>
    </xf>
    <xf numFmtId="2" fontId="6" fillId="0" borderId="6" xfId="0" applyNumberFormat="1" applyFont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top" wrapText="1"/>
    </xf>
    <xf numFmtId="0" fontId="4" fillId="4" borderId="3" xfId="0" applyFont="1" applyFill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5" fillId="4" borderId="2" xfId="0" quotePrefix="1" applyFont="1" applyFill="1" applyBorder="1" applyAlignment="1">
      <alignment horizontal="left" vertical="top" wrapText="1" indent="3"/>
    </xf>
    <xf numFmtId="0" fontId="5" fillId="4" borderId="3" xfId="0" quotePrefix="1" applyFont="1" applyFill="1" applyBorder="1" applyAlignment="1">
      <alignment horizontal="left" vertical="top" wrapText="1" indent="3"/>
    </xf>
    <xf numFmtId="0" fontId="5" fillId="4" borderId="4" xfId="0" quotePrefix="1" applyFont="1" applyFill="1" applyBorder="1" applyAlignment="1">
      <alignment horizontal="left" vertical="top" wrapText="1" indent="3"/>
    </xf>
    <xf numFmtId="0" fontId="5" fillId="5" borderId="2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5" fillId="5" borderId="4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2" name="Table2256910111213" displayName="Table2256910111213" ref="A1:I34" totalsRowShown="0">
  <autoFilter ref="A1:I34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10.xml><?xml version="1.0" encoding="utf-8"?>
<table xmlns="http://schemas.openxmlformats.org/spreadsheetml/2006/main" id="8" name="Table22569" displayName="Table22569" ref="A1:I48" totalsRowShown="0">
  <autoFilter ref="A1:I48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11.xml><?xml version="1.0" encoding="utf-8"?>
<table xmlns="http://schemas.openxmlformats.org/spreadsheetml/2006/main" id="9" name="Table2256910" displayName="Table2256910" ref="A1:I49" totalsRowShown="0">
  <autoFilter ref="A1:I49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id="10" name="Table225691011" displayName="Table225691011" ref="A1:I45" totalsRowShown="0">
  <autoFilter ref="A1:I45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11" name="Table22569101112" displayName="Table22569101112" ref="A1:I45" totalsRowShown="0">
  <autoFilter ref="A1:I45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id="5" name="Table2256" displayName="Table2256" ref="A1:I62" totalsRowShown="0">
  <autoFilter ref="A1:I62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id="1" name="Table22" displayName="Table22" ref="A1:I24" totalsRowShown="0">
  <autoFilter ref="A1:I24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id="2" name="Table223" displayName="Table223" ref="A1:I25" totalsRowShown="0">
  <autoFilter ref="A1:I25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6.xml><?xml version="1.0" encoding="utf-8"?>
<table xmlns="http://schemas.openxmlformats.org/spreadsheetml/2006/main" id="3" name="Table2234" displayName="Table2234" ref="A1:I25" totalsRowShown="0">
  <autoFilter ref="A1:I25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7.xml><?xml version="1.0" encoding="utf-8"?>
<table xmlns="http://schemas.openxmlformats.org/spreadsheetml/2006/main" id="4" name="Table22345" displayName="Table22345" ref="A1:I25" totalsRowShown="0">
  <autoFilter ref="A1:I25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8.xml><?xml version="1.0" encoding="utf-8"?>
<table xmlns="http://schemas.openxmlformats.org/spreadsheetml/2006/main" id="6" name="Table223457" displayName="Table223457" ref="A1:I9" totalsRowShown="0">
  <autoFilter ref="A1:I9"/>
  <tableColumns count="9">
    <tableColumn id="1" name="ID"/>
    <tableColumn id="2" name="Command"/>
    <tableColumn id="3" name="Selector"/>
    <tableColumn id="7" name="In"/>
    <tableColumn id="8" name="Out (Expected result)" dataDxfId="0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ables/table9.xml><?xml version="1.0" encoding="utf-8"?>
<table xmlns="http://schemas.openxmlformats.org/spreadsheetml/2006/main" id="7" name="Table228" displayName="Table228" ref="A1:I24" totalsRowShown="0">
  <autoFilter ref="A1:I24"/>
  <tableColumns count="9">
    <tableColumn id="1" name="ID"/>
    <tableColumn id="2" name="Command"/>
    <tableColumn id="3" name="Selector"/>
    <tableColumn id="7" name="In"/>
    <tableColumn id="8" name="Out (Expected result)"/>
    <tableColumn id="9" name="Result (Pass / Fail)"/>
    <tableColumn id="10" name="Actual Result (Nếu Fail) / Message"/>
    <tableColumn id="11" name="Evidence"/>
    <tableColumn id="12" name="Image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23.253.156.171:4444/wd/hub" TargetMode="External"/><Relationship Id="rId2" Type="http://schemas.openxmlformats.org/officeDocument/2006/relationships/hyperlink" Target="mailto:vubd.shinway@gmail.com" TargetMode="External"/><Relationship Id="rId1" Type="http://schemas.openxmlformats.org/officeDocument/2006/relationships/hyperlink" Target="http://magpie-webdev.com/?cid=fb1" TargetMode="External"/><Relationship Id="rId4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vubd.shinway@gmail.com" TargetMode="External"/><Relationship Id="rId3" Type="http://schemas.openxmlformats.org/officeDocument/2006/relationships/hyperlink" Target="http://magpie-webdev.com/verify?fbEmailVerify=true" TargetMode="External"/><Relationship Id="rId7" Type="http://schemas.openxmlformats.org/officeDocument/2006/relationships/hyperlink" Target="mailto:vubd.shinway@gmail.com" TargetMode="External"/><Relationship Id="rId2" Type="http://schemas.openxmlformats.org/officeDocument/2006/relationships/hyperlink" Target="https://www.facebook.com.*$/" TargetMode="External"/><Relationship Id="rId1" Type="http://schemas.openxmlformats.org/officeDocument/2006/relationships/hyperlink" Target="http://magpie-webdev.com/" TargetMode="External"/><Relationship Id="rId6" Type="http://schemas.openxmlformats.org/officeDocument/2006/relationships/hyperlink" Target="https://23.253.156.171/manual/delete-user" TargetMode="External"/><Relationship Id="rId11" Type="http://schemas.openxmlformats.org/officeDocument/2006/relationships/table" Target="../tables/table9.xml"/><Relationship Id="rId5" Type="http://schemas.openxmlformats.org/officeDocument/2006/relationships/hyperlink" Target="mailto:quangtk.shinway@gmail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magpie-webdev.com/home/tl" TargetMode="External"/><Relationship Id="rId9" Type="http://schemas.openxmlformats.org/officeDocument/2006/relationships/hyperlink" Target="http://23.253.156.171:4444/wd/hub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vubd.shinway@gmail.com" TargetMode="External"/><Relationship Id="rId3" Type="http://schemas.openxmlformats.org/officeDocument/2006/relationships/hyperlink" Target="http://magpie-webdev.com/verify?fbEmailVerify=true" TargetMode="External"/><Relationship Id="rId7" Type="http://schemas.openxmlformats.org/officeDocument/2006/relationships/hyperlink" Target="mailto:vubd.shinway@gmail.com" TargetMode="External"/><Relationship Id="rId2" Type="http://schemas.openxmlformats.org/officeDocument/2006/relationships/hyperlink" Target="https://www.facebook.com.*$/" TargetMode="External"/><Relationship Id="rId1" Type="http://schemas.openxmlformats.org/officeDocument/2006/relationships/hyperlink" Target="http://magpie-webdev.com/" TargetMode="External"/><Relationship Id="rId6" Type="http://schemas.openxmlformats.org/officeDocument/2006/relationships/hyperlink" Target="https://23.253.156.171/manual/delete-user" TargetMode="External"/><Relationship Id="rId5" Type="http://schemas.openxmlformats.org/officeDocument/2006/relationships/hyperlink" Target="mailto:quangtk.shinway@gmail.com" TargetMode="External"/><Relationship Id="rId10" Type="http://schemas.openxmlformats.org/officeDocument/2006/relationships/table" Target="../tables/table10.xml"/><Relationship Id="rId4" Type="http://schemas.openxmlformats.org/officeDocument/2006/relationships/hyperlink" Target="http://magpie-webdev.com/home/tl" TargetMode="External"/><Relationship Id="rId9" Type="http://schemas.openxmlformats.org/officeDocument/2006/relationships/hyperlink" Target="http://magpie-webdev.com/home/t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magpie-webdev.com/home/tl" TargetMode="External"/><Relationship Id="rId3" Type="http://schemas.openxmlformats.org/officeDocument/2006/relationships/hyperlink" Target="http://magpie-webdev.com/home/tl" TargetMode="External"/><Relationship Id="rId7" Type="http://schemas.openxmlformats.org/officeDocument/2006/relationships/hyperlink" Target="mailto:vubd.shinway@gmail.com" TargetMode="External"/><Relationship Id="rId2" Type="http://schemas.openxmlformats.org/officeDocument/2006/relationships/hyperlink" Target="http://magpie-webdev.com/verify?fbEmailVerify=true" TargetMode="External"/><Relationship Id="rId1" Type="http://schemas.openxmlformats.org/officeDocument/2006/relationships/hyperlink" Target="https://www.facebook.com.*$/" TargetMode="External"/><Relationship Id="rId6" Type="http://schemas.openxmlformats.org/officeDocument/2006/relationships/hyperlink" Target="mailto:vubd.shinway@gmail.com" TargetMode="External"/><Relationship Id="rId5" Type="http://schemas.openxmlformats.org/officeDocument/2006/relationships/hyperlink" Target="https://23.253.156.171/manual/delete-user" TargetMode="External"/><Relationship Id="rId10" Type="http://schemas.openxmlformats.org/officeDocument/2006/relationships/table" Target="../tables/table11.xml"/><Relationship Id="rId4" Type="http://schemas.openxmlformats.org/officeDocument/2006/relationships/hyperlink" Target="mailto:quangtk.shinway@gmail.com" TargetMode="External"/><Relationship Id="rId9" Type="http://schemas.openxmlformats.org/officeDocument/2006/relationships/hyperlink" Target="http://magpie-webdev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magpie-webdev.com/home/tl" TargetMode="External"/><Relationship Id="rId3" Type="http://schemas.openxmlformats.org/officeDocument/2006/relationships/hyperlink" Target="http://magpie-webdev.com/home/tl" TargetMode="External"/><Relationship Id="rId7" Type="http://schemas.openxmlformats.org/officeDocument/2006/relationships/hyperlink" Target="mailto:vubd.shinway@gmail.com" TargetMode="External"/><Relationship Id="rId2" Type="http://schemas.openxmlformats.org/officeDocument/2006/relationships/hyperlink" Target="http://magpie-webdev.com/verify?fbEmailVerify=true" TargetMode="External"/><Relationship Id="rId1" Type="http://schemas.openxmlformats.org/officeDocument/2006/relationships/hyperlink" Target="https://www.facebook.com.*$/" TargetMode="External"/><Relationship Id="rId6" Type="http://schemas.openxmlformats.org/officeDocument/2006/relationships/hyperlink" Target="mailto:vubd.shinway@gmail.com" TargetMode="External"/><Relationship Id="rId11" Type="http://schemas.openxmlformats.org/officeDocument/2006/relationships/table" Target="../tables/table12.xml"/><Relationship Id="rId5" Type="http://schemas.openxmlformats.org/officeDocument/2006/relationships/hyperlink" Target="https://23.253.156.171/manual/delete-user" TargetMode="External"/><Relationship Id="rId10" Type="http://schemas.openxmlformats.org/officeDocument/2006/relationships/hyperlink" Target="http://magpie-webdev.com/community/tl/5630d459207443bb605ab81a" TargetMode="External"/><Relationship Id="rId4" Type="http://schemas.openxmlformats.org/officeDocument/2006/relationships/hyperlink" Target="mailto:quangtk.shinway@gmail.com" TargetMode="External"/><Relationship Id="rId9" Type="http://schemas.openxmlformats.org/officeDocument/2006/relationships/hyperlink" Target="http://magpie-webdev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hotp.shinway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hotp.shinway1@gmail.com" TargetMode="External"/><Relationship Id="rId1" Type="http://schemas.openxmlformats.org/officeDocument/2006/relationships/hyperlink" Target="http://magpie-webdev.com/" TargetMode="External"/><Relationship Id="rId6" Type="http://schemas.openxmlformats.org/officeDocument/2006/relationships/hyperlink" Target="http://magpie-webdev.com/" TargetMode="External"/><Relationship Id="rId5" Type="http://schemas.openxmlformats.org/officeDocument/2006/relationships/hyperlink" Target="http://magpie-webdev.com/" TargetMode="External"/><Relationship Id="rId4" Type="http://schemas.openxmlformats.org/officeDocument/2006/relationships/hyperlink" Target="mailto:thotp.shinway1@gmail.com%20/%20Su1983s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://localhost:8888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magpie-webdev.com/home/tl" TargetMode="External"/><Relationship Id="rId3" Type="http://schemas.openxmlformats.org/officeDocument/2006/relationships/hyperlink" Target="http://magpie-webdev.com/home/tl" TargetMode="External"/><Relationship Id="rId7" Type="http://schemas.openxmlformats.org/officeDocument/2006/relationships/hyperlink" Target="mailto:vubd.shinway@gmail.com" TargetMode="External"/><Relationship Id="rId2" Type="http://schemas.openxmlformats.org/officeDocument/2006/relationships/hyperlink" Target="http://magpie-webdev.com/verify?fbEmailVerify=true" TargetMode="External"/><Relationship Id="rId1" Type="http://schemas.openxmlformats.org/officeDocument/2006/relationships/hyperlink" Target="https://www.facebook.com.*$/" TargetMode="External"/><Relationship Id="rId6" Type="http://schemas.openxmlformats.org/officeDocument/2006/relationships/hyperlink" Target="mailto:vubd.shinway@gmail.com" TargetMode="External"/><Relationship Id="rId11" Type="http://schemas.openxmlformats.org/officeDocument/2006/relationships/table" Target="../tables/table2.xml"/><Relationship Id="rId5" Type="http://schemas.openxmlformats.org/officeDocument/2006/relationships/hyperlink" Target="https://23.253.156.171/manual/delete-user" TargetMode="External"/><Relationship Id="rId10" Type="http://schemas.openxmlformats.org/officeDocument/2006/relationships/hyperlink" Target="http://magpie-webdev.com/top-city/tl/5630d459207443bb605ab858" TargetMode="External"/><Relationship Id="rId4" Type="http://schemas.openxmlformats.org/officeDocument/2006/relationships/hyperlink" Target="mailto:quangtk.shinway@gmail.com" TargetMode="External"/><Relationship Id="rId9" Type="http://schemas.openxmlformats.org/officeDocument/2006/relationships/hyperlink" Target="http://magpie-webdev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23.253.156.171:4444/wd/hub" TargetMode="External"/><Relationship Id="rId3" Type="http://schemas.openxmlformats.org/officeDocument/2006/relationships/hyperlink" Target="http://magpie-webdev.com/community/tl" TargetMode="External"/><Relationship Id="rId7" Type="http://schemas.openxmlformats.org/officeDocument/2006/relationships/hyperlink" Target="http://magpie-webdev.com/home" TargetMode="External"/><Relationship Id="rId2" Type="http://schemas.openxmlformats.org/officeDocument/2006/relationships/hyperlink" Target="http://magpie-webdev.com/community" TargetMode="External"/><Relationship Id="rId1" Type="http://schemas.openxmlformats.org/officeDocument/2006/relationships/hyperlink" Target="http://magpie-webdev.com/home/tl" TargetMode="External"/><Relationship Id="rId6" Type="http://schemas.openxmlformats.org/officeDocument/2006/relationships/hyperlink" Target="http://magpie-webdev.com/top-city" TargetMode="External"/><Relationship Id="rId5" Type="http://schemas.openxmlformats.org/officeDocument/2006/relationships/hyperlink" Target="http://magpie-webdev.com/community/tl/5630d459207443bb605ab81a" TargetMode="External"/><Relationship Id="rId4" Type="http://schemas.openxmlformats.org/officeDocument/2006/relationships/hyperlink" Target="http://magpie-webdev.com/community/5630d459207443bb605ab81a" TargetMode="External"/><Relationship Id="rId9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vubd.shinway@gmail.com" TargetMode="External"/><Relationship Id="rId3" Type="http://schemas.openxmlformats.org/officeDocument/2006/relationships/hyperlink" Target="http://magpie-webdev.com/verify?fbEmailVerify=true" TargetMode="External"/><Relationship Id="rId7" Type="http://schemas.openxmlformats.org/officeDocument/2006/relationships/hyperlink" Target="https://23.253.156.171/manual/delete-user" TargetMode="External"/><Relationship Id="rId2" Type="http://schemas.openxmlformats.org/officeDocument/2006/relationships/hyperlink" Target="https://www.facebook.com.*$/" TargetMode="External"/><Relationship Id="rId1" Type="http://schemas.openxmlformats.org/officeDocument/2006/relationships/hyperlink" Target="http://magpie-webdev.com/" TargetMode="External"/><Relationship Id="rId6" Type="http://schemas.openxmlformats.org/officeDocument/2006/relationships/hyperlink" Target="http://23.253.156.171:4444/wd/hub" TargetMode="External"/><Relationship Id="rId11" Type="http://schemas.openxmlformats.org/officeDocument/2006/relationships/table" Target="../tables/table4.xml"/><Relationship Id="rId5" Type="http://schemas.openxmlformats.org/officeDocument/2006/relationships/hyperlink" Target="mailto:quangtk.shinway@gmail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magpie-webdev.com/home/tl" TargetMode="External"/><Relationship Id="rId9" Type="http://schemas.openxmlformats.org/officeDocument/2006/relationships/hyperlink" Target="mailto:vubd.shinway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23.253.156.171:4444/wd/hub" TargetMode="External"/><Relationship Id="rId3" Type="http://schemas.openxmlformats.org/officeDocument/2006/relationships/hyperlink" Target="http://magpie-webdev.com/?cid=1" TargetMode="External"/><Relationship Id="rId7" Type="http://schemas.openxmlformats.org/officeDocument/2006/relationships/hyperlink" Target="http://magpie-webdev.com/home/tl" TargetMode="External"/><Relationship Id="rId2" Type="http://schemas.openxmlformats.org/officeDocument/2006/relationships/hyperlink" Target="mailto:vubd.shinway@gmail.com" TargetMode="External"/><Relationship Id="rId1" Type="http://schemas.openxmlformats.org/officeDocument/2006/relationships/hyperlink" Target="https://23.253.156.171/manual/delete-user" TargetMode="External"/><Relationship Id="rId6" Type="http://schemas.openxmlformats.org/officeDocument/2006/relationships/hyperlink" Target="https://www.facebook.com.*$/" TargetMode="External"/><Relationship Id="rId5" Type="http://schemas.openxmlformats.org/officeDocument/2006/relationships/hyperlink" Target="mailto:vubd.shinway@gmail.com" TargetMode="External"/><Relationship Id="rId10" Type="http://schemas.openxmlformats.org/officeDocument/2006/relationships/table" Target="../tables/table5.xml"/><Relationship Id="rId4" Type="http://schemas.openxmlformats.org/officeDocument/2006/relationships/hyperlink" Target="mailto:vubd.shinway@gmail.com" TargetMode="External"/><Relationship Id="rId9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23.253.156.171:4444/wd/hub" TargetMode="External"/><Relationship Id="rId3" Type="http://schemas.openxmlformats.org/officeDocument/2006/relationships/hyperlink" Target="http://magpie-webdev.com/?cid=2" TargetMode="External"/><Relationship Id="rId7" Type="http://schemas.openxmlformats.org/officeDocument/2006/relationships/hyperlink" Target="http://magpie-webdev.com/home/tl" TargetMode="External"/><Relationship Id="rId2" Type="http://schemas.openxmlformats.org/officeDocument/2006/relationships/hyperlink" Target="mailto:vubd.shinway@gmail.com" TargetMode="External"/><Relationship Id="rId1" Type="http://schemas.openxmlformats.org/officeDocument/2006/relationships/hyperlink" Target="https://23.253.156.171/manual/delete-user" TargetMode="External"/><Relationship Id="rId6" Type="http://schemas.openxmlformats.org/officeDocument/2006/relationships/hyperlink" Target="https://www.facebook.com.*$/" TargetMode="External"/><Relationship Id="rId5" Type="http://schemas.openxmlformats.org/officeDocument/2006/relationships/hyperlink" Target="mailto:vubd.shinway@gmail.com" TargetMode="External"/><Relationship Id="rId10" Type="http://schemas.openxmlformats.org/officeDocument/2006/relationships/table" Target="../tables/table6.xml"/><Relationship Id="rId4" Type="http://schemas.openxmlformats.org/officeDocument/2006/relationships/hyperlink" Target="mailto:vubd.shinway@gmail.com" TargetMode="External"/><Relationship Id="rId9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hyperlink" Target="http://magpie-webdev.com/?cid=3" TargetMode="External"/><Relationship Id="rId7" Type="http://schemas.openxmlformats.org/officeDocument/2006/relationships/hyperlink" Target="http://magpie-webdev.com/home/tl" TargetMode="External"/><Relationship Id="rId2" Type="http://schemas.openxmlformats.org/officeDocument/2006/relationships/hyperlink" Target="mailto:vubd.shinway@gmail.com" TargetMode="External"/><Relationship Id="rId1" Type="http://schemas.openxmlformats.org/officeDocument/2006/relationships/hyperlink" Target="https://23.253.156.171/manual/delete-user" TargetMode="External"/><Relationship Id="rId6" Type="http://schemas.openxmlformats.org/officeDocument/2006/relationships/hyperlink" Target="https://www.facebook.com.*$/" TargetMode="External"/><Relationship Id="rId5" Type="http://schemas.openxmlformats.org/officeDocument/2006/relationships/hyperlink" Target="mailto:vubd.shinway@gmail.com" TargetMode="External"/><Relationship Id="rId4" Type="http://schemas.openxmlformats.org/officeDocument/2006/relationships/hyperlink" Target="mailto:vubd.shinw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3" sqref="C3"/>
    </sheetView>
  </sheetViews>
  <sheetFormatPr defaultRowHeight="15" x14ac:dyDescent="0.25"/>
  <cols>
    <col min="1" max="1" width="16.7109375" customWidth="1" collapsed="1"/>
    <col min="2" max="2" width="24" customWidth="1" collapsed="1"/>
    <col min="3" max="3" width="42.85546875" bestFit="1" customWidth="1" collapsed="1"/>
    <col min="4" max="4" width="33.85546875" customWidth="1" collapsed="1"/>
    <col min="5" max="5" width="59.42578125" bestFit="1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66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D4" s="36" t="s">
        <v>326</v>
      </c>
    </row>
    <row r="5" spans="1:9" x14ac:dyDescent="0.25">
      <c r="B5" t="s">
        <v>265</v>
      </c>
      <c r="C5" t="s">
        <v>327</v>
      </c>
      <c r="D5" s="36" t="s">
        <v>292</v>
      </c>
    </row>
    <row r="6" spans="1:9" x14ac:dyDescent="0.25">
      <c r="B6" t="s">
        <v>261</v>
      </c>
      <c r="C6" t="s">
        <v>328</v>
      </c>
    </row>
    <row r="7" spans="1:9" x14ac:dyDescent="0.25">
      <c r="B7" t="s">
        <v>263</v>
      </c>
      <c r="D7">
        <v>5</v>
      </c>
    </row>
    <row r="8" spans="1:9" x14ac:dyDescent="0.25">
      <c r="B8" t="s">
        <v>329</v>
      </c>
      <c r="C8" t="s">
        <v>331</v>
      </c>
      <c r="D8" s="36"/>
      <c r="E8" s="37" t="s">
        <v>330</v>
      </c>
    </row>
    <row r="9" spans="1:9" x14ac:dyDescent="0.25">
      <c r="B9" t="s">
        <v>281</v>
      </c>
    </row>
  </sheetData>
  <hyperlinks>
    <hyperlink ref="D4" r:id="rId1"/>
    <hyperlink ref="D5" r:id="rId2"/>
    <hyperlink ref="C3" r:id="rId3"/>
  </hyperlinks>
  <pageMargins left="0.7" right="0.7" top="0.75" bottom="0.75" header="0.3" footer="0.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4" sqref="C4"/>
    </sheetView>
  </sheetViews>
  <sheetFormatPr defaultRowHeight="15" x14ac:dyDescent="0.25"/>
  <cols>
    <col min="1" max="1" width="12.28515625" customWidth="1" collapsed="1"/>
    <col min="2" max="2" width="27.85546875" customWidth="1" collapsed="1"/>
    <col min="3" max="3" width="51.140625" bestFit="1" customWidth="1" collapsed="1"/>
    <col min="4" max="4" width="33.5703125" customWidth="1" collapsed="1"/>
    <col min="5" max="5" width="41.7109375" customWidth="1" collapsed="1"/>
    <col min="6" max="6" width="13.42578125" customWidth="1" collapsed="1"/>
    <col min="7" max="7" width="12" customWidth="1" collapsed="1"/>
    <col min="8" max="8" width="43" customWidth="1" collapsed="1"/>
    <col min="9" max="9" width="13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68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C4" s="36"/>
      <c r="D4" s="36" t="s">
        <v>264</v>
      </c>
    </row>
    <row r="5" spans="1:9" x14ac:dyDescent="0.25">
      <c r="B5" t="s">
        <v>265</v>
      </c>
      <c r="C5" s="36" t="s">
        <v>266</v>
      </c>
      <c r="D5" s="36" t="s">
        <v>292</v>
      </c>
    </row>
    <row r="6" spans="1:9" x14ac:dyDescent="0.25">
      <c r="B6" t="s">
        <v>261</v>
      </c>
      <c r="C6" s="36" t="s">
        <v>267</v>
      </c>
      <c r="D6" s="36"/>
    </row>
    <row r="7" spans="1:9" x14ac:dyDescent="0.25">
      <c r="B7" t="s">
        <v>260</v>
      </c>
      <c r="D7" s="36" t="s">
        <v>28</v>
      </c>
    </row>
    <row r="8" spans="1:9" x14ac:dyDescent="0.25">
      <c r="B8" t="s">
        <v>261</v>
      </c>
      <c r="C8" t="s">
        <v>268</v>
      </c>
    </row>
    <row r="9" spans="1:9" x14ac:dyDescent="0.25">
      <c r="B9" t="s">
        <v>262</v>
      </c>
      <c r="E9" s="36" t="s">
        <v>269</v>
      </c>
    </row>
    <row r="10" spans="1:9" x14ac:dyDescent="0.25">
      <c r="B10" t="s">
        <v>265</v>
      </c>
      <c r="C10" t="s">
        <v>270</v>
      </c>
      <c r="D10" s="36" t="s">
        <v>292</v>
      </c>
    </row>
    <row r="11" spans="1:9" x14ac:dyDescent="0.25">
      <c r="B11" t="s">
        <v>295</v>
      </c>
      <c r="C11" t="s">
        <v>271</v>
      </c>
      <c r="D11" t="s">
        <v>293</v>
      </c>
    </row>
    <row r="12" spans="1:9" x14ac:dyDescent="0.25">
      <c r="B12" t="s">
        <v>272</v>
      </c>
      <c r="C12" t="s">
        <v>273</v>
      </c>
    </row>
    <row r="13" spans="1:9" x14ac:dyDescent="0.25">
      <c r="B13" t="s">
        <v>262</v>
      </c>
      <c r="E13" t="s">
        <v>274</v>
      </c>
    </row>
    <row r="14" spans="1:9" x14ac:dyDescent="0.25">
      <c r="B14" t="s">
        <v>263</v>
      </c>
      <c r="D14">
        <v>5</v>
      </c>
    </row>
    <row r="15" spans="1:9" x14ac:dyDescent="0.25">
      <c r="B15" t="s">
        <v>262</v>
      </c>
      <c r="E15" s="36" t="s">
        <v>275</v>
      </c>
    </row>
    <row r="16" spans="1:9" x14ac:dyDescent="0.25">
      <c r="B16" t="s">
        <v>263</v>
      </c>
      <c r="D16">
        <v>5</v>
      </c>
      <c r="E16" s="36"/>
    </row>
    <row r="17" spans="2:7" x14ac:dyDescent="0.25">
      <c r="B17" t="s">
        <v>282</v>
      </c>
      <c r="C17" t="s">
        <v>276</v>
      </c>
      <c r="D17" s="36"/>
      <c r="E17" s="38" t="s">
        <v>296</v>
      </c>
      <c r="G17" s="36"/>
    </row>
    <row r="18" spans="2:7" x14ac:dyDescent="0.25">
      <c r="B18" t="s">
        <v>261</v>
      </c>
      <c r="C18" t="s">
        <v>277</v>
      </c>
    </row>
    <row r="19" spans="2:7" x14ac:dyDescent="0.25">
      <c r="B19" t="s">
        <v>263</v>
      </c>
      <c r="D19">
        <v>5</v>
      </c>
    </row>
    <row r="20" spans="2:7" x14ac:dyDescent="0.25">
      <c r="B20" t="s">
        <v>262</v>
      </c>
      <c r="E20" t="s">
        <v>278</v>
      </c>
    </row>
    <row r="21" spans="2:7" x14ac:dyDescent="0.25">
      <c r="B21" t="s">
        <v>261</v>
      </c>
      <c r="C21" t="s">
        <v>279</v>
      </c>
    </row>
    <row r="22" spans="2:7" x14ac:dyDescent="0.25">
      <c r="B22" t="s">
        <v>263</v>
      </c>
      <c r="D22">
        <v>10</v>
      </c>
    </row>
    <row r="23" spans="2:7" x14ac:dyDescent="0.25">
      <c r="B23" t="s">
        <v>262</v>
      </c>
      <c r="E23" s="36" t="s">
        <v>280</v>
      </c>
    </row>
    <row r="24" spans="2:7" x14ac:dyDescent="0.25">
      <c r="B24" t="s">
        <v>281</v>
      </c>
    </row>
  </sheetData>
  <hyperlinks>
    <hyperlink ref="D7" r:id="rId1"/>
    <hyperlink ref="E9" r:id="rId2" display="https://www.facebook.com.*$"/>
    <hyperlink ref="E15" r:id="rId3" location="_=_" display="http://magpie-webdev.com/verify?fbEmailVerify=true#_=_"/>
    <hyperlink ref="E23" r:id="rId4" display="http://magpie-webdev.com/home/tl"/>
    <hyperlink ref="E17" r:id="rId5" display="quangtk.shinway@gmail.com"/>
    <hyperlink ref="D4" r:id="rId6"/>
    <hyperlink ref="D5" r:id="rId7"/>
    <hyperlink ref="D10" r:id="rId8"/>
    <hyperlink ref="C3" r:id="rId9"/>
  </hyperlinks>
  <pageMargins left="0.7" right="0.7" top="0.75" bottom="0.75" header="0.3" footer="0.3"/>
  <pageSetup orientation="portrait" horizontalDpi="1200" verticalDpi="1200" r:id="rId10"/>
  <tableParts count="1">
    <tablePart r:id="rId1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B22" workbookViewId="0">
      <selection activeCell="G23" sqref="G23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78</v>
      </c>
    </row>
    <row r="3" spans="1:9" x14ac:dyDescent="0.25">
      <c r="A3" s="37"/>
      <c r="B3" t="s">
        <v>258</v>
      </c>
      <c r="C3" s="36"/>
      <c r="D3" t="s">
        <v>259</v>
      </c>
      <c r="F3" t="s">
        <v>337</v>
      </c>
    </row>
    <row r="4" spans="1:9" x14ac:dyDescent="0.25">
      <c r="B4" t="s">
        <v>260</v>
      </c>
      <c r="C4" s="36"/>
      <c r="D4" s="36" t="s">
        <v>264</v>
      </c>
      <c r="F4" t="s">
        <v>337</v>
      </c>
    </row>
    <row r="5" spans="1:9" x14ac:dyDescent="0.25">
      <c r="B5" t="s">
        <v>265</v>
      </c>
      <c r="C5" s="36" t="s">
        <v>266</v>
      </c>
      <c r="D5" s="36" t="s">
        <v>292</v>
      </c>
      <c r="F5" t="s">
        <v>337</v>
      </c>
    </row>
    <row r="6" spans="1:9" x14ac:dyDescent="0.25">
      <c r="B6" t="s">
        <v>261</v>
      </c>
      <c r="C6" s="36" t="s">
        <v>267</v>
      </c>
      <c r="D6" s="36"/>
      <c r="F6" t="s">
        <v>337</v>
      </c>
    </row>
    <row r="7" spans="1:9" x14ac:dyDescent="0.25">
      <c r="B7" t="s">
        <v>260</v>
      </c>
      <c r="D7" s="36" t="s">
        <v>28</v>
      </c>
      <c r="F7" t="s">
        <v>337</v>
      </c>
    </row>
    <row r="8" spans="1:9" x14ac:dyDescent="0.25">
      <c r="B8" t="s">
        <v>261</v>
      </c>
      <c r="C8" t="s">
        <v>268</v>
      </c>
      <c r="F8" t="s">
        <v>337</v>
      </c>
    </row>
    <row r="9" spans="1:9" x14ac:dyDescent="0.25">
      <c r="B9" t="s">
        <v>262</v>
      </c>
      <c r="E9" s="36" t="s">
        <v>269</v>
      </c>
      <c r="F9" t="s">
        <v>337</v>
      </c>
      <c r="G9" t="s">
        <v>338</v>
      </c>
    </row>
    <row r="10" spans="1:9" x14ac:dyDescent="0.25">
      <c r="B10" t="s">
        <v>265</v>
      </c>
      <c r="C10" t="s">
        <v>270</v>
      </c>
      <c r="D10" s="36" t="s">
        <v>292</v>
      </c>
      <c r="F10" t="s">
        <v>337</v>
      </c>
    </row>
    <row r="11" spans="1:9" x14ac:dyDescent="0.25">
      <c r="B11" t="s">
        <v>295</v>
      </c>
      <c r="C11" t="s">
        <v>271</v>
      </c>
      <c r="D11" t="s">
        <v>293</v>
      </c>
      <c r="F11" t="s">
        <v>337</v>
      </c>
    </row>
    <row r="12" spans="1:9" x14ac:dyDescent="0.25">
      <c r="B12" t="s">
        <v>272</v>
      </c>
      <c r="C12" t="s">
        <v>273</v>
      </c>
      <c r="F12" t="s">
        <v>337</v>
      </c>
    </row>
    <row r="13" spans="1:9" x14ac:dyDescent="0.25">
      <c r="B13" t="s">
        <v>262</v>
      </c>
      <c r="E13" t="s">
        <v>274</v>
      </c>
      <c r="F13" t="s">
        <v>337</v>
      </c>
      <c r="G13" t="s">
        <v>353</v>
      </c>
    </row>
    <row r="14" spans="1:9" x14ac:dyDescent="0.25">
      <c r="B14" t="s">
        <v>263</v>
      </c>
      <c r="D14">
        <v>15</v>
      </c>
      <c r="F14" t="s">
        <v>337</v>
      </c>
    </row>
    <row r="15" spans="1:9" x14ac:dyDescent="0.25">
      <c r="B15" t="s">
        <v>262</v>
      </c>
      <c r="E15" s="36" t="s">
        <v>275</v>
      </c>
      <c r="F15" t="s">
        <v>337</v>
      </c>
      <c r="G15" t="s">
        <v>340</v>
      </c>
      <c r="I15" t="s">
        <v>346</v>
      </c>
    </row>
    <row r="16" spans="1:9" x14ac:dyDescent="0.25">
      <c r="B16" t="s">
        <v>263</v>
      </c>
      <c r="D16">
        <v>5</v>
      </c>
      <c r="E16" s="36"/>
      <c r="F16" t="s">
        <v>337</v>
      </c>
    </row>
    <row r="17" spans="2:9" x14ac:dyDescent="0.25">
      <c r="B17" t="s">
        <v>282</v>
      </c>
      <c r="C17" t="s">
        <v>276</v>
      </c>
      <c r="D17" s="36"/>
      <c r="E17" s="38" t="s">
        <v>296</v>
      </c>
      <c r="F17" t="s">
        <v>337</v>
      </c>
      <c r="G17" s="36" t="s">
        <v>292</v>
      </c>
    </row>
    <row r="18" spans="2:9" x14ac:dyDescent="0.25">
      <c r="B18" t="s">
        <v>261</v>
      </c>
      <c r="C18" t="s">
        <v>277</v>
      </c>
      <c r="F18" t="s">
        <v>337</v>
      </c>
    </row>
    <row r="19" spans="2:9" x14ac:dyDescent="0.25">
      <c r="B19" t="s">
        <v>263</v>
      </c>
      <c r="D19">
        <v>30</v>
      </c>
      <c r="F19" t="s">
        <v>337</v>
      </c>
    </row>
    <row r="20" spans="2:9" x14ac:dyDescent="0.25">
      <c r="B20" t="s">
        <v>262</v>
      </c>
      <c r="E20" t="s">
        <v>278</v>
      </c>
      <c r="F20" t="s">
        <v>19</v>
      </c>
      <c r="G20" t="s">
        <v>340</v>
      </c>
      <c r="I20" t="s">
        <v>341</v>
      </c>
    </row>
    <row r="21" spans="2:9" x14ac:dyDescent="0.25">
      <c r="B21" t="s">
        <v>261</v>
      </c>
      <c r="C21" t="s">
        <v>279</v>
      </c>
      <c r="F21" t="s">
        <v>19</v>
      </c>
      <c r="G21" t="s">
        <v>347</v>
      </c>
      <c r="I21" t="s">
        <v>348</v>
      </c>
    </row>
    <row r="22" spans="2:9" x14ac:dyDescent="0.25">
      <c r="B22" t="s">
        <v>263</v>
      </c>
      <c r="D22">
        <v>15</v>
      </c>
      <c r="F22" t="s">
        <v>337</v>
      </c>
    </row>
    <row r="23" spans="2:9" x14ac:dyDescent="0.25">
      <c r="B23" t="s">
        <v>262</v>
      </c>
      <c r="E23" s="36" t="s">
        <v>280</v>
      </c>
      <c r="F23" t="s">
        <v>19</v>
      </c>
      <c r="G23" t="s">
        <v>310</v>
      </c>
      <c r="I23" t="s">
        <v>342</v>
      </c>
    </row>
    <row r="24" spans="2:9" x14ac:dyDescent="0.25">
      <c r="B24" s="39" t="s">
        <v>260</v>
      </c>
      <c r="C24" s="42"/>
      <c r="D24" s="47" t="s">
        <v>298</v>
      </c>
      <c r="F24" t="s">
        <v>337</v>
      </c>
    </row>
    <row r="25" spans="2:9" x14ac:dyDescent="0.25">
      <c r="B25" t="s">
        <v>263</v>
      </c>
      <c r="D25">
        <v>5</v>
      </c>
      <c r="F25" t="s">
        <v>337</v>
      </c>
    </row>
    <row r="27" spans="2:9" x14ac:dyDescent="0.25">
      <c r="B27" s="39" t="s">
        <v>260</v>
      </c>
      <c r="C27" s="42"/>
      <c r="D27" s="42" t="s">
        <v>305</v>
      </c>
      <c r="F27" t="s">
        <v>337</v>
      </c>
    </row>
    <row r="28" spans="2:9" x14ac:dyDescent="0.25">
      <c r="B28" t="s">
        <v>263</v>
      </c>
      <c r="D28">
        <v>5</v>
      </c>
      <c r="F28" t="s">
        <v>337</v>
      </c>
    </row>
    <row r="30" spans="2:9" x14ac:dyDescent="0.25">
      <c r="B30" s="40" t="s">
        <v>260</v>
      </c>
      <c r="C30" s="41"/>
      <c r="D30" s="41" t="s">
        <v>308</v>
      </c>
      <c r="F30" t="s">
        <v>337</v>
      </c>
    </row>
    <row r="31" spans="2:9" x14ac:dyDescent="0.25">
      <c r="B31" t="s">
        <v>263</v>
      </c>
      <c r="D31">
        <v>5</v>
      </c>
      <c r="F31" t="s">
        <v>337</v>
      </c>
    </row>
    <row r="33" spans="2:6" x14ac:dyDescent="0.25">
      <c r="B33" s="39" t="s">
        <v>260</v>
      </c>
      <c r="C33" s="42"/>
      <c r="D33" s="42" t="s">
        <v>315</v>
      </c>
      <c r="F33" t="s">
        <v>337</v>
      </c>
    </row>
    <row r="34" spans="2:6" x14ac:dyDescent="0.25">
      <c r="B34" t="s">
        <v>263</v>
      </c>
      <c r="D34">
        <v>5</v>
      </c>
      <c r="F34" t="s">
        <v>337</v>
      </c>
    </row>
    <row r="36" spans="2:6" x14ac:dyDescent="0.25">
      <c r="B36" s="40" t="s">
        <v>260</v>
      </c>
      <c r="C36" s="41"/>
      <c r="D36" s="46" t="s">
        <v>310</v>
      </c>
      <c r="F36" t="s">
        <v>337</v>
      </c>
    </row>
    <row r="37" spans="2:6" x14ac:dyDescent="0.25">
      <c r="B37" s="48"/>
      <c r="C37" s="49"/>
      <c r="D37" s="50"/>
    </row>
    <row r="38" spans="2:6" x14ac:dyDescent="0.25">
      <c r="B38" s="48"/>
      <c r="C38" s="49"/>
      <c r="D38" s="50"/>
    </row>
    <row r="39" spans="2:6" x14ac:dyDescent="0.25">
      <c r="B39" t="s">
        <v>281</v>
      </c>
      <c r="F39" t="s">
        <v>337</v>
      </c>
    </row>
  </sheetData>
  <hyperlinks>
    <hyperlink ref="D7" r:id="rId1"/>
    <hyperlink ref="E9" r:id="rId2" display="https://www.facebook.com.*$"/>
    <hyperlink ref="E15" r:id="rId3" location="_=_" display="http://magpie-webdev.com/verify?fbEmailVerify=true#_=_"/>
    <hyperlink ref="E23" r:id="rId4" display="http://magpie-webdev.com/home/tl"/>
    <hyperlink ref="E17" r:id="rId5" display="quangtk.shinway@gmail.com"/>
    <hyperlink ref="D4" r:id="rId6"/>
    <hyperlink ref="D5" r:id="rId7"/>
    <hyperlink ref="D10" r:id="rId8"/>
    <hyperlink ref="D24" r:id="rId9"/>
  </hyperlinks>
  <pageMargins left="0.7" right="0.7" top="0.75" bottom="0.75" header="0.3" footer="0.3"/>
  <tableParts count="1">
    <tablePart r:id="rId10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C19" workbookViewId="0">
      <selection activeCell="E36" sqref="E36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78</v>
      </c>
    </row>
    <row r="3" spans="1:9" x14ac:dyDescent="0.25">
      <c r="A3" s="37"/>
      <c r="B3" t="s">
        <v>258</v>
      </c>
      <c r="C3" s="36"/>
      <c r="D3" t="s">
        <v>259</v>
      </c>
      <c r="F3" t="s">
        <v>337</v>
      </c>
    </row>
    <row r="4" spans="1:9" x14ac:dyDescent="0.25">
      <c r="B4" t="s">
        <v>260</v>
      </c>
      <c r="C4" s="36"/>
      <c r="D4" s="36" t="s">
        <v>264</v>
      </c>
      <c r="F4" t="s">
        <v>337</v>
      </c>
    </row>
    <row r="5" spans="1:9" x14ac:dyDescent="0.25">
      <c r="B5" t="s">
        <v>265</v>
      </c>
      <c r="C5" s="36" t="s">
        <v>266</v>
      </c>
      <c r="D5" s="36" t="s">
        <v>292</v>
      </c>
      <c r="F5" t="s">
        <v>337</v>
      </c>
    </row>
    <row r="6" spans="1:9" x14ac:dyDescent="0.25">
      <c r="B6" t="s">
        <v>261</v>
      </c>
      <c r="C6" s="36" t="s">
        <v>267</v>
      </c>
      <c r="D6" s="36"/>
      <c r="F6" t="s">
        <v>337</v>
      </c>
    </row>
    <row r="7" spans="1:9" x14ac:dyDescent="0.25">
      <c r="B7" t="s">
        <v>260</v>
      </c>
      <c r="D7" s="36" t="s">
        <v>28</v>
      </c>
      <c r="F7" t="s">
        <v>337</v>
      </c>
    </row>
    <row r="8" spans="1:9" x14ac:dyDescent="0.25">
      <c r="B8" t="s">
        <v>261</v>
      </c>
      <c r="C8" t="s">
        <v>268</v>
      </c>
      <c r="F8" t="s">
        <v>337</v>
      </c>
    </row>
    <row r="9" spans="1:9" x14ac:dyDescent="0.25">
      <c r="B9" t="s">
        <v>262</v>
      </c>
      <c r="E9" s="36" t="s">
        <v>269</v>
      </c>
      <c r="F9" t="s">
        <v>337</v>
      </c>
      <c r="G9" t="s">
        <v>338</v>
      </c>
    </row>
    <row r="10" spans="1:9" x14ac:dyDescent="0.25">
      <c r="B10" t="s">
        <v>265</v>
      </c>
      <c r="C10" t="s">
        <v>270</v>
      </c>
      <c r="D10" s="36" t="s">
        <v>292</v>
      </c>
      <c r="F10" t="s">
        <v>337</v>
      </c>
    </row>
    <row r="11" spans="1:9" x14ac:dyDescent="0.25">
      <c r="B11" t="s">
        <v>295</v>
      </c>
      <c r="C11" t="s">
        <v>271</v>
      </c>
      <c r="D11" t="s">
        <v>293</v>
      </c>
      <c r="F11" t="s">
        <v>337</v>
      </c>
    </row>
    <row r="12" spans="1:9" x14ac:dyDescent="0.25">
      <c r="B12" t="s">
        <v>272</v>
      </c>
      <c r="C12" t="s">
        <v>273</v>
      </c>
      <c r="F12" t="s">
        <v>337</v>
      </c>
    </row>
    <row r="13" spans="1:9" x14ac:dyDescent="0.25">
      <c r="B13" t="s">
        <v>262</v>
      </c>
      <c r="E13" t="s">
        <v>274</v>
      </c>
      <c r="F13" t="s">
        <v>337</v>
      </c>
      <c r="G13" t="s">
        <v>345</v>
      </c>
    </row>
    <row r="14" spans="1:9" x14ac:dyDescent="0.25">
      <c r="B14" t="s">
        <v>263</v>
      </c>
      <c r="D14">
        <v>15</v>
      </c>
      <c r="F14" t="s">
        <v>337</v>
      </c>
    </row>
    <row r="15" spans="1:9" x14ac:dyDescent="0.25">
      <c r="B15" t="s">
        <v>262</v>
      </c>
      <c r="E15" s="36" t="s">
        <v>275</v>
      </c>
      <c r="F15" t="s">
        <v>19</v>
      </c>
      <c r="G15" t="s">
        <v>345</v>
      </c>
      <c r="I15" t="s">
        <v>346</v>
      </c>
    </row>
    <row r="16" spans="1:9" x14ac:dyDescent="0.25">
      <c r="B16" t="s">
        <v>263</v>
      </c>
      <c r="D16">
        <v>5</v>
      </c>
      <c r="E16" s="36"/>
      <c r="F16" t="s">
        <v>337</v>
      </c>
    </row>
    <row r="17" spans="2:9" x14ac:dyDescent="0.25">
      <c r="B17" t="s">
        <v>282</v>
      </c>
      <c r="C17" t="s">
        <v>276</v>
      </c>
      <c r="D17" s="36"/>
      <c r="E17" s="38" t="s">
        <v>296</v>
      </c>
      <c r="F17" t="s">
        <v>337</v>
      </c>
      <c r="G17" s="36" t="s">
        <v>292</v>
      </c>
    </row>
    <row r="18" spans="2:9" x14ac:dyDescent="0.25">
      <c r="B18" t="s">
        <v>261</v>
      </c>
      <c r="C18" t="s">
        <v>277</v>
      </c>
      <c r="F18" t="s">
        <v>337</v>
      </c>
    </row>
    <row r="19" spans="2:9" x14ac:dyDescent="0.25">
      <c r="B19" t="s">
        <v>263</v>
      </c>
      <c r="D19">
        <v>30</v>
      </c>
      <c r="F19" t="s">
        <v>337</v>
      </c>
    </row>
    <row r="20" spans="2:9" x14ac:dyDescent="0.25">
      <c r="B20" t="s">
        <v>262</v>
      </c>
      <c r="E20" t="s">
        <v>278</v>
      </c>
      <c r="F20" t="s">
        <v>19</v>
      </c>
      <c r="G20" t="s">
        <v>340</v>
      </c>
      <c r="I20" t="s">
        <v>341</v>
      </c>
    </row>
    <row r="21" spans="2:9" x14ac:dyDescent="0.25">
      <c r="B21" t="s">
        <v>261</v>
      </c>
      <c r="C21" t="s">
        <v>279</v>
      </c>
      <c r="F21" t="s">
        <v>19</v>
      </c>
      <c r="G21" t="s">
        <v>347</v>
      </c>
      <c r="I21" t="s">
        <v>348</v>
      </c>
    </row>
    <row r="22" spans="2:9" x14ac:dyDescent="0.25">
      <c r="B22" t="s">
        <v>263</v>
      </c>
      <c r="D22">
        <v>15</v>
      </c>
      <c r="F22" t="s">
        <v>337</v>
      </c>
    </row>
    <row r="23" spans="2:9" x14ac:dyDescent="0.25">
      <c r="B23" t="s">
        <v>262</v>
      </c>
      <c r="E23" s="36" t="s">
        <v>280</v>
      </c>
      <c r="F23" t="s">
        <v>19</v>
      </c>
      <c r="G23" t="s">
        <v>340</v>
      </c>
      <c r="I23" t="s">
        <v>342</v>
      </c>
    </row>
    <row r="24" spans="2:9" x14ac:dyDescent="0.25">
      <c r="B24" s="39" t="s">
        <v>260</v>
      </c>
      <c r="C24" s="42"/>
      <c r="D24" s="47" t="s">
        <v>298</v>
      </c>
      <c r="F24" t="s">
        <v>337</v>
      </c>
    </row>
    <row r="25" spans="2:9" x14ac:dyDescent="0.25">
      <c r="B25" t="s">
        <v>263</v>
      </c>
      <c r="D25">
        <v>5</v>
      </c>
      <c r="F25" t="s">
        <v>337</v>
      </c>
    </row>
    <row r="27" spans="2:9" x14ac:dyDescent="0.25">
      <c r="B27" s="39" t="s">
        <v>261</v>
      </c>
      <c r="C27" s="42" t="s">
        <v>333</v>
      </c>
      <c r="D27" s="42"/>
      <c r="F27" t="s">
        <v>337</v>
      </c>
    </row>
    <row r="28" spans="2:9" x14ac:dyDescent="0.25">
      <c r="B28" t="s">
        <v>263</v>
      </c>
      <c r="D28">
        <v>5</v>
      </c>
      <c r="F28" t="s">
        <v>337</v>
      </c>
    </row>
    <row r="30" spans="2:9" x14ac:dyDescent="0.25">
      <c r="B30" s="40" t="s">
        <v>261</v>
      </c>
      <c r="C30" s="41" t="s">
        <v>334</v>
      </c>
      <c r="D30" s="41"/>
      <c r="F30" t="s">
        <v>337</v>
      </c>
    </row>
    <row r="31" spans="2:9" x14ac:dyDescent="0.25">
      <c r="B31" t="s">
        <v>263</v>
      </c>
      <c r="D31">
        <v>10</v>
      </c>
      <c r="F31" t="s">
        <v>337</v>
      </c>
    </row>
    <row r="32" spans="2:9" x14ac:dyDescent="0.25">
      <c r="B32" t="s">
        <v>262</v>
      </c>
      <c r="E32" t="s">
        <v>335</v>
      </c>
      <c r="F32" t="s">
        <v>337</v>
      </c>
      <c r="G32" t="s">
        <v>349</v>
      </c>
    </row>
    <row r="34" spans="2:9" x14ac:dyDescent="0.25">
      <c r="B34" s="39" t="s">
        <v>261</v>
      </c>
      <c r="C34" s="42" t="s">
        <v>336</v>
      </c>
      <c r="D34" s="42"/>
      <c r="F34" t="s">
        <v>19</v>
      </c>
      <c r="G34" t="s">
        <v>350</v>
      </c>
      <c r="I34" t="s">
        <v>351</v>
      </c>
    </row>
    <row r="35" spans="2:9" x14ac:dyDescent="0.25">
      <c r="B35" t="s">
        <v>263</v>
      </c>
      <c r="D35">
        <v>10</v>
      </c>
      <c r="F35" t="s">
        <v>337</v>
      </c>
    </row>
    <row r="36" spans="2:9" x14ac:dyDescent="0.25">
      <c r="B36" t="s">
        <v>329</v>
      </c>
      <c r="C36" s="42" t="s">
        <v>336</v>
      </c>
      <c r="E36" s="37" t="s">
        <v>359</v>
      </c>
      <c r="F36" t="s">
        <v>19</v>
      </c>
      <c r="I36" t="s">
        <v>352</v>
      </c>
    </row>
    <row r="37" spans="2:9" x14ac:dyDescent="0.25">
      <c r="B37" s="40"/>
      <c r="C37" s="41"/>
      <c r="D37" s="46"/>
    </row>
    <row r="38" spans="2:9" x14ac:dyDescent="0.25">
      <c r="B38" t="s">
        <v>281</v>
      </c>
      <c r="C38" s="49"/>
      <c r="D38" s="50"/>
      <c r="F38" t="s">
        <v>337</v>
      </c>
    </row>
    <row r="39" spans="2:9" x14ac:dyDescent="0.25">
      <c r="B39" s="48"/>
      <c r="C39" s="49"/>
      <c r="D39" s="50"/>
    </row>
  </sheetData>
  <hyperlinks>
    <hyperlink ref="E9" r:id="rId1" display="https://www.facebook.com.*$"/>
    <hyperlink ref="E15" r:id="rId2" location="_=_" display="http://magpie-webdev.com/verify?fbEmailVerify=true#_=_"/>
    <hyperlink ref="E23" r:id="rId3" display="http://magpie-webdev.com/home/tl"/>
    <hyperlink ref="E17" r:id="rId4" display="quangtk.shinway@gmail.com"/>
    <hyperlink ref="D4" r:id="rId5"/>
    <hyperlink ref="D5" r:id="rId6"/>
    <hyperlink ref="D10" r:id="rId7"/>
    <hyperlink ref="D24" r:id="rId8"/>
    <hyperlink ref="D7" r:id="rId9"/>
  </hyperlinks>
  <pageMargins left="0.7" right="0.7" top="0.75" bottom="0.75" header="0.3" footer="0.3"/>
  <tableParts count="1">
    <tablePart r:id="rId10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9" workbookViewId="0">
      <selection activeCell="E32" sqref="E32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78</v>
      </c>
    </row>
    <row r="3" spans="1:9" x14ac:dyDescent="0.25">
      <c r="A3" s="37"/>
      <c r="B3" t="s">
        <v>258</v>
      </c>
      <c r="C3" s="36"/>
      <c r="D3" t="s">
        <v>259</v>
      </c>
      <c r="F3" t="s">
        <v>337</v>
      </c>
    </row>
    <row r="4" spans="1:9" x14ac:dyDescent="0.25">
      <c r="B4" t="s">
        <v>260</v>
      </c>
      <c r="C4" s="36"/>
      <c r="D4" s="36" t="s">
        <v>264</v>
      </c>
      <c r="F4" t="s">
        <v>337</v>
      </c>
    </row>
    <row r="5" spans="1:9" x14ac:dyDescent="0.25">
      <c r="B5" t="s">
        <v>265</v>
      </c>
      <c r="C5" s="36" t="s">
        <v>266</v>
      </c>
      <c r="D5" s="36" t="s">
        <v>292</v>
      </c>
      <c r="F5" t="s">
        <v>337</v>
      </c>
    </row>
    <row r="6" spans="1:9" x14ac:dyDescent="0.25">
      <c r="B6" t="s">
        <v>261</v>
      </c>
      <c r="C6" s="36" t="s">
        <v>267</v>
      </c>
      <c r="D6" s="36"/>
      <c r="F6" t="s">
        <v>337</v>
      </c>
    </row>
    <row r="7" spans="1:9" x14ac:dyDescent="0.25">
      <c r="B7" t="s">
        <v>260</v>
      </c>
      <c r="D7" s="36" t="s">
        <v>28</v>
      </c>
      <c r="F7" t="s">
        <v>337</v>
      </c>
    </row>
    <row r="8" spans="1:9" x14ac:dyDescent="0.25">
      <c r="B8" t="s">
        <v>261</v>
      </c>
      <c r="C8" t="s">
        <v>268</v>
      </c>
      <c r="F8" t="s">
        <v>337</v>
      </c>
    </row>
    <row r="9" spans="1:9" x14ac:dyDescent="0.25">
      <c r="B9" t="s">
        <v>262</v>
      </c>
      <c r="E9" s="36" t="s">
        <v>269</v>
      </c>
      <c r="F9" t="s">
        <v>337</v>
      </c>
      <c r="G9" t="s">
        <v>338</v>
      </c>
    </row>
    <row r="10" spans="1:9" x14ac:dyDescent="0.25">
      <c r="B10" t="s">
        <v>265</v>
      </c>
      <c r="C10" t="s">
        <v>270</v>
      </c>
      <c r="D10" s="36" t="s">
        <v>292</v>
      </c>
      <c r="F10" t="s">
        <v>337</v>
      </c>
    </row>
    <row r="11" spans="1:9" x14ac:dyDescent="0.25">
      <c r="B11" t="s">
        <v>295</v>
      </c>
      <c r="C11" t="s">
        <v>271</v>
      </c>
      <c r="D11" t="s">
        <v>293</v>
      </c>
      <c r="F11" t="s">
        <v>337</v>
      </c>
    </row>
    <row r="12" spans="1:9" x14ac:dyDescent="0.25">
      <c r="B12" t="s">
        <v>272</v>
      </c>
      <c r="C12" t="s">
        <v>273</v>
      </c>
      <c r="F12" t="s">
        <v>337</v>
      </c>
    </row>
    <row r="13" spans="1:9" x14ac:dyDescent="0.25">
      <c r="B13" t="s">
        <v>262</v>
      </c>
      <c r="E13" t="s">
        <v>274</v>
      </c>
      <c r="F13" t="s">
        <v>337</v>
      </c>
      <c r="G13" t="s">
        <v>339</v>
      </c>
    </row>
    <row r="14" spans="1:9" x14ac:dyDescent="0.25">
      <c r="B14" t="s">
        <v>263</v>
      </c>
      <c r="D14">
        <v>5</v>
      </c>
      <c r="F14" t="s">
        <v>337</v>
      </c>
    </row>
    <row r="15" spans="1:9" x14ac:dyDescent="0.25">
      <c r="B15" t="s">
        <v>262</v>
      </c>
      <c r="E15" s="36" t="s">
        <v>275</v>
      </c>
      <c r="F15" t="s">
        <v>337</v>
      </c>
      <c r="G15" t="s">
        <v>340</v>
      </c>
    </row>
    <row r="16" spans="1:9" x14ac:dyDescent="0.25">
      <c r="B16" t="s">
        <v>263</v>
      </c>
      <c r="D16">
        <v>5</v>
      </c>
      <c r="E16" s="36"/>
      <c r="F16" t="s">
        <v>337</v>
      </c>
    </row>
    <row r="17" spans="2:9" x14ac:dyDescent="0.25">
      <c r="B17" t="s">
        <v>282</v>
      </c>
      <c r="C17" t="s">
        <v>276</v>
      </c>
      <c r="D17" s="36"/>
      <c r="E17" s="38" t="s">
        <v>296</v>
      </c>
      <c r="F17" t="s">
        <v>337</v>
      </c>
      <c r="G17" s="36" t="s">
        <v>292</v>
      </c>
    </row>
    <row r="18" spans="2:9" x14ac:dyDescent="0.25">
      <c r="B18" t="s">
        <v>261</v>
      </c>
      <c r="C18" t="s">
        <v>277</v>
      </c>
      <c r="F18" t="s">
        <v>337</v>
      </c>
    </row>
    <row r="19" spans="2:9" x14ac:dyDescent="0.25">
      <c r="B19" t="s">
        <v>263</v>
      </c>
      <c r="D19">
        <v>30</v>
      </c>
      <c r="F19" t="s">
        <v>337</v>
      </c>
    </row>
    <row r="20" spans="2:9" x14ac:dyDescent="0.25">
      <c r="B20" t="s">
        <v>262</v>
      </c>
      <c r="E20" t="s">
        <v>278</v>
      </c>
      <c r="F20" t="s">
        <v>19</v>
      </c>
      <c r="G20" t="s">
        <v>340</v>
      </c>
      <c r="I20" t="s">
        <v>341</v>
      </c>
    </row>
    <row r="21" spans="2:9" x14ac:dyDescent="0.25">
      <c r="B21" t="s">
        <v>261</v>
      </c>
      <c r="C21" t="s">
        <v>279</v>
      </c>
      <c r="F21" t="s">
        <v>337</v>
      </c>
    </row>
    <row r="22" spans="2:9" x14ac:dyDescent="0.25">
      <c r="B22" t="s">
        <v>263</v>
      </c>
      <c r="D22">
        <v>15</v>
      </c>
      <c r="F22" t="s">
        <v>337</v>
      </c>
    </row>
    <row r="23" spans="2:9" x14ac:dyDescent="0.25">
      <c r="B23" t="s">
        <v>262</v>
      </c>
      <c r="E23" s="36" t="s">
        <v>280</v>
      </c>
      <c r="F23" t="s">
        <v>19</v>
      </c>
      <c r="G23" t="s">
        <v>310</v>
      </c>
      <c r="I23" t="s">
        <v>342</v>
      </c>
    </row>
    <row r="24" spans="2:9" x14ac:dyDescent="0.25">
      <c r="B24" s="39" t="s">
        <v>260</v>
      </c>
      <c r="C24" s="42"/>
      <c r="D24" s="47" t="s">
        <v>298</v>
      </c>
      <c r="F24" t="s">
        <v>337</v>
      </c>
    </row>
    <row r="25" spans="2:9" x14ac:dyDescent="0.25">
      <c r="B25" t="s">
        <v>263</v>
      </c>
      <c r="D25">
        <v>5</v>
      </c>
      <c r="F25" t="s">
        <v>337</v>
      </c>
    </row>
    <row r="27" spans="2:9" x14ac:dyDescent="0.25">
      <c r="B27" s="39" t="s">
        <v>260</v>
      </c>
      <c r="C27" s="42"/>
      <c r="D27" s="47" t="s">
        <v>305</v>
      </c>
      <c r="F27" t="s">
        <v>337</v>
      </c>
    </row>
    <row r="28" spans="2:9" x14ac:dyDescent="0.25">
      <c r="B28" t="s">
        <v>263</v>
      </c>
      <c r="D28">
        <v>10</v>
      </c>
      <c r="F28" t="s">
        <v>337</v>
      </c>
    </row>
    <row r="30" spans="2:9" x14ac:dyDescent="0.25">
      <c r="B30" s="39" t="s">
        <v>261</v>
      </c>
      <c r="C30" s="42" t="s">
        <v>336</v>
      </c>
      <c r="D30" s="42"/>
      <c r="F30" t="s">
        <v>337</v>
      </c>
    </row>
    <row r="31" spans="2:9" x14ac:dyDescent="0.25">
      <c r="B31" t="s">
        <v>263</v>
      </c>
      <c r="D31">
        <v>15</v>
      </c>
      <c r="F31" t="s">
        <v>337</v>
      </c>
    </row>
    <row r="32" spans="2:9" x14ac:dyDescent="0.25">
      <c r="B32" t="s">
        <v>329</v>
      </c>
      <c r="C32" s="42" t="s">
        <v>336</v>
      </c>
      <c r="E32" s="37" t="s">
        <v>359</v>
      </c>
      <c r="F32" t="s">
        <v>19</v>
      </c>
      <c r="G32" t="s">
        <v>343</v>
      </c>
      <c r="I32" t="s">
        <v>344</v>
      </c>
    </row>
    <row r="33" spans="2:6" x14ac:dyDescent="0.25">
      <c r="B33" s="40"/>
      <c r="C33" s="41"/>
      <c r="D33" s="46"/>
    </row>
    <row r="34" spans="2:6" x14ac:dyDescent="0.25">
      <c r="B34" t="s">
        <v>281</v>
      </c>
      <c r="C34" s="49"/>
      <c r="D34" s="50"/>
      <c r="F34" t="s">
        <v>337</v>
      </c>
    </row>
    <row r="35" spans="2:6" x14ac:dyDescent="0.25">
      <c r="B35" s="48"/>
      <c r="C35" s="49"/>
      <c r="D35" s="50"/>
    </row>
  </sheetData>
  <hyperlinks>
    <hyperlink ref="E9" r:id="rId1" display="https://www.facebook.com.*$"/>
    <hyperlink ref="E15" r:id="rId2" location="_=_" display="http://magpie-webdev.com/verify?fbEmailVerify=true#_=_"/>
    <hyperlink ref="E23" r:id="rId3" display="http://magpie-webdev.com/home/tl"/>
    <hyperlink ref="E17" r:id="rId4" display="quangtk.shinway@gmail.com"/>
    <hyperlink ref="D4" r:id="rId5"/>
    <hyperlink ref="D5" r:id="rId6"/>
    <hyperlink ref="D10" r:id="rId7"/>
    <hyperlink ref="D24" r:id="rId8"/>
    <hyperlink ref="D7" r:id="rId9"/>
    <hyperlink ref="D27" r:id="rId10"/>
  </hyperlinks>
  <pageMargins left="0.7" right="0.7" top="0.75" bottom="0.75" header="0.3" footer="0.3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4"/>
  <sheetViews>
    <sheetView topLeftCell="A79" zoomScaleNormal="100" workbookViewId="0">
      <selection activeCell="C92" sqref="C92"/>
    </sheetView>
  </sheetViews>
  <sheetFormatPr defaultRowHeight="15" outlineLevelRow="2" x14ac:dyDescent="0.25"/>
  <cols>
    <col min="1" max="1" width="11.42578125" customWidth="1" collapsed="1"/>
    <col min="2" max="2" width="3.140625" customWidth="1" collapsed="1"/>
    <col min="3" max="3" width="35.85546875" customWidth="1" collapsed="1"/>
    <col min="4" max="4" width="37.28515625" customWidth="1" collapsed="1"/>
    <col min="5" max="5" width="31.7109375" customWidth="1" collapsed="1"/>
    <col min="7" max="15" width="7.42578125" customWidth="1" collapsed="1"/>
  </cols>
  <sheetData>
    <row r="1" spans="1:15" ht="15.7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x14ac:dyDescent="0.25">
      <c r="A2" s="8"/>
      <c r="B2" s="9"/>
      <c r="C2" s="8"/>
      <c r="D2" s="8"/>
      <c r="E2" s="10"/>
      <c r="F2" s="17"/>
      <c r="G2" s="63" t="s">
        <v>12</v>
      </c>
      <c r="H2" s="11" t="s">
        <v>21</v>
      </c>
      <c r="I2" s="12">
        <f>COUNTIF(I8:I90,$H$2)</f>
        <v>10</v>
      </c>
      <c r="J2" s="65" t="s">
        <v>13</v>
      </c>
      <c r="K2" s="13" t="s">
        <v>21</v>
      </c>
      <c r="L2" s="14">
        <f>COUNTIF(L8:L90,$H$2)</f>
        <v>11</v>
      </c>
      <c r="M2" s="67" t="s">
        <v>20</v>
      </c>
      <c r="N2" s="15" t="s">
        <v>21</v>
      </c>
      <c r="O2" s="16">
        <f>COUNTIF(O8:O90,$H$2)</f>
        <v>11</v>
      </c>
    </row>
    <row r="3" spans="1:15" x14ac:dyDescent="0.25">
      <c r="A3" s="8"/>
      <c r="B3" s="9"/>
      <c r="C3" s="8"/>
      <c r="D3" s="8"/>
      <c r="E3" s="18"/>
      <c r="F3" s="17"/>
      <c r="G3" s="64"/>
      <c r="H3" s="19" t="s">
        <v>22</v>
      </c>
      <c r="I3" s="20">
        <f>COUNTIF(I8:I90,$H$3)</f>
        <v>1</v>
      </c>
      <c r="J3" s="66"/>
      <c r="K3" s="21" t="s">
        <v>22</v>
      </c>
      <c r="L3" s="22">
        <f>COUNTIF(L8:L90,$H$3)</f>
        <v>0</v>
      </c>
      <c r="M3" s="68"/>
      <c r="N3" s="23" t="s">
        <v>22</v>
      </c>
      <c r="O3" s="24">
        <f>COUNTIF(O8:O90,$H$3)</f>
        <v>0</v>
      </c>
    </row>
    <row r="4" spans="1:15" x14ac:dyDescent="0.25">
      <c r="A4" s="25"/>
      <c r="B4" s="25"/>
      <c r="C4" s="26"/>
      <c r="D4" s="26"/>
      <c r="E4" s="27"/>
      <c r="F4" s="17"/>
      <c r="G4" s="69" t="s">
        <v>23</v>
      </c>
      <c r="H4" s="70"/>
      <c r="I4" s="28">
        <f>COUNTIF($A$8:$A$16, "*Case*")</f>
        <v>0</v>
      </c>
      <c r="J4" s="71" t="s">
        <v>23</v>
      </c>
      <c r="K4" s="72"/>
      <c r="L4" s="29">
        <f>COUNTIF($A$8:$A$16, "*Case*")</f>
        <v>0</v>
      </c>
      <c r="M4" s="73" t="s">
        <v>23</v>
      </c>
      <c r="N4" s="74"/>
      <c r="O4" s="23">
        <f>COUNTIF($A$8:$A$16, "*Case*")</f>
        <v>0</v>
      </c>
    </row>
    <row r="5" spans="1:15" x14ac:dyDescent="0.25">
      <c r="A5" s="25"/>
      <c r="B5" s="25"/>
      <c r="C5" s="26"/>
      <c r="D5" s="26"/>
      <c r="E5" s="27"/>
      <c r="F5" s="30"/>
      <c r="G5" s="27"/>
      <c r="H5" s="27"/>
      <c r="I5" s="27"/>
      <c r="J5" s="27"/>
      <c r="K5" s="27"/>
      <c r="L5" s="27"/>
      <c r="M5" s="27"/>
      <c r="N5" s="27"/>
      <c r="O5" s="27"/>
    </row>
    <row r="6" spans="1:15" ht="12.75" customHeight="1" x14ac:dyDescent="0.25">
      <c r="A6" s="54" t="s">
        <v>0</v>
      </c>
      <c r="B6" s="57" t="s">
        <v>10</v>
      </c>
      <c r="C6" s="57"/>
      <c r="D6" s="54" t="s">
        <v>43</v>
      </c>
      <c r="E6" s="57" t="s">
        <v>11</v>
      </c>
      <c r="F6" s="54" t="s">
        <v>14</v>
      </c>
      <c r="G6" s="58" t="s">
        <v>12</v>
      </c>
      <c r="H6" s="59"/>
      <c r="I6" s="60"/>
      <c r="J6" s="58" t="s">
        <v>13</v>
      </c>
      <c r="K6" s="59"/>
      <c r="L6" s="60"/>
      <c r="M6" s="58" t="s">
        <v>20</v>
      </c>
      <c r="N6" s="59"/>
      <c r="O6" s="60"/>
    </row>
    <row r="7" spans="1:15" ht="25.5" x14ac:dyDescent="0.25">
      <c r="A7" s="56"/>
      <c r="B7" s="57"/>
      <c r="C7" s="57"/>
      <c r="D7" s="56"/>
      <c r="E7" s="57"/>
      <c r="F7" s="55"/>
      <c r="G7" s="1" t="s">
        <v>15</v>
      </c>
      <c r="H7" s="1" t="s">
        <v>16</v>
      </c>
      <c r="I7" s="2" t="s">
        <v>17</v>
      </c>
      <c r="J7" s="1" t="s">
        <v>15</v>
      </c>
      <c r="K7" s="1" t="s">
        <v>16</v>
      </c>
      <c r="L7" s="2" t="s">
        <v>17</v>
      </c>
      <c r="M7" s="1" t="s">
        <v>15</v>
      </c>
      <c r="N7" s="1" t="s">
        <v>16</v>
      </c>
      <c r="O7" s="1" t="s">
        <v>17</v>
      </c>
    </row>
    <row r="8" spans="1:15" collapsed="1" x14ac:dyDescent="0.25">
      <c r="A8" s="51" t="s">
        <v>24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</row>
    <row r="9" spans="1:15" hidden="1" outlineLevel="1" x14ac:dyDescent="0.25">
      <c r="A9" s="81" t="s">
        <v>18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3"/>
    </row>
    <row r="10" spans="1:15" hidden="1" outlineLevel="1" x14ac:dyDescent="0.25">
      <c r="A10" s="84" t="s">
        <v>25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6"/>
    </row>
    <row r="11" spans="1:15" hidden="1" outlineLevel="1" collapsed="1" x14ac:dyDescent="0.25">
      <c r="A11" s="87" t="s">
        <v>26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1:15" ht="26.25" hidden="1" customHeight="1" outlineLevel="2" x14ac:dyDescent="0.25">
      <c r="A12" s="75" t="s">
        <v>37</v>
      </c>
      <c r="B12" s="3">
        <v>1</v>
      </c>
      <c r="C12" s="4" t="s">
        <v>27</v>
      </c>
      <c r="D12" s="31" t="s">
        <v>28</v>
      </c>
      <c r="E12" s="4" t="s">
        <v>2</v>
      </c>
      <c r="F12" s="6" t="str">
        <f t="shared" ref="F12:F15" si="0">IF(B12="","x Verifying process","")</f>
        <v/>
      </c>
      <c r="G12" s="4"/>
      <c r="H12" s="5" t="str">
        <f>IF(G12="NG",$H$3,IF(G12="OK",$H$2,""))</f>
        <v/>
      </c>
      <c r="I12" s="78" t="str">
        <f>IF(ISNA(VLOOKUP($H$3,H12:H16,1,FALSE))=FALSE,$H$3,$H$2)</f>
        <v>Passed</v>
      </c>
      <c r="J12" s="4"/>
      <c r="K12" s="5" t="str">
        <f>IF(J12="NG",$K$3,IF(J12="OK",$K$2,""))</f>
        <v/>
      </c>
      <c r="L12" s="78" t="str">
        <f>IF(ISNA(VLOOKUP($H$3,K12:K16,1,FALSE))=FALSE,$H$3,$H$2)</f>
        <v>Passed</v>
      </c>
      <c r="M12" s="4"/>
      <c r="N12" s="5" t="str">
        <f>IF(M12="NG",$N$3,IF(M12="OK",$N$2,""))</f>
        <v/>
      </c>
      <c r="O12" s="78" t="str">
        <f>IF(ISNA(VLOOKUP($H$3,N12:N16,1,FALSE))=FALSE,$H$3,$H$2)</f>
        <v>Passed</v>
      </c>
    </row>
    <row r="13" spans="1:15" ht="22.5" hidden="1" outlineLevel="2" x14ac:dyDescent="0.25">
      <c r="A13" s="76"/>
      <c r="B13" s="3">
        <v>2</v>
      </c>
      <c r="C13" s="4" t="s">
        <v>3</v>
      </c>
      <c r="D13" s="4"/>
      <c r="E13" s="4" t="s">
        <v>1</v>
      </c>
      <c r="F13" s="6" t="str">
        <f t="shared" si="0"/>
        <v/>
      </c>
      <c r="G13" s="4"/>
      <c r="H13" s="5" t="str">
        <f t="shared" ref="H13:H16" si="1">IF(G13="NG",$H$3,IF(G13="OK",$H$2,""))</f>
        <v/>
      </c>
      <c r="I13" s="79"/>
      <c r="J13" s="4"/>
      <c r="K13" s="5" t="str">
        <f t="shared" ref="K13:K15" si="2">IF(J13="NG",$K$3,IF(J13="OK",$K$2,""))</f>
        <v/>
      </c>
      <c r="L13" s="79"/>
      <c r="M13" s="4"/>
      <c r="N13" s="5" t="str">
        <f t="shared" ref="N13:N15" si="3">IF(M13="NG",$N$3,IF(M13="OK",$N$2,""))</f>
        <v/>
      </c>
      <c r="O13" s="79"/>
    </row>
    <row r="14" spans="1:15" ht="22.5" hidden="1" outlineLevel="2" x14ac:dyDescent="0.25">
      <c r="A14" s="76"/>
      <c r="B14" s="3">
        <v>3</v>
      </c>
      <c r="C14" s="4" t="s">
        <v>30</v>
      </c>
      <c r="D14" s="4"/>
      <c r="E14" s="4" t="s">
        <v>29</v>
      </c>
      <c r="F14" s="6" t="str">
        <f t="shared" si="0"/>
        <v/>
      </c>
      <c r="G14" s="4"/>
      <c r="H14" s="5" t="str">
        <f t="shared" si="1"/>
        <v/>
      </c>
      <c r="I14" s="79"/>
      <c r="J14" s="4"/>
      <c r="K14" s="5" t="str">
        <f t="shared" si="2"/>
        <v/>
      </c>
      <c r="L14" s="79"/>
      <c r="M14" s="4"/>
      <c r="N14" s="5" t="str">
        <f t="shared" si="3"/>
        <v/>
      </c>
      <c r="O14" s="79"/>
    </row>
    <row r="15" spans="1:15" ht="302.25" hidden="1" customHeight="1" outlineLevel="2" x14ac:dyDescent="0.25">
      <c r="A15" s="76"/>
      <c r="B15" s="7"/>
      <c r="C15" s="4"/>
      <c r="D15" s="4" t="s">
        <v>169</v>
      </c>
      <c r="E15" s="4" t="s">
        <v>5</v>
      </c>
      <c r="F15" s="6" t="str">
        <f t="shared" si="0"/>
        <v>x Verifying process</v>
      </c>
      <c r="G15" s="4"/>
      <c r="H15" s="5" t="str">
        <f t="shared" si="1"/>
        <v/>
      </c>
      <c r="I15" s="79"/>
      <c r="J15" s="4"/>
      <c r="K15" s="5" t="str">
        <f t="shared" si="2"/>
        <v/>
      </c>
      <c r="L15" s="79"/>
      <c r="M15" s="4"/>
      <c r="N15" s="5" t="str">
        <f t="shared" si="3"/>
        <v/>
      </c>
      <c r="O15" s="79"/>
    </row>
    <row r="16" spans="1:15" ht="22.5" hidden="1" outlineLevel="2" x14ac:dyDescent="0.25">
      <c r="A16" s="77"/>
      <c r="B16" s="7"/>
      <c r="C16" s="4"/>
      <c r="D16" s="4" t="s">
        <v>4</v>
      </c>
      <c r="E16" s="4" t="s">
        <v>6</v>
      </c>
      <c r="F16" s="6" t="str">
        <f>IF(B16="","x Verifying process","")</f>
        <v>x Verifying process</v>
      </c>
      <c r="G16" s="4"/>
      <c r="H16" s="5" t="str">
        <f t="shared" si="1"/>
        <v/>
      </c>
      <c r="I16" s="80"/>
      <c r="J16" s="4"/>
      <c r="K16" s="5" t="str">
        <f>IF(J16="NG",$K$3,IF(J16="OK",$K$2,""))</f>
        <v/>
      </c>
      <c r="L16" s="80"/>
      <c r="M16" s="4"/>
      <c r="N16" s="5" t="str">
        <f>IF(M16="NG",$N$3,IF(M16="OK",$N$2,""))</f>
        <v/>
      </c>
      <c r="O16" s="80"/>
    </row>
    <row r="17" spans="1:15" collapsed="1" x14ac:dyDescent="0.25">
      <c r="A17" s="51" t="s">
        <v>32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</row>
    <row r="18" spans="1:15" hidden="1" outlineLevel="1" x14ac:dyDescent="0.25">
      <c r="A18" s="81" t="s">
        <v>18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3"/>
    </row>
    <row r="19" spans="1:15" hidden="1" outlineLevel="1" x14ac:dyDescent="0.25">
      <c r="A19" s="84" t="s">
        <v>25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6"/>
    </row>
    <row r="20" spans="1:15" hidden="1" outlineLevel="1" collapsed="1" x14ac:dyDescent="0.25">
      <c r="A20" s="87" t="s">
        <v>31</v>
      </c>
      <c r="B20" s="88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9"/>
    </row>
    <row r="21" spans="1:15" ht="24.75" hidden="1" customHeight="1" outlineLevel="2" x14ac:dyDescent="0.25">
      <c r="A21" s="75" t="s">
        <v>38</v>
      </c>
      <c r="B21" s="3">
        <v>1</v>
      </c>
      <c r="C21" s="4" t="s">
        <v>33</v>
      </c>
      <c r="D21" s="32"/>
      <c r="E21" s="4" t="s">
        <v>2</v>
      </c>
      <c r="F21" s="6" t="str">
        <f>IF(B21="","x Verifying process","")</f>
        <v/>
      </c>
      <c r="G21" s="4"/>
      <c r="H21" s="5" t="str">
        <f t="shared" ref="H21:H26" si="4">IF(G21="NG",$H$3,IF(G21="OK",$H$2,""))</f>
        <v/>
      </c>
      <c r="I21" s="78" t="str">
        <f>IF(ISNA(VLOOKUP($H$3,H21:H26,1,FALSE))=FALSE,$H$3,$H$2)</f>
        <v>Passed</v>
      </c>
      <c r="J21" s="4"/>
      <c r="K21" s="5" t="str">
        <f t="shared" ref="K21:K26" si="5">IF(J21="NG",$K$3,IF(J21="OK",$K$2,""))</f>
        <v/>
      </c>
      <c r="L21" s="78" t="str">
        <f>IF(ISNA(VLOOKUP($H$3,K21:K26,1,FALSE))=FALSE,$H$3,$H$2)</f>
        <v>Passed</v>
      </c>
      <c r="M21" s="4"/>
      <c r="N21" s="5" t="str">
        <f t="shared" ref="N21:N26" si="6">IF(M21="NG",$N$3,IF(M21="OK",$N$2,""))</f>
        <v/>
      </c>
      <c r="O21" s="78" t="str">
        <f>IF(ISNA(VLOOKUP($H$3,N21:N26,1,FALSE))=FALSE,$H$3,$H$2)</f>
        <v>Passed</v>
      </c>
    </row>
    <row r="22" spans="1:15" ht="32.25" hidden="1" customHeight="1" outlineLevel="2" x14ac:dyDescent="0.25">
      <c r="A22" s="76"/>
      <c r="B22" s="3">
        <v>2</v>
      </c>
      <c r="C22" s="4" t="s">
        <v>34</v>
      </c>
      <c r="D22" s="4"/>
      <c r="E22" s="4" t="s">
        <v>7</v>
      </c>
      <c r="F22" s="6" t="str">
        <f t="shared" ref="F22:F26" si="7">IF(B22="","x Verifying process","")</f>
        <v/>
      </c>
      <c r="G22" s="4"/>
      <c r="H22" s="5" t="str">
        <f t="shared" si="4"/>
        <v/>
      </c>
      <c r="I22" s="79"/>
      <c r="J22" s="4"/>
      <c r="K22" s="5" t="str">
        <f t="shared" si="5"/>
        <v/>
      </c>
      <c r="L22" s="79"/>
      <c r="M22" s="4"/>
      <c r="N22" s="5" t="str">
        <f t="shared" si="6"/>
        <v/>
      </c>
      <c r="O22" s="79"/>
    </row>
    <row r="23" spans="1:15" ht="22.5" hidden="1" outlineLevel="2" x14ac:dyDescent="0.25">
      <c r="A23" s="76"/>
      <c r="B23" s="3"/>
      <c r="C23" s="4"/>
      <c r="D23" s="4"/>
      <c r="E23" s="4" t="s">
        <v>35</v>
      </c>
      <c r="F23" s="6" t="str">
        <f t="shared" si="7"/>
        <v>x Verifying process</v>
      </c>
      <c r="G23" s="4"/>
      <c r="H23" s="5" t="str">
        <f t="shared" si="4"/>
        <v/>
      </c>
      <c r="I23" s="79"/>
      <c r="J23" s="4"/>
      <c r="K23" s="5" t="str">
        <f t="shared" si="5"/>
        <v/>
      </c>
      <c r="L23" s="79"/>
      <c r="M23" s="4"/>
      <c r="N23" s="5" t="str">
        <f t="shared" si="6"/>
        <v/>
      </c>
      <c r="O23" s="79"/>
    </row>
    <row r="24" spans="1:15" hidden="1" outlineLevel="2" x14ac:dyDescent="0.25">
      <c r="A24" s="76"/>
      <c r="B24" s="3">
        <v>3</v>
      </c>
      <c r="C24" s="4" t="s">
        <v>8</v>
      </c>
      <c r="D24" s="4"/>
      <c r="E24" s="4" t="s">
        <v>36</v>
      </c>
      <c r="F24" s="6" t="str">
        <f t="shared" si="7"/>
        <v/>
      </c>
      <c r="G24" s="4"/>
      <c r="H24" s="5" t="str">
        <f t="shared" si="4"/>
        <v/>
      </c>
      <c r="I24" s="79"/>
      <c r="J24" s="4"/>
      <c r="K24" s="5" t="str">
        <f t="shared" si="5"/>
        <v/>
      </c>
      <c r="L24" s="79"/>
      <c r="M24" s="4"/>
      <c r="N24" s="5" t="str">
        <f t="shared" si="6"/>
        <v/>
      </c>
      <c r="O24" s="79"/>
    </row>
    <row r="25" spans="1:15" ht="36" hidden="1" customHeight="1" outlineLevel="2" x14ac:dyDescent="0.25">
      <c r="A25" s="76"/>
      <c r="B25" s="7"/>
      <c r="C25" s="4"/>
      <c r="D25" s="4"/>
      <c r="E25" s="4" t="s">
        <v>9</v>
      </c>
      <c r="F25" s="6" t="str">
        <f t="shared" ref="F25" si="8">IF(B25="","x Verifying process","")</f>
        <v>x Verifying process</v>
      </c>
      <c r="G25" s="4"/>
      <c r="H25" s="5" t="str">
        <f t="shared" si="4"/>
        <v/>
      </c>
      <c r="I25" s="79"/>
      <c r="J25" s="4"/>
      <c r="K25" s="5" t="str">
        <f t="shared" si="5"/>
        <v/>
      </c>
      <c r="L25" s="79"/>
      <c r="M25" s="4"/>
      <c r="N25" s="5" t="str">
        <f t="shared" si="6"/>
        <v/>
      </c>
      <c r="O25" s="79"/>
    </row>
    <row r="26" spans="1:15" ht="37.5" hidden="1" customHeight="1" outlineLevel="2" x14ac:dyDescent="0.25">
      <c r="A26" s="77"/>
      <c r="B26" s="7"/>
      <c r="C26" s="4"/>
      <c r="D26" s="4"/>
      <c r="E26" s="4" t="s">
        <v>65</v>
      </c>
      <c r="F26" s="6" t="str">
        <f t="shared" si="7"/>
        <v>x Verifying process</v>
      </c>
      <c r="G26" s="4"/>
      <c r="H26" s="5" t="str">
        <f t="shared" si="4"/>
        <v/>
      </c>
      <c r="I26" s="80"/>
      <c r="J26" s="4"/>
      <c r="K26" s="5" t="str">
        <f t="shared" si="5"/>
        <v/>
      </c>
      <c r="L26" s="80"/>
      <c r="M26" s="4"/>
      <c r="N26" s="5" t="str">
        <f t="shared" si="6"/>
        <v/>
      </c>
      <c r="O26" s="80"/>
    </row>
    <row r="27" spans="1:15" hidden="1" outlineLevel="1" collapsed="1" x14ac:dyDescent="0.25">
      <c r="A27" s="87" t="s">
        <v>40</v>
      </c>
      <c r="B27" s="88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9"/>
    </row>
    <row r="28" spans="1:15" ht="30.75" hidden="1" customHeight="1" outlineLevel="2" x14ac:dyDescent="0.25">
      <c r="A28" s="75" t="s">
        <v>39</v>
      </c>
      <c r="B28" s="3">
        <v>1</v>
      </c>
      <c r="C28" s="4" t="s">
        <v>41</v>
      </c>
      <c r="D28" s="32"/>
      <c r="E28" s="4" t="s">
        <v>2</v>
      </c>
      <c r="F28" s="6" t="str">
        <f t="shared" ref="F28:F34" si="9">IF(B28="","x Verifying process","")</f>
        <v/>
      </c>
      <c r="G28" s="4"/>
      <c r="H28" s="5" t="str">
        <f t="shared" ref="H28:H34" si="10">IF(G28="NG",$H$3,IF(G28="OK",$H$2,""))</f>
        <v/>
      </c>
      <c r="I28" s="78" t="str">
        <f>IF(ISNA(VLOOKUP($H$3,H28:H34,1,FALSE))=FALSE,$H$3,$H$2)</f>
        <v>Passed</v>
      </c>
      <c r="J28" s="4"/>
      <c r="K28" s="5" t="str">
        <f t="shared" ref="K28:K34" si="11">IF(J28="NG",$K$3,IF(J28="OK",$K$2,""))</f>
        <v/>
      </c>
      <c r="L28" s="78" t="str">
        <f>IF(ISNA(VLOOKUP($H$3,K28:K34,1,FALSE))=FALSE,$H$3,$H$2)</f>
        <v>Passed</v>
      </c>
      <c r="M28" s="4"/>
      <c r="N28" s="5" t="str">
        <f t="shared" ref="N28:N34" si="12">IF(M28="NG",$N$3,IF(M28="OK",$N$2,""))</f>
        <v/>
      </c>
      <c r="O28" s="78" t="str">
        <f>IF(ISNA(VLOOKUP($H$3,N28:N34,1,FALSE))=FALSE,$H$3,$H$2)</f>
        <v>Passed</v>
      </c>
    </row>
    <row r="29" spans="1:15" hidden="1" outlineLevel="2" x14ac:dyDescent="0.25">
      <c r="A29" s="76"/>
      <c r="B29" s="3">
        <v>2</v>
      </c>
      <c r="C29" s="4" t="s">
        <v>42</v>
      </c>
      <c r="D29" s="4" t="s">
        <v>46</v>
      </c>
      <c r="E29" s="4" t="s">
        <v>48</v>
      </c>
      <c r="F29" s="6" t="str">
        <f t="shared" si="9"/>
        <v/>
      </c>
      <c r="G29" s="4"/>
      <c r="H29" s="5" t="str">
        <f t="shared" si="10"/>
        <v/>
      </c>
      <c r="I29" s="79"/>
      <c r="J29" s="4"/>
      <c r="K29" s="5" t="str">
        <f t="shared" si="11"/>
        <v/>
      </c>
      <c r="L29" s="79"/>
      <c r="M29" s="4"/>
      <c r="N29" s="5" t="str">
        <f t="shared" si="12"/>
        <v/>
      </c>
      <c r="O29" s="79"/>
    </row>
    <row r="30" spans="1:15" hidden="1" outlineLevel="2" x14ac:dyDescent="0.25">
      <c r="A30" s="76"/>
      <c r="B30" s="3">
        <v>3</v>
      </c>
      <c r="C30" s="4" t="s">
        <v>44</v>
      </c>
      <c r="D30" s="4" t="s">
        <v>45</v>
      </c>
      <c r="E30" s="4" t="s">
        <v>47</v>
      </c>
      <c r="F30" s="6" t="str">
        <f t="shared" si="9"/>
        <v/>
      </c>
      <c r="G30" s="4"/>
      <c r="H30" s="5" t="str">
        <f t="shared" si="10"/>
        <v/>
      </c>
      <c r="I30" s="79"/>
      <c r="J30" s="4"/>
      <c r="K30" s="5" t="str">
        <f t="shared" si="11"/>
        <v/>
      </c>
      <c r="L30" s="79"/>
      <c r="M30" s="4"/>
      <c r="N30" s="5" t="str">
        <f t="shared" si="12"/>
        <v/>
      </c>
      <c r="O30" s="79"/>
    </row>
    <row r="31" spans="1:15" hidden="1" outlineLevel="2" x14ac:dyDescent="0.25">
      <c r="A31" s="76"/>
      <c r="B31" s="3">
        <v>4</v>
      </c>
      <c r="C31" s="4" t="s">
        <v>49</v>
      </c>
      <c r="D31" s="4" t="s">
        <v>50</v>
      </c>
      <c r="E31" s="4"/>
      <c r="F31" s="6" t="str">
        <f t="shared" si="9"/>
        <v/>
      </c>
      <c r="G31" s="4"/>
      <c r="H31" s="5" t="str">
        <f t="shared" si="10"/>
        <v/>
      </c>
      <c r="I31" s="79"/>
      <c r="J31" s="4"/>
      <c r="K31" s="5" t="str">
        <f t="shared" si="11"/>
        <v/>
      </c>
      <c r="L31" s="79"/>
      <c r="M31" s="4"/>
      <c r="N31" s="5" t="str">
        <f t="shared" si="12"/>
        <v/>
      </c>
      <c r="O31" s="79"/>
    </row>
    <row r="32" spans="1:15" hidden="1" outlineLevel="2" x14ac:dyDescent="0.25">
      <c r="A32" s="76"/>
      <c r="B32" s="3">
        <v>5</v>
      </c>
      <c r="C32" s="4" t="s">
        <v>51</v>
      </c>
      <c r="D32" s="4"/>
      <c r="E32" s="4" t="s">
        <v>36</v>
      </c>
      <c r="F32" s="6" t="str">
        <f t="shared" si="9"/>
        <v/>
      </c>
      <c r="G32" s="4"/>
      <c r="H32" s="5" t="str">
        <f t="shared" si="10"/>
        <v/>
      </c>
      <c r="I32" s="79"/>
      <c r="J32" s="4"/>
      <c r="K32" s="5" t="str">
        <f t="shared" si="11"/>
        <v/>
      </c>
      <c r="L32" s="79"/>
      <c r="M32" s="4"/>
      <c r="N32" s="5" t="str">
        <f t="shared" si="12"/>
        <v/>
      </c>
      <c r="O32" s="79"/>
    </row>
    <row r="33" spans="1:15" ht="31.5" hidden="1" customHeight="1" outlineLevel="2" x14ac:dyDescent="0.25">
      <c r="A33" s="76"/>
      <c r="B33" s="7"/>
      <c r="C33" s="4"/>
      <c r="D33" s="4"/>
      <c r="E33" s="4" t="s">
        <v>9</v>
      </c>
      <c r="F33" s="6" t="str">
        <f t="shared" ref="F33" si="13">IF(B33="","x Verifying process","")</f>
        <v>x Verifying process</v>
      </c>
      <c r="G33" s="4"/>
      <c r="H33" s="5" t="str">
        <f t="shared" si="10"/>
        <v/>
      </c>
      <c r="I33" s="79"/>
      <c r="J33" s="4"/>
      <c r="K33" s="5" t="str">
        <f t="shared" si="11"/>
        <v/>
      </c>
      <c r="L33" s="79"/>
      <c r="M33" s="4"/>
      <c r="N33" s="5" t="str">
        <f t="shared" si="12"/>
        <v/>
      </c>
      <c r="O33" s="79"/>
    </row>
    <row r="34" spans="1:15" ht="33.75" hidden="1" outlineLevel="2" x14ac:dyDescent="0.25">
      <c r="A34" s="77"/>
      <c r="B34" s="7"/>
      <c r="C34" s="4"/>
      <c r="D34" s="4"/>
      <c r="E34" s="4" t="s">
        <v>65</v>
      </c>
      <c r="F34" s="6" t="str">
        <f t="shared" si="9"/>
        <v>x Verifying process</v>
      </c>
      <c r="G34" s="4"/>
      <c r="H34" s="5" t="str">
        <f t="shared" si="10"/>
        <v/>
      </c>
      <c r="I34" s="80"/>
      <c r="J34" s="4"/>
      <c r="K34" s="5" t="str">
        <f t="shared" si="11"/>
        <v/>
      </c>
      <c r="L34" s="80"/>
      <c r="M34" s="4"/>
      <c r="N34" s="5" t="str">
        <f t="shared" si="12"/>
        <v/>
      </c>
      <c r="O34" s="80"/>
    </row>
    <row r="35" spans="1:15" ht="24.75" hidden="1" customHeight="1" outlineLevel="1" collapsed="1" x14ac:dyDescent="0.25">
      <c r="A35" s="87" t="s">
        <v>54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9"/>
    </row>
    <row r="36" spans="1:15" ht="22.5" hidden="1" outlineLevel="2" x14ac:dyDescent="0.25">
      <c r="A36" s="75" t="s">
        <v>52</v>
      </c>
      <c r="B36" s="3">
        <v>1</v>
      </c>
      <c r="C36" s="4" t="s">
        <v>53</v>
      </c>
      <c r="D36" s="32"/>
      <c r="E36" s="4" t="s">
        <v>2</v>
      </c>
      <c r="F36" s="6" t="str">
        <f t="shared" ref="F36:F42" si="14">IF(B36="","x Verifying process","")</f>
        <v/>
      </c>
      <c r="G36" s="4"/>
      <c r="H36" s="5" t="str">
        <f t="shared" ref="H36:H42" si="15">IF(G36="NG",$H$3,IF(G36="OK",$H$2,""))</f>
        <v/>
      </c>
      <c r="I36" s="78" t="str">
        <f>IF(ISNA(VLOOKUP($H$3,H36:H42,1,FALSE))=FALSE,$H$3,$H$2)</f>
        <v>Passed</v>
      </c>
      <c r="J36" s="4"/>
      <c r="K36" s="5" t="str">
        <f t="shared" ref="K36:K42" si="16">IF(J36="NG",$K$3,IF(J36="OK",$K$2,""))</f>
        <v/>
      </c>
      <c r="L36" s="78" t="str">
        <f>IF(ISNA(VLOOKUP($H$3,K36:K42,1,FALSE))=FALSE,$H$3,$H$2)</f>
        <v>Passed</v>
      </c>
      <c r="M36" s="4"/>
      <c r="N36" s="5" t="str">
        <f t="shared" ref="N36:N42" si="17">IF(M36="NG",$N$3,IF(M36="OK",$N$2,""))</f>
        <v/>
      </c>
      <c r="O36" s="78" t="str">
        <f>IF(ISNA(VLOOKUP($H$3,N36:N42,1,FALSE))=FALSE,$H$3,$H$2)</f>
        <v>Passed</v>
      </c>
    </row>
    <row r="37" spans="1:15" hidden="1" outlineLevel="2" x14ac:dyDescent="0.25">
      <c r="A37" s="76"/>
      <c r="B37" s="3">
        <v>2</v>
      </c>
      <c r="C37" s="4" t="s">
        <v>42</v>
      </c>
      <c r="D37" s="4" t="s">
        <v>46</v>
      </c>
      <c r="E37" s="4" t="s">
        <v>48</v>
      </c>
      <c r="F37" s="6" t="str">
        <f t="shared" si="14"/>
        <v/>
      </c>
      <c r="G37" s="4"/>
      <c r="H37" s="5" t="str">
        <f t="shared" si="15"/>
        <v/>
      </c>
      <c r="I37" s="79"/>
      <c r="J37" s="4"/>
      <c r="K37" s="5" t="str">
        <f t="shared" si="16"/>
        <v/>
      </c>
      <c r="L37" s="79"/>
      <c r="M37" s="4"/>
      <c r="N37" s="5" t="str">
        <f t="shared" si="17"/>
        <v/>
      </c>
      <c r="O37" s="79"/>
    </row>
    <row r="38" spans="1:15" hidden="1" outlineLevel="2" x14ac:dyDescent="0.25">
      <c r="A38" s="76"/>
      <c r="B38" s="3">
        <v>3</v>
      </c>
      <c r="C38" s="4" t="s">
        <v>44</v>
      </c>
      <c r="D38" s="4" t="s">
        <v>45</v>
      </c>
      <c r="E38" s="4" t="s">
        <v>47</v>
      </c>
      <c r="F38" s="6" t="str">
        <f t="shared" si="14"/>
        <v/>
      </c>
      <c r="G38" s="4"/>
      <c r="H38" s="5" t="str">
        <f t="shared" si="15"/>
        <v/>
      </c>
      <c r="I38" s="79"/>
      <c r="J38" s="4"/>
      <c r="K38" s="5" t="str">
        <f t="shared" si="16"/>
        <v/>
      </c>
      <c r="L38" s="79"/>
      <c r="M38" s="4"/>
      <c r="N38" s="5" t="str">
        <f t="shared" si="17"/>
        <v/>
      </c>
      <c r="O38" s="79"/>
    </row>
    <row r="39" spans="1:15" hidden="1" outlineLevel="2" x14ac:dyDescent="0.25">
      <c r="A39" s="76"/>
      <c r="B39" s="3">
        <v>4</v>
      </c>
      <c r="C39" s="4" t="s">
        <v>49</v>
      </c>
      <c r="D39" s="4" t="s">
        <v>50</v>
      </c>
      <c r="E39" s="4"/>
      <c r="F39" s="6" t="str">
        <f t="shared" si="14"/>
        <v/>
      </c>
      <c r="G39" s="4"/>
      <c r="H39" s="5" t="str">
        <f t="shared" si="15"/>
        <v/>
      </c>
      <c r="I39" s="79"/>
      <c r="J39" s="4"/>
      <c r="K39" s="5" t="str">
        <f t="shared" si="16"/>
        <v/>
      </c>
      <c r="L39" s="79"/>
      <c r="M39" s="4"/>
      <c r="N39" s="5" t="str">
        <f t="shared" si="17"/>
        <v/>
      </c>
      <c r="O39" s="79"/>
    </row>
    <row r="40" spans="1:15" hidden="1" outlineLevel="2" x14ac:dyDescent="0.25">
      <c r="A40" s="76"/>
      <c r="B40" s="3">
        <v>5</v>
      </c>
      <c r="C40" s="4" t="s">
        <v>51</v>
      </c>
      <c r="D40" s="4"/>
      <c r="E40" s="4" t="s">
        <v>36</v>
      </c>
      <c r="F40" s="6" t="str">
        <f t="shared" si="14"/>
        <v/>
      </c>
      <c r="G40" s="4"/>
      <c r="H40" s="5" t="str">
        <f t="shared" si="15"/>
        <v/>
      </c>
      <c r="I40" s="79"/>
      <c r="J40" s="4"/>
      <c r="K40" s="5" t="str">
        <f t="shared" si="16"/>
        <v/>
      </c>
      <c r="L40" s="79"/>
      <c r="M40" s="4"/>
      <c r="N40" s="5" t="str">
        <f t="shared" si="17"/>
        <v/>
      </c>
      <c r="O40" s="79"/>
    </row>
    <row r="41" spans="1:15" ht="22.5" hidden="1" outlineLevel="2" x14ac:dyDescent="0.25">
      <c r="A41" s="76"/>
      <c r="B41" s="7"/>
      <c r="C41" s="4"/>
      <c r="D41" s="4"/>
      <c r="E41" s="4" t="s">
        <v>9</v>
      </c>
      <c r="F41" s="6" t="str">
        <f t="shared" ref="F41" si="18">IF(B41="","x Verifying process","")</f>
        <v>x Verifying process</v>
      </c>
      <c r="G41" s="4"/>
      <c r="H41" s="5" t="str">
        <f t="shared" si="15"/>
        <v/>
      </c>
      <c r="I41" s="79"/>
      <c r="J41" s="4"/>
      <c r="K41" s="5" t="str">
        <f t="shared" si="16"/>
        <v/>
      </c>
      <c r="L41" s="79"/>
      <c r="M41" s="4"/>
      <c r="N41" s="5" t="str">
        <f t="shared" si="17"/>
        <v/>
      </c>
      <c r="O41" s="79"/>
    </row>
    <row r="42" spans="1:15" ht="33.75" hidden="1" outlineLevel="2" x14ac:dyDescent="0.25">
      <c r="A42" s="77"/>
      <c r="B42" s="7"/>
      <c r="C42" s="4"/>
      <c r="D42" s="4"/>
      <c r="E42" s="4" t="s">
        <v>65</v>
      </c>
      <c r="F42" s="6" t="str">
        <f t="shared" si="14"/>
        <v>x Verifying process</v>
      </c>
      <c r="G42" s="4"/>
      <c r="H42" s="5" t="str">
        <f t="shared" si="15"/>
        <v/>
      </c>
      <c r="I42" s="80"/>
      <c r="J42" s="4"/>
      <c r="K42" s="5" t="str">
        <f t="shared" si="16"/>
        <v/>
      </c>
      <c r="L42" s="80"/>
      <c r="M42" s="4"/>
      <c r="N42" s="5" t="str">
        <f t="shared" si="17"/>
        <v/>
      </c>
      <c r="O42" s="80"/>
    </row>
    <row r="43" spans="1:15" ht="24.75" hidden="1" customHeight="1" outlineLevel="1" collapsed="1" x14ac:dyDescent="0.25">
      <c r="A43" s="87" t="s">
        <v>55</v>
      </c>
      <c r="B43" s="88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9"/>
    </row>
    <row r="44" spans="1:15" ht="22.5" hidden="1" outlineLevel="2" x14ac:dyDescent="0.25">
      <c r="A44" s="75" t="s">
        <v>56</v>
      </c>
      <c r="B44" s="3">
        <v>1</v>
      </c>
      <c r="C44" s="4" t="s">
        <v>53</v>
      </c>
      <c r="D44" s="32"/>
      <c r="E44" s="4" t="s">
        <v>2</v>
      </c>
      <c r="F44" s="6" t="str">
        <f t="shared" ref="F44:F50" si="19">IF(B44="","x Verifying process","")</f>
        <v/>
      </c>
      <c r="G44" s="4"/>
      <c r="H44" s="5" t="str">
        <f t="shared" ref="H44:H50" si="20">IF(G44="NG",$H$3,IF(G44="OK",$H$2,""))</f>
        <v/>
      </c>
      <c r="I44" s="78" t="str">
        <f>IF(ISNA(VLOOKUP($H$3,H44:H50,1,FALSE))=FALSE,$H$3,$H$2)</f>
        <v>Passed</v>
      </c>
      <c r="J44" s="4"/>
      <c r="K44" s="5" t="str">
        <f t="shared" ref="K44:K50" si="21">IF(J44="NG",$K$3,IF(J44="OK",$K$2,""))</f>
        <v/>
      </c>
      <c r="L44" s="78" t="str">
        <f>IF(ISNA(VLOOKUP($H$3,K44:K50,1,FALSE))=FALSE,$H$3,$H$2)</f>
        <v>Passed</v>
      </c>
      <c r="M44" s="4"/>
      <c r="N44" s="5" t="str">
        <f t="shared" ref="N44:N50" si="22">IF(M44="NG",$N$3,IF(M44="OK",$N$2,""))</f>
        <v/>
      </c>
      <c r="O44" s="78" t="str">
        <f>IF(ISNA(VLOOKUP($H$3,N44:N50,1,FALSE))=FALSE,$H$3,$H$2)</f>
        <v>Passed</v>
      </c>
    </row>
    <row r="45" spans="1:15" hidden="1" outlineLevel="2" x14ac:dyDescent="0.25">
      <c r="A45" s="76"/>
      <c r="B45" s="3">
        <v>2</v>
      </c>
      <c r="C45" s="4" t="s">
        <v>42</v>
      </c>
      <c r="D45" s="4" t="s">
        <v>46</v>
      </c>
      <c r="E45" s="4" t="s">
        <v>48</v>
      </c>
      <c r="F45" s="6" t="str">
        <f t="shared" si="19"/>
        <v/>
      </c>
      <c r="G45" s="4"/>
      <c r="H45" s="5" t="str">
        <f t="shared" si="20"/>
        <v/>
      </c>
      <c r="I45" s="79"/>
      <c r="J45" s="4"/>
      <c r="K45" s="5" t="str">
        <f t="shared" si="21"/>
        <v/>
      </c>
      <c r="L45" s="79"/>
      <c r="M45" s="4"/>
      <c r="N45" s="5" t="str">
        <f t="shared" si="22"/>
        <v/>
      </c>
      <c r="O45" s="79"/>
    </row>
    <row r="46" spans="1:15" hidden="1" outlineLevel="2" x14ac:dyDescent="0.25">
      <c r="A46" s="76"/>
      <c r="B46" s="3">
        <v>3</v>
      </c>
      <c r="C46" s="4" t="s">
        <v>44</v>
      </c>
      <c r="D46" s="4" t="s">
        <v>45</v>
      </c>
      <c r="E46" s="4" t="s">
        <v>47</v>
      </c>
      <c r="F46" s="6" t="str">
        <f t="shared" si="19"/>
        <v/>
      </c>
      <c r="G46" s="4"/>
      <c r="H46" s="5" t="str">
        <f t="shared" si="20"/>
        <v/>
      </c>
      <c r="I46" s="79"/>
      <c r="J46" s="4"/>
      <c r="K46" s="5" t="str">
        <f t="shared" si="21"/>
        <v/>
      </c>
      <c r="L46" s="79"/>
      <c r="M46" s="4"/>
      <c r="N46" s="5" t="str">
        <f t="shared" si="22"/>
        <v/>
      </c>
      <c r="O46" s="79"/>
    </row>
    <row r="47" spans="1:15" hidden="1" outlineLevel="2" x14ac:dyDescent="0.25">
      <c r="A47" s="76"/>
      <c r="B47" s="3">
        <v>4</v>
      </c>
      <c r="C47" s="4" t="s">
        <v>49</v>
      </c>
      <c r="D47" s="4" t="s">
        <v>50</v>
      </c>
      <c r="E47" s="4"/>
      <c r="F47" s="6" t="str">
        <f t="shared" si="19"/>
        <v/>
      </c>
      <c r="G47" s="4"/>
      <c r="H47" s="5" t="str">
        <f t="shared" si="20"/>
        <v/>
      </c>
      <c r="I47" s="79"/>
      <c r="J47" s="4"/>
      <c r="K47" s="5" t="str">
        <f t="shared" si="21"/>
        <v/>
      </c>
      <c r="L47" s="79"/>
      <c r="M47" s="4"/>
      <c r="N47" s="5" t="str">
        <f t="shared" si="22"/>
        <v/>
      </c>
      <c r="O47" s="79"/>
    </row>
    <row r="48" spans="1:15" hidden="1" outlineLevel="2" x14ac:dyDescent="0.25">
      <c r="A48" s="76"/>
      <c r="B48" s="3">
        <v>5</v>
      </c>
      <c r="C48" s="4" t="s">
        <v>51</v>
      </c>
      <c r="D48" s="4"/>
      <c r="E48" s="4" t="s">
        <v>36</v>
      </c>
      <c r="F48" s="6" t="str">
        <f t="shared" si="19"/>
        <v/>
      </c>
      <c r="G48" s="4"/>
      <c r="H48" s="5" t="str">
        <f t="shared" si="20"/>
        <v/>
      </c>
      <c r="I48" s="79"/>
      <c r="J48" s="4"/>
      <c r="K48" s="5" t="str">
        <f t="shared" si="21"/>
        <v/>
      </c>
      <c r="L48" s="79"/>
      <c r="M48" s="4"/>
      <c r="N48" s="5" t="str">
        <f t="shared" si="22"/>
        <v/>
      </c>
      <c r="O48" s="79"/>
    </row>
    <row r="49" spans="1:15" ht="22.5" hidden="1" outlineLevel="2" x14ac:dyDescent="0.25">
      <c r="A49" s="76"/>
      <c r="B49" s="7"/>
      <c r="C49" s="4"/>
      <c r="D49" s="4"/>
      <c r="E49" s="4" t="s">
        <v>9</v>
      </c>
      <c r="F49" s="6" t="str">
        <f t="shared" ref="F49" si="23">IF(B49="","x Verifying process","")</f>
        <v>x Verifying process</v>
      </c>
      <c r="G49" s="4"/>
      <c r="H49" s="5" t="str">
        <f t="shared" si="20"/>
        <v/>
      </c>
      <c r="I49" s="79"/>
      <c r="J49" s="4"/>
      <c r="K49" s="5" t="str">
        <f t="shared" si="21"/>
        <v/>
      </c>
      <c r="L49" s="79"/>
      <c r="M49" s="4"/>
      <c r="N49" s="5" t="str">
        <f t="shared" si="22"/>
        <v/>
      </c>
      <c r="O49" s="79"/>
    </row>
    <row r="50" spans="1:15" ht="33.75" hidden="1" outlineLevel="2" x14ac:dyDescent="0.25">
      <c r="A50" s="77"/>
      <c r="B50" s="7"/>
      <c r="C50" s="4"/>
      <c r="D50" s="4"/>
      <c r="E50" s="4" t="s">
        <v>65</v>
      </c>
      <c r="F50" s="6" t="str">
        <f t="shared" si="19"/>
        <v>x Verifying process</v>
      </c>
      <c r="G50" s="4"/>
      <c r="H50" s="5" t="str">
        <f t="shared" si="20"/>
        <v/>
      </c>
      <c r="I50" s="80"/>
      <c r="J50" s="4"/>
      <c r="K50" s="5" t="str">
        <f t="shared" si="21"/>
        <v/>
      </c>
      <c r="L50" s="80"/>
      <c r="M50" s="4"/>
      <c r="N50" s="5" t="str">
        <f t="shared" si="22"/>
        <v/>
      </c>
      <c r="O50" s="80"/>
    </row>
    <row r="51" spans="1:15" hidden="1" outlineLevel="1" collapsed="1" x14ac:dyDescent="0.25">
      <c r="A51" s="87" t="s">
        <v>64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9"/>
    </row>
    <row r="52" spans="1:15" ht="22.5" hidden="1" outlineLevel="2" x14ac:dyDescent="0.25">
      <c r="A52" s="75" t="s">
        <v>66</v>
      </c>
      <c r="B52" s="3">
        <v>1</v>
      </c>
      <c r="C52" s="4" t="s">
        <v>57</v>
      </c>
      <c r="D52" s="32"/>
      <c r="E52" s="4" t="s">
        <v>2</v>
      </c>
      <c r="F52" s="6" t="str">
        <f t="shared" ref="F52:F58" si="24">IF(B52="","x Verifying process","")</f>
        <v/>
      </c>
      <c r="G52" s="4"/>
      <c r="H52" s="5" t="str">
        <f t="shared" ref="H52:H58" si="25">IF(G52="NG",$H$3,IF(G52="OK",$H$2,""))</f>
        <v/>
      </c>
      <c r="I52" s="78" t="str">
        <f>IF(ISNA(VLOOKUP($H$3,H52:H58,1,FALSE))=FALSE,$H$3,$H$2)</f>
        <v>Failed</v>
      </c>
      <c r="J52" s="4"/>
      <c r="K52" s="5" t="str">
        <f t="shared" ref="K52:K58" si="26">IF(J52="NG",$K$3,IF(J52="OK",$K$2,""))</f>
        <v/>
      </c>
      <c r="L52" s="78" t="str">
        <f>IF(ISNA(VLOOKUP($H$3,K52:K58,1,FALSE))=FALSE,$H$3,$H$2)</f>
        <v>Passed</v>
      </c>
      <c r="M52" s="4"/>
      <c r="N52" s="5" t="str">
        <f t="shared" ref="N52:N58" si="27">IF(M52="NG",$N$3,IF(M52="OK",$N$2,""))</f>
        <v/>
      </c>
      <c r="O52" s="78" t="str">
        <f>IF(ISNA(VLOOKUP($H$3,N52:N58,1,FALSE))=FALSE,$H$3,$H$2)</f>
        <v>Passed</v>
      </c>
    </row>
    <row r="53" spans="1:15" hidden="1" outlineLevel="2" x14ac:dyDescent="0.25">
      <c r="A53" s="76"/>
      <c r="B53" s="3">
        <f>B52+1</f>
        <v>2</v>
      </c>
      <c r="C53" s="4" t="s">
        <v>44</v>
      </c>
      <c r="D53" s="4" t="s">
        <v>45</v>
      </c>
      <c r="E53" s="4" t="s">
        <v>47</v>
      </c>
      <c r="F53" s="6" t="str">
        <f t="shared" si="24"/>
        <v/>
      </c>
      <c r="G53" s="4"/>
      <c r="H53" s="5" t="str">
        <f t="shared" si="25"/>
        <v/>
      </c>
      <c r="I53" s="79"/>
      <c r="J53" s="4"/>
      <c r="K53" s="5" t="str">
        <f t="shared" si="26"/>
        <v/>
      </c>
      <c r="L53" s="79"/>
      <c r="M53" s="4"/>
      <c r="N53" s="5" t="str">
        <f t="shared" si="27"/>
        <v/>
      </c>
      <c r="O53" s="79"/>
    </row>
    <row r="54" spans="1:15" ht="22.5" hidden="1" outlineLevel="2" x14ac:dyDescent="0.25">
      <c r="A54" s="76"/>
      <c r="B54" s="3">
        <f t="shared" ref="B54:B56" si="28">B53+1</f>
        <v>3</v>
      </c>
      <c r="C54" s="4" t="s">
        <v>58</v>
      </c>
      <c r="D54" s="4"/>
      <c r="E54" s="4" t="s">
        <v>59</v>
      </c>
      <c r="F54" s="6" t="str">
        <f t="shared" si="24"/>
        <v/>
      </c>
      <c r="G54" s="4"/>
      <c r="H54" s="5" t="str">
        <f t="shared" si="25"/>
        <v/>
      </c>
      <c r="I54" s="79"/>
      <c r="J54" s="4"/>
      <c r="K54" s="5" t="str">
        <f t="shared" si="26"/>
        <v/>
      </c>
      <c r="L54" s="79"/>
      <c r="M54" s="4"/>
      <c r="N54" s="5" t="str">
        <f t="shared" si="27"/>
        <v/>
      </c>
      <c r="O54" s="79"/>
    </row>
    <row r="55" spans="1:15" hidden="1" outlineLevel="2" x14ac:dyDescent="0.25">
      <c r="A55" s="76"/>
      <c r="B55" s="3">
        <f t="shared" si="28"/>
        <v>4</v>
      </c>
      <c r="C55" s="4" t="s">
        <v>61</v>
      </c>
      <c r="D55" s="4" t="s">
        <v>60</v>
      </c>
      <c r="E55" s="4" t="s">
        <v>62</v>
      </c>
      <c r="F55" s="6" t="str">
        <f t="shared" ref="F55:F57" si="29">IF(B55="","x Verifying process","")</f>
        <v/>
      </c>
      <c r="G55" s="4" t="s">
        <v>19</v>
      </c>
      <c r="H55" s="5" t="str">
        <f t="shared" si="25"/>
        <v>Failed</v>
      </c>
      <c r="I55" s="79"/>
      <c r="J55" s="4"/>
      <c r="K55" s="5" t="str">
        <f t="shared" si="26"/>
        <v/>
      </c>
      <c r="L55" s="79"/>
      <c r="M55" s="4"/>
      <c r="N55" s="5" t="str">
        <f t="shared" si="27"/>
        <v/>
      </c>
      <c r="O55" s="79"/>
    </row>
    <row r="56" spans="1:15" hidden="1" outlineLevel="2" x14ac:dyDescent="0.25">
      <c r="A56" s="76"/>
      <c r="B56" s="3">
        <f t="shared" si="28"/>
        <v>5</v>
      </c>
      <c r="C56" s="4" t="s">
        <v>63</v>
      </c>
      <c r="D56" s="4"/>
      <c r="E56" s="4" t="s">
        <v>36</v>
      </c>
      <c r="F56" s="6" t="str">
        <f t="shared" si="29"/>
        <v/>
      </c>
      <c r="G56" s="4"/>
      <c r="H56" s="5" t="str">
        <f t="shared" si="25"/>
        <v/>
      </c>
      <c r="I56" s="79"/>
      <c r="J56" s="4"/>
      <c r="K56" s="5" t="str">
        <f t="shared" si="26"/>
        <v/>
      </c>
      <c r="L56" s="79"/>
      <c r="M56" s="4"/>
      <c r="N56" s="5" t="str">
        <f t="shared" si="27"/>
        <v/>
      </c>
      <c r="O56" s="79"/>
    </row>
    <row r="57" spans="1:15" ht="22.5" hidden="1" outlineLevel="2" x14ac:dyDescent="0.25">
      <c r="A57" s="76"/>
      <c r="B57" s="7"/>
      <c r="C57" s="4"/>
      <c r="D57" s="4"/>
      <c r="E57" s="4" t="s">
        <v>9</v>
      </c>
      <c r="F57" s="6" t="str">
        <f t="shared" si="29"/>
        <v>x Verifying process</v>
      </c>
      <c r="G57" s="4"/>
      <c r="H57" s="5" t="str">
        <f t="shared" si="25"/>
        <v/>
      </c>
      <c r="I57" s="79"/>
      <c r="J57" s="4"/>
      <c r="K57" s="5" t="str">
        <f t="shared" si="26"/>
        <v/>
      </c>
      <c r="L57" s="79"/>
      <c r="M57" s="4"/>
      <c r="N57" s="5" t="str">
        <f t="shared" si="27"/>
        <v/>
      </c>
      <c r="O57" s="79"/>
    </row>
    <row r="58" spans="1:15" ht="33.75" hidden="1" outlineLevel="2" x14ac:dyDescent="0.25">
      <c r="A58" s="77"/>
      <c r="B58" s="7"/>
      <c r="C58" s="4"/>
      <c r="D58" s="4"/>
      <c r="E58" s="4" t="s">
        <v>65</v>
      </c>
      <c r="F58" s="6" t="str">
        <f t="shared" si="24"/>
        <v>x Verifying process</v>
      </c>
      <c r="G58" s="4"/>
      <c r="H58" s="5" t="str">
        <f t="shared" si="25"/>
        <v/>
      </c>
      <c r="I58" s="80"/>
      <c r="J58" s="4"/>
      <c r="K58" s="5" t="str">
        <f t="shared" si="26"/>
        <v/>
      </c>
      <c r="L58" s="80"/>
      <c r="M58" s="4"/>
      <c r="N58" s="5" t="str">
        <f t="shared" si="27"/>
        <v/>
      </c>
      <c r="O58" s="80"/>
    </row>
    <row r="59" spans="1:15" x14ac:dyDescent="0.25">
      <c r="A59" s="51" t="s">
        <v>67</v>
      </c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3"/>
    </row>
    <row r="60" spans="1:15" outlineLevel="1" x14ac:dyDescent="0.25">
      <c r="A60" s="81" t="s">
        <v>18</v>
      </c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</row>
    <row r="61" spans="1:15" outlineLevel="1" x14ac:dyDescent="0.25">
      <c r="A61" s="84" t="s">
        <v>69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6"/>
    </row>
    <row r="62" spans="1:15" outlineLevel="1" x14ac:dyDescent="0.25">
      <c r="A62" s="87" t="s">
        <v>71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9"/>
    </row>
    <row r="63" spans="1:15" ht="24.75" customHeight="1" outlineLevel="2" x14ac:dyDescent="0.25">
      <c r="A63" s="75" t="s">
        <v>68</v>
      </c>
      <c r="B63" s="3">
        <v>1</v>
      </c>
      <c r="C63" s="4" t="s">
        <v>70</v>
      </c>
      <c r="D63" s="32"/>
      <c r="E63" s="4" t="s">
        <v>2</v>
      </c>
      <c r="F63" s="6" t="str">
        <f>IF(B63="","x Verifying process","")</f>
        <v/>
      </c>
      <c r="G63" s="4"/>
      <c r="H63" s="5" t="str">
        <f t="shared" ref="H63:H76" si="30">IF(G63="NG",$H$3,IF(G63="OK",$H$2,""))</f>
        <v/>
      </c>
      <c r="I63" s="78" t="str">
        <f>IF(ISNA(VLOOKUP($H$3,H63:H65,1,FALSE))=FALSE,$H$3,$H$2)</f>
        <v>Passed</v>
      </c>
      <c r="J63" s="4"/>
      <c r="K63" s="5" t="str">
        <f t="shared" ref="K63:K76" si="31">IF(J63="NG",$K$3,IF(J63="OK",$K$2,""))</f>
        <v/>
      </c>
      <c r="L63" s="78" t="str">
        <f>IF(ISNA(VLOOKUP($H$3,K63:K65,1,FALSE))=FALSE,$H$3,$H$2)</f>
        <v>Passed</v>
      </c>
      <c r="M63" s="4"/>
      <c r="N63" s="5" t="str">
        <f t="shared" ref="N63:N76" si="32">IF(M63="NG",$N$3,IF(M63="OK",$N$2,""))</f>
        <v/>
      </c>
      <c r="O63" s="78" t="str">
        <f>IF(ISNA(VLOOKUP($H$3,N63:N65,1,FALSE))=FALSE,$H$3,$H$2)</f>
        <v>Passed</v>
      </c>
    </row>
    <row r="64" spans="1:15" ht="32.25" customHeight="1" outlineLevel="2" x14ac:dyDescent="0.25">
      <c r="A64" s="76"/>
      <c r="B64" s="3">
        <v>2</v>
      </c>
      <c r="C64" s="4" t="s">
        <v>108</v>
      </c>
      <c r="D64" s="4"/>
      <c r="E64" s="4" t="s">
        <v>72</v>
      </c>
      <c r="F64" s="6" t="str">
        <f t="shared" ref="F64:F65" si="33">IF(B64="","x Verifying process","")</f>
        <v/>
      </c>
      <c r="G64" s="4"/>
      <c r="H64" s="5" t="str">
        <f t="shared" si="30"/>
        <v/>
      </c>
      <c r="I64" s="79"/>
      <c r="J64" s="4"/>
      <c r="K64" s="5" t="str">
        <f t="shared" si="31"/>
        <v/>
      </c>
      <c r="L64" s="79"/>
      <c r="M64" s="4"/>
      <c r="N64" s="5" t="str">
        <f t="shared" si="32"/>
        <v/>
      </c>
      <c r="O64" s="79"/>
    </row>
    <row r="65" spans="1:15" ht="22.5" outlineLevel="2" x14ac:dyDescent="0.25">
      <c r="A65" s="76"/>
      <c r="B65" s="3"/>
      <c r="C65" s="4"/>
      <c r="D65" s="4"/>
      <c r="E65" s="4" t="s">
        <v>73</v>
      </c>
      <c r="F65" s="6" t="str">
        <f t="shared" si="33"/>
        <v>x Verifying process</v>
      </c>
      <c r="G65" s="4"/>
      <c r="H65" s="5" t="str">
        <f t="shared" si="30"/>
        <v/>
      </c>
      <c r="I65" s="79"/>
      <c r="J65" s="4"/>
      <c r="K65" s="5" t="str">
        <f t="shared" si="31"/>
        <v/>
      </c>
      <c r="L65" s="79"/>
      <c r="M65" s="4"/>
      <c r="N65" s="5" t="str">
        <f t="shared" si="32"/>
        <v/>
      </c>
      <c r="O65" s="79"/>
    </row>
    <row r="66" spans="1:15" outlineLevel="1" x14ac:dyDescent="0.25">
      <c r="A66" s="87" t="s">
        <v>91</v>
      </c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9"/>
    </row>
    <row r="67" spans="1:15" ht="24.75" customHeight="1" outlineLevel="2" x14ac:dyDescent="0.25">
      <c r="A67" s="75" t="s">
        <v>78</v>
      </c>
      <c r="B67" s="3">
        <v>1</v>
      </c>
      <c r="C67" s="4" t="s">
        <v>27</v>
      </c>
      <c r="D67" s="31" t="s">
        <v>28</v>
      </c>
      <c r="E67" s="4" t="s">
        <v>2</v>
      </c>
      <c r="F67" s="6" t="str">
        <f>IF(B67="","x Verifying process","")</f>
        <v/>
      </c>
      <c r="G67" s="4"/>
      <c r="H67" s="5" t="str">
        <f t="shared" si="30"/>
        <v/>
      </c>
      <c r="I67" s="78" t="str">
        <f>IF(ISNA(VLOOKUP($H$3,H67:H76,1,FALSE))=FALSE,$H$3,$H$2)</f>
        <v>Passed</v>
      </c>
      <c r="J67" s="4"/>
      <c r="K67" s="5" t="str">
        <f t="shared" si="31"/>
        <v/>
      </c>
      <c r="L67" s="78" t="str">
        <f>IF(ISNA(VLOOKUP($H$3,K67:K76,1,FALSE))=FALSE,$H$3,$H$2)</f>
        <v>Passed</v>
      </c>
      <c r="M67" s="4"/>
      <c r="N67" s="5" t="str">
        <f t="shared" si="32"/>
        <v/>
      </c>
      <c r="O67" s="78" t="str">
        <f>IF(ISNA(VLOOKUP($H$3,N67:N76,1,FALSE))=FALSE,$H$3,$H$2)</f>
        <v>Passed</v>
      </c>
    </row>
    <row r="68" spans="1:15" ht="32.25" customHeight="1" outlineLevel="2" x14ac:dyDescent="0.25">
      <c r="A68" s="76"/>
      <c r="B68" s="3">
        <v>2</v>
      </c>
      <c r="C68" s="4" t="s">
        <v>3</v>
      </c>
      <c r="D68" s="4"/>
      <c r="E68" s="4" t="s">
        <v>1</v>
      </c>
      <c r="F68" s="6" t="str">
        <f t="shared" ref="F68:F76" si="34">IF(B68="","x Verifying process","")</f>
        <v/>
      </c>
      <c r="G68" s="4"/>
      <c r="H68" s="5" t="str">
        <f t="shared" si="30"/>
        <v/>
      </c>
      <c r="I68" s="79"/>
      <c r="J68" s="4"/>
      <c r="K68" s="5" t="str">
        <f t="shared" si="31"/>
        <v/>
      </c>
      <c r="L68" s="79"/>
      <c r="M68" s="4"/>
      <c r="N68" s="5" t="str">
        <f t="shared" si="32"/>
        <v/>
      </c>
      <c r="O68" s="79"/>
    </row>
    <row r="69" spans="1:15" ht="112.5" outlineLevel="2" x14ac:dyDescent="0.25">
      <c r="A69" s="76"/>
      <c r="B69" s="3">
        <v>3</v>
      </c>
      <c r="C69" s="4" t="s">
        <v>74</v>
      </c>
      <c r="D69" s="4" t="s">
        <v>87</v>
      </c>
      <c r="E69" s="4" t="s">
        <v>2</v>
      </c>
      <c r="F69" s="6" t="str">
        <f t="shared" si="34"/>
        <v/>
      </c>
      <c r="G69" s="4"/>
      <c r="H69" s="5" t="str">
        <f t="shared" si="30"/>
        <v/>
      </c>
      <c r="I69" s="79"/>
      <c r="J69" s="4"/>
      <c r="K69" s="5" t="str">
        <f t="shared" si="31"/>
        <v/>
      </c>
      <c r="L69" s="79"/>
      <c r="M69" s="4"/>
      <c r="N69" s="5" t="str">
        <f t="shared" si="32"/>
        <v/>
      </c>
      <c r="O69" s="79"/>
    </row>
    <row r="70" spans="1:15" ht="56.25" outlineLevel="2" x14ac:dyDescent="0.25">
      <c r="A70" s="76"/>
      <c r="B70" s="3">
        <v>4</v>
      </c>
      <c r="C70" s="4" t="s">
        <v>75</v>
      </c>
      <c r="D70" s="4"/>
      <c r="E70" s="4" t="s">
        <v>84</v>
      </c>
      <c r="F70" s="6" t="str">
        <f t="shared" si="34"/>
        <v/>
      </c>
      <c r="G70" s="4"/>
      <c r="H70" s="5" t="str">
        <f t="shared" si="30"/>
        <v/>
      </c>
      <c r="I70" s="79"/>
      <c r="J70" s="4"/>
      <c r="K70" s="5" t="str">
        <f t="shared" si="31"/>
        <v/>
      </c>
      <c r="L70" s="79"/>
      <c r="M70" s="4"/>
      <c r="N70" s="5" t="str">
        <f t="shared" si="32"/>
        <v/>
      </c>
      <c r="O70" s="79"/>
    </row>
    <row r="71" spans="1:15" ht="33.75" outlineLevel="2" x14ac:dyDescent="0.25">
      <c r="A71" s="76"/>
      <c r="B71" s="3"/>
      <c r="C71" s="4">
        <v>1</v>
      </c>
      <c r="D71" s="4" t="s">
        <v>82</v>
      </c>
      <c r="E71" s="4" t="s">
        <v>79</v>
      </c>
      <c r="F71" s="6" t="str">
        <f t="shared" ref="F71:F72" si="35">IF(B71="","x Verifying process","")</f>
        <v>x Verifying process</v>
      </c>
      <c r="G71" s="4"/>
      <c r="H71" s="5" t="str">
        <f t="shared" si="30"/>
        <v/>
      </c>
      <c r="I71" s="79"/>
      <c r="J71" s="4"/>
      <c r="K71" s="5" t="str">
        <f t="shared" si="31"/>
        <v/>
      </c>
      <c r="L71" s="79"/>
      <c r="M71" s="4"/>
      <c r="N71" s="5" t="str">
        <f t="shared" si="32"/>
        <v/>
      </c>
      <c r="O71" s="79"/>
    </row>
    <row r="72" spans="1:15" ht="67.5" outlineLevel="2" x14ac:dyDescent="0.25">
      <c r="A72" s="76"/>
      <c r="B72" s="3"/>
      <c r="C72" s="4">
        <v>2</v>
      </c>
      <c r="D72" s="4" t="s">
        <v>81</v>
      </c>
      <c r="E72" s="4" t="s">
        <v>77</v>
      </c>
      <c r="F72" s="6" t="str">
        <f t="shared" si="35"/>
        <v>x Verifying process</v>
      </c>
      <c r="G72" s="4"/>
      <c r="H72" s="5" t="str">
        <f t="shared" si="30"/>
        <v/>
      </c>
      <c r="I72" s="79"/>
      <c r="J72" s="4"/>
      <c r="K72" s="5" t="str">
        <f t="shared" si="31"/>
        <v/>
      </c>
      <c r="L72" s="79"/>
      <c r="M72" s="4"/>
      <c r="N72" s="5" t="str">
        <f t="shared" si="32"/>
        <v/>
      </c>
      <c r="O72" s="79"/>
    </row>
    <row r="73" spans="1:15" ht="36" customHeight="1" outlineLevel="2" x14ac:dyDescent="0.25">
      <c r="A73" s="76"/>
      <c r="B73" s="7"/>
      <c r="C73" s="4">
        <v>3</v>
      </c>
      <c r="D73" s="4" t="s">
        <v>83</v>
      </c>
      <c r="E73" s="4" t="s">
        <v>85</v>
      </c>
      <c r="F73" s="6" t="str">
        <f t="shared" si="34"/>
        <v>x Verifying process</v>
      </c>
      <c r="G73" s="4"/>
      <c r="H73" s="5" t="str">
        <f t="shared" si="30"/>
        <v/>
      </c>
      <c r="I73" s="79"/>
      <c r="J73" s="4"/>
      <c r="K73" s="5" t="str">
        <f t="shared" si="31"/>
        <v/>
      </c>
      <c r="L73" s="79"/>
      <c r="M73" s="4"/>
      <c r="N73" s="5" t="str">
        <f t="shared" si="32"/>
        <v/>
      </c>
      <c r="O73" s="79"/>
    </row>
    <row r="74" spans="1:15" ht="22.5" outlineLevel="2" x14ac:dyDescent="0.25">
      <c r="A74" s="76"/>
      <c r="B74" s="7"/>
      <c r="C74" s="4"/>
      <c r="D74" s="4"/>
      <c r="E74" s="4" t="s">
        <v>86</v>
      </c>
      <c r="F74" s="6" t="str">
        <f t="shared" ref="F74" si="36">IF(B74="","x Verifying process","")</f>
        <v>x Verifying process</v>
      </c>
      <c r="G74" s="4"/>
      <c r="H74" s="5" t="str">
        <f t="shared" si="30"/>
        <v/>
      </c>
      <c r="I74" s="79"/>
      <c r="J74" s="4"/>
      <c r="K74" s="5" t="str">
        <f t="shared" si="31"/>
        <v/>
      </c>
      <c r="L74" s="79"/>
      <c r="M74" s="4"/>
      <c r="N74" s="5" t="str">
        <f t="shared" si="32"/>
        <v/>
      </c>
      <c r="O74" s="79"/>
    </row>
    <row r="75" spans="1:15" ht="56.25" outlineLevel="2" x14ac:dyDescent="0.25">
      <c r="A75" s="76"/>
      <c r="B75" s="7"/>
      <c r="C75" s="4">
        <v>4</v>
      </c>
      <c r="D75" s="4" t="s">
        <v>88</v>
      </c>
      <c r="E75" s="4" t="s">
        <v>89</v>
      </c>
      <c r="F75" s="6" t="str">
        <f t="shared" ref="F75" si="37">IF(B75="","x Verifying process","")</f>
        <v>x Verifying process</v>
      </c>
      <c r="G75" s="4"/>
      <c r="H75" s="5" t="str">
        <f t="shared" si="30"/>
        <v/>
      </c>
      <c r="I75" s="79"/>
      <c r="J75" s="4"/>
      <c r="K75" s="5" t="str">
        <f t="shared" si="31"/>
        <v/>
      </c>
      <c r="L75" s="79"/>
      <c r="M75" s="4"/>
      <c r="N75" s="5" t="str">
        <f t="shared" si="32"/>
        <v/>
      </c>
      <c r="O75" s="79"/>
    </row>
    <row r="76" spans="1:15" ht="22.5" outlineLevel="2" x14ac:dyDescent="0.25">
      <c r="A76" s="77"/>
      <c r="B76" s="7"/>
      <c r="C76" s="4"/>
      <c r="D76" s="4"/>
      <c r="E76" s="4" t="s">
        <v>90</v>
      </c>
      <c r="F76" s="6" t="str">
        <f t="shared" si="34"/>
        <v>x Verifying process</v>
      </c>
      <c r="G76" s="4"/>
      <c r="H76" s="5" t="str">
        <f t="shared" si="30"/>
        <v/>
      </c>
      <c r="I76" s="80"/>
      <c r="J76" s="4"/>
      <c r="K76" s="5" t="str">
        <f t="shared" si="31"/>
        <v/>
      </c>
      <c r="L76" s="80"/>
      <c r="M76" s="4"/>
      <c r="N76" s="5" t="str">
        <f t="shared" si="32"/>
        <v/>
      </c>
      <c r="O76" s="80"/>
    </row>
    <row r="77" spans="1:15" outlineLevel="1" x14ac:dyDescent="0.25">
      <c r="A77" s="87" t="s">
        <v>92</v>
      </c>
      <c r="B77" s="88"/>
      <c r="C77" s="88"/>
      <c r="D77" s="88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9"/>
    </row>
    <row r="78" spans="1:15" ht="24.75" customHeight="1" outlineLevel="2" x14ac:dyDescent="0.25">
      <c r="A78" s="75" t="s">
        <v>98</v>
      </c>
      <c r="B78" s="3">
        <v>1</v>
      </c>
      <c r="C78" s="4" t="s">
        <v>94</v>
      </c>
      <c r="D78" s="4"/>
      <c r="E78" s="4" t="s">
        <v>2</v>
      </c>
      <c r="F78" s="6" t="str">
        <f>IF(B78="","x Verifying process","")</f>
        <v/>
      </c>
      <c r="G78" s="4"/>
      <c r="H78" s="5" t="str">
        <f t="shared" ref="H78:H81" si="38">IF(G78="NG",$H$3,IF(G78="OK",$H$2,""))</f>
        <v/>
      </c>
      <c r="I78" s="78" t="str">
        <f>IF(ISNA(VLOOKUP($H$3,H78:H81,1,FALSE))=FALSE,$H$3,$H$2)</f>
        <v>Passed</v>
      </c>
      <c r="J78" s="4"/>
      <c r="K78" s="5" t="str">
        <f t="shared" ref="K78:K81" si="39">IF(J78="NG",$K$3,IF(J78="OK",$K$2,""))</f>
        <v/>
      </c>
      <c r="L78" s="78" t="str">
        <f>IF(ISNA(VLOOKUP($H$3,K78:K81,1,FALSE))=FALSE,$H$3,$H$2)</f>
        <v>Passed</v>
      </c>
      <c r="M78" s="4"/>
      <c r="N78" s="5" t="str">
        <f t="shared" ref="N78:N81" si="40">IF(M78="NG",$N$3,IF(M78="OK",$N$2,""))</f>
        <v/>
      </c>
      <c r="O78" s="78" t="str">
        <f>IF(ISNA(VLOOKUP($H$3,N78:N81,1,FALSE))=FALSE,$H$3,$H$2)</f>
        <v>Passed</v>
      </c>
    </row>
    <row r="79" spans="1:15" ht="51" customHeight="1" outlineLevel="2" x14ac:dyDescent="0.25">
      <c r="A79" s="76"/>
      <c r="B79" s="3">
        <v>2</v>
      </c>
      <c r="C79" s="4" t="s">
        <v>95</v>
      </c>
      <c r="D79" s="4" t="s">
        <v>93</v>
      </c>
      <c r="E79" s="4" t="s">
        <v>96</v>
      </c>
      <c r="F79" s="6" t="str">
        <f>IF(B79="","x Verifying process","")</f>
        <v/>
      </c>
      <c r="G79" s="4"/>
      <c r="H79" s="5" t="str">
        <f t="shared" si="38"/>
        <v/>
      </c>
      <c r="I79" s="79"/>
      <c r="J79" s="4"/>
      <c r="K79" s="5" t="str">
        <f t="shared" si="39"/>
        <v/>
      </c>
      <c r="L79" s="79"/>
      <c r="M79" s="4"/>
      <c r="N79" s="5" t="str">
        <f t="shared" si="40"/>
        <v/>
      </c>
      <c r="O79" s="79"/>
    </row>
    <row r="80" spans="1:15" ht="56.25" outlineLevel="2" x14ac:dyDescent="0.25">
      <c r="A80" s="76"/>
      <c r="B80" s="3">
        <v>3</v>
      </c>
      <c r="C80" s="4" t="s">
        <v>58</v>
      </c>
      <c r="D80" s="4"/>
      <c r="E80" s="4" t="s">
        <v>97</v>
      </c>
      <c r="F80" s="6" t="str">
        <f t="shared" ref="F80:F81" si="41">IF(B80="","x Verifying process","")</f>
        <v/>
      </c>
      <c r="G80" s="4"/>
      <c r="H80" s="5" t="str">
        <f t="shared" si="38"/>
        <v/>
      </c>
      <c r="I80" s="79"/>
      <c r="J80" s="4"/>
      <c r="K80" s="5" t="str">
        <f t="shared" si="39"/>
        <v/>
      </c>
      <c r="L80" s="79"/>
      <c r="M80" s="4"/>
      <c r="N80" s="5" t="str">
        <f t="shared" si="40"/>
        <v/>
      </c>
      <c r="O80" s="79"/>
    </row>
    <row r="81" spans="1:15" ht="67.5" outlineLevel="2" x14ac:dyDescent="0.25">
      <c r="A81" s="77"/>
      <c r="B81" s="7"/>
      <c r="C81" s="4"/>
      <c r="D81" s="4"/>
      <c r="E81" s="4" t="s">
        <v>106</v>
      </c>
      <c r="F81" s="6" t="str">
        <f t="shared" si="41"/>
        <v>x Verifying process</v>
      </c>
      <c r="G81" s="4"/>
      <c r="H81" s="5" t="str">
        <f t="shared" si="38"/>
        <v/>
      </c>
      <c r="I81" s="80"/>
      <c r="J81" s="4"/>
      <c r="K81" s="5" t="str">
        <f t="shared" si="39"/>
        <v/>
      </c>
      <c r="L81" s="80"/>
      <c r="M81" s="4"/>
      <c r="N81" s="5" t="str">
        <f t="shared" si="40"/>
        <v/>
      </c>
      <c r="O81" s="80"/>
    </row>
    <row r="82" spans="1:15" outlineLevel="1" collapsed="1" x14ac:dyDescent="0.25">
      <c r="A82" s="87" t="s">
        <v>100</v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9"/>
    </row>
    <row r="83" spans="1:15" ht="24.75" hidden="1" customHeight="1" outlineLevel="2" x14ac:dyDescent="0.25">
      <c r="A83" s="75" t="s">
        <v>99</v>
      </c>
      <c r="B83" s="3">
        <v>1</v>
      </c>
      <c r="C83" s="4" t="s">
        <v>94</v>
      </c>
      <c r="D83" s="4"/>
      <c r="E83" s="4" t="s">
        <v>2</v>
      </c>
      <c r="F83" s="6" t="str">
        <f>IF(B83="","x Verifying process","")</f>
        <v/>
      </c>
      <c r="G83" s="4"/>
      <c r="H83" s="5" t="str">
        <f t="shared" ref="H83:H92" si="42">IF(G83="NG",$H$3,IF(G83="OK",$H$2,""))</f>
        <v/>
      </c>
      <c r="I83" s="78" t="str">
        <f>IF(ISNA(VLOOKUP($H$3,H83:H86,1,FALSE))=FALSE,$H$3,$H$2)</f>
        <v>Passed</v>
      </c>
      <c r="J83" s="4"/>
      <c r="K83" s="5" t="str">
        <f t="shared" ref="K83:K92" si="43">IF(J83="NG",$K$3,IF(J83="OK",$K$2,""))</f>
        <v/>
      </c>
      <c r="L83" s="78" t="str">
        <f>IF(ISNA(VLOOKUP($H$3,K83:K86,1,FALSE))=FALSE,$H$3,$H$2)</f>
        <v>Passed</v>
      </c>
      <c r="M83" s="4"/>
      <c r="N83" s="5" t="str">
        <f t="shared" ref="N83:N92" si="44">IF(M83="NG",$N$3,IF(M83="OK",$N$2,""))</f>
        <v/>
      </c>
      <c r="O83" s="78" t="str">
        <f>IF(ISNA(VLOOKUP($H$3,N83:N86,1,FALSE))=FALSE,$H$3,$H$2)</f>
        <v>Passed</v>
      </c>
    </row>
    <row r="84" spans="1:15" ht="51" hidden="1" customHeight="1" outlineLevel="2" x14ac:dyDescent="0.25">
      <c r="A84" s="76"/>
      <c r="B84" s="3">
        <v>2</v>
      </c>
      <c r="C84" s="4" t="s">
        <v>101</v>
      </c>
      <c r="D84" s="4" t="s">
        <v>102</v>
      </c>
      <c r="E84" s="4" t="s">
        <v>103</v>
      </c>
      <c r="F84" s="6" t="str">
        <f>IF(B84="","x Verifying process","")</f>
        <v/>
      </c>
      <c r="G84" s="4"/>
      <c r="H84" s="5" t="str">
        <f t="shared" si="42"/>
        <v/>
      </c>
      <c r="I84" s="79"/>
      <c r="J84" s="4"/>
      <c r="K84" s="5" t="str">
        <f t="shared" si="43"/>
        <v/>
      </c>
      <c r="L84" s="79"/>
      <c r="M84" s="4"/>
      <c r="N84" s="5" t="str">
        <f t="shared" si="44"/>
        <v/>
      </c>
      <c r="O84" s="79"/>
    </row>
    <row r="85" spans="1:15" ht="56.25" hidden="1" outlineLevel="2" x14ac:dyDescent="0.25">
      <c r="A85" s="76"/>
      <c r="B85" s="3">
        <v>3</v>
      </c>
      <c r="C85" s="4" t="s">
        <v>58</v>
      </c>
      <c r="D85" s="4"/>
      <c r="E85" s="4" t="s">
        <v>104</v>
      </c>
      <c r="F85" s="6" t="str">
        <f t="shared" ref="F85:F86" si="45">IF(B85="","x Verifying process","")</f>
        <v/>
      </c>
      <c r="G85" s="4"/>
      <c r="H85" s="5" t="str">
        <f t="shared" si="42"/>
        <v/>
      </c>
      <c r="I85" s="79"/>
      <c r="J85" s="4"/>
      <c r="K85" s="5" t="str">
        <f t="shared" si="43"/>
        <v/>
      </c>
      <c r="L85" s="79"/>
      <c r="M85" s="4"/>
      <c r="N85" s="5" t="str">
        <f t="shared" si="44"/>
        <v/>
      </c>
      <c r="O85" s="79"/>
    </row>
    <row r="86" spans="1:15" ht="67.5" hidden="1" outlineLevel="2" x14ac:dyDescent="0.25">
      <c r="A86" s="77"/>
      <c r="B86" s="7"/>
      <c r="C86" s="4"/>
      <c r="D86" s="4"/>
      <c r="E86" s="4" t="s">
        <v>105</v>
      </c>
      <c r="F86" s="6" t="str">
        <f t="shared" si="45"/>
        <v>x Verifying process</v>
      </c>
      <c r="G86" s="4"/>
      <c r="H86" s="5" t="str">
        <f t="shared" si="42"/>
        <v/>
      </c>
      <c r="I86" s="80"/>
      <c r="J86" s="4"/>
      <c r="K86" s="5" t="str">
        <f t="shared" si="43"/>
        <v/>
      </c>
      <c r="L86" s="80"/>
      <c r="M86" s="4"/>
      <c r="N86" s="5" t="str">
        <f t="shared" si="44"/>
        <v/>
      </c>
      <c r="O86" s="80"/>
    </row>
    <row r="87" spans="1:15" outlineLevel="1" collapsed="1" x14ac:dyDescent="0.25">
      <c r="A87" s="87" t="s">
        <v>144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9"/>
    </row>
    <row r="88" spans="1:15" ht="56.25" hidden="1" outlineLevel="2" x14ac:dyDescent="0.25">
      <c r="A88" s="75" t="s">
        <v>107</v>
      </c>
      <c r="B88" s="3">
        <v>1</v>
      </c>
      <c r="C88" s="4" t="s">
        <v>142</v>
      </c>
      <c r="D88" s="4" t="s">
        <v>143</v>
      </c>
      <c r="E88" s="4" t="s">
        <v>2</v>
      </c>
      <c r="F88" s="6" t="str">
        <f>IF(B88="","x Verifying process","")</f>
        <v/>
      </c>
      <c r="G88" s="4"/>
      <c r="H88" s="5" t="str">
        <f t="shared" ref="H88:H89" si="46">IF(G88="NG",$H$3,IF(G88="OK",$H$2,""))</f>
        <v/>
      </c>
      <c r="I88" s="78" t="str">
        <f>IF(ISNA(VLOOKUP($H$3,H88:H89,1,FALSE))=FALSE,$H$3,$H$2)</f>
        <v>Passed</v>
      </c>
      <c r="J88" s="4"/>
      <c r="K88" s="5" t="str">
        <f t="shared" ref="K88:K89" si="47">IF(J88="NG",$K$3,IF(J88="OK",$K$2,""))</f>
        <v/>
      </c>
      <c r="L88" s="78" t="str">
        <f>IF(ISNA(VLOOKUP($H$3,K88:K89,1,FALSE))=FALSE,$H$3,$H$2)</f>
        <v>Passed</v>
      </c>
      <c r="M88" s="4"/>
      <c r="N88" s="5" t="str">
        <f t="shared" ref="N88:N89" si="48">IF(M88="NG",$N$3,IF(M88="OK",$N$2,""))</f>
        <v/>
      </c>
      <c r="O88" s="78" t="str">
        <f>IF(ISNA(VLOOKUP($H$3,N88:N89,1,FALSE))=FALSE,$H$3,$H$2)</f>
        <v>Passed</v>
      </c>
    </row>
    <row r="89" spans="1:15" hidden="1" outlineLevel="2" x14ac:dyDescent="0.25">
      <c r="A89" s="77"/>
      <c r="B89" s="3">
        <v>2</v>
      </c>
      <c r="C89" s="4" t="s">
        <v>199</v>
      </c>
      <c r="D89" s="4"/>
      <c r="E89" s="4" t="s">
        <v>145</v>
      </c>
      <c r="F89" s="6" t="str">
        <f t="shared" ref="F89" si="49">IF(B89="","x Verifying process","")</f>
        <v/>
      </c>
      <c r="G89" s="4"/>
      <c r="H89" s="5" t="str">
        <f t="shared" si="46"/>
        <v/>
      </c>
      <c r="I89" s="80"/>
      <c r="J89" s="4"/>
      <c r="K89" s="5" t="str">
        <f t="shared" si="47"/>
        <v/>
      </c>
      <c r="L89" s="80"/>
      <c r="M89" s="4"/>
      <c r="N89" s="5" t="str">
        <f t="shared" si="48"/>
        <v/>
      </c>
      <c r="O89" s="80"/>
    </row>
    <row r="90" spans="1:15" outlineLevel="1" x14ac:dyDescent="0.25">
      <c r="A90" s="87" t="s">
        <v>112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9"/>
    </row>
    <row r="91" spans="1:15" ht="24.75" customHeight="1" outlineLevel="2" x14ac:dyDescent="0.25">
      <c r="A91" s="75" t="s">
        <v>146</v>
      </c>
      <c r="B91" s="3">
        <v>1</v>
      </c>
      <c r="C91" s="4" t="s">
        <v>109</v>
      </c>
      <c r="D91" s="4"/>
      <c r="E91" s="4" t="s">
        <v>110</v>
      </c>
      <c r="F91" s="6" t="str">
        <f>IF(B91="","x Verifying process","")</f>
        <v/>
      </c>
      <c r="G91" s="4"/>
      <c r="H91" s="5" t="str">
        <f t="shared" si="42"/>
        <v/>
      </c>
      <c r="I91" s="78" t="str">
        <f>IF(ISNA(VLOOKUP($H$3,H91:H92,1,FALSE))=FALSE,$H$3,$H$2)</f>
        <v>Passed</v>
      </c>
      <c r="J91" s="4"/>
      <c r="K91" s="5" t="str">
        <f t="shared" si="43"/>
        <v/>
      </c>
      <c r="L91" s="78" t="str">
        <f>IF(ISNA(VLOOKUP($H$3,K91:K92,1,FALSE))=FALSE,$H$3,$H$2)</f>
        <v>Passed</v>
      </c>
      <c r="M91" s="4"/>
      <c r="N91" s="5" t="str">
        <f t="shared" si="44"/>
        <v/>
      </c>
      <c r="O91" s="78" t="str">
        <f>IF(ISNA(VLOOKUP($H$3,N91:N92,1,FALSE))=FALSE,$H$3,$H$2)</f>
        <v>Passed</v>
      </c>
    </row>
    <row r="92" spans="1:15" ht="22.5" outlineLevel="2" x14ac:dyDescent="0.25">
      <c r="A92" s="77"/>
      <c r="B92" s="7"/>
      <c r="C92" s="33" t="s">
        <v>111</v>
      </c>
      <c r="D92" s="4"/>
      <c r="E92" s="4"/>
      <c r="F92" s="6" t="str">
        <f t="shared" ref="F92" si="50">IF(B92="","x Verifying process","")</f>
        <v>x Verifying process</v>
      </c>
      <c r="G92" s="4"/>
      <c r="H92" s="5" t="str">
        <f t="shared" si="42"/>
        <v/>
      </c>
      <c r="I92" s="80"/>
      <c r="J92" s="4"/>
      <c r="K92" s="5" t="str">
        <f t="shared" si="43"/>
        <v/>
      </c>
      <c r="L92" s="80"/>
      <c r="M92" s="4"/>
      <c r="N92" s="5" t="str">
        <f t="shared" si="44"/>
        <v/>
      </c>
      <c r="O92" s="80"/>
    </row>
    <row r="93" spans="1:15" collapsed="1" x14ac:dyDescent="0.25">
      <c r="A93" s="51" t="s">
        <v>113</v>
      </c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3"/>
    </row>
    <row r="94" spans="1:15" hidden="1" outlineLevel="1" x14ac:dyDescent="0.25">
      <c r="A94" s="81" t="s">
        <v>18</v>
      </c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3"/>
    </row>
    <row r="95" spans="1:15" ht="32.25" hidden="1" customHeight="1" outlineLevel="1" x14ac:dyDescent="0.25">
      <c r="A95" s="84" t="s">
        <v>114</v>
      </c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6"/>
    </row>
    <row r="96" spans="1:15" hidden="1" outlineLevel="1" collapsed="1" x14ac:dyDescent="0.25">
      <c r="A96" s="87" t="s">
        <v>120</v>
      </c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9"/>
    </row>
    <row r="97" spans="1:15" ht="24.75" hidden="1" customHeight="1" outlineLevel="2" x14ac:dyDescent="0.25">
      <c r="A97" s="75" t="s">
        <v>137</v>
      </c>
      <c r="B97" s="3">
        <v>1</v>
      </c>
      <c r="C97" s="4" t="s">
        <v>116</v>
      </c>
      <c r="D97" s="32"/>
      <c r="E97" s="4" t="s">
        <v>117</v>
      </c>
      <c r="F97" s="6" t="str">
        <f>IF(B97="","x Verifying process","")</f>
        <v/>
      </c>
      <c r="G97" s="4"/>
      <c r="H97" s="5" t="str">
        <f t="shared" ref="H97:H98" si="51">IF(G97="NG",$H$3,IF(G97="OK",$H$2,""))</f>
        <v/>
      </c>
      <c r="I97" s="78" t="str">
        <f>IF(ISNA(VLOOKUP($H$3,H97:H98,1,FALSE))=FALSE,$H$3,$H$2)</f>
        <v>Passed</v>
      </c>
      <c r="J97" s="4"/>
      <c r="K97" s="5" t="str">
        <f t="shared" ref="K97:K98" si="52">IF(J97="NG",$K$3,IF(J97="OK",$K$2,""))</f>
        <v/>
      </c>
      <c r="L97" s="78" t="str">
        <f>IF(ISNA(VLOOKUP($H$3,K97:K98,1,FALSE))=FALSE,$H$3,$H$2)</f>
        <v>Passed</v>
      </c>
      <c r="M97" s="4"/>
      <c r="N97" s="5" t="str">
        <f t="shared" ref="N97:N98" si="53">IF(M97="NG",$N$3,IF(M97="OK",$N$2,""))</f>
        <v/>
      </c>
      <c r="O97" s="78" t="str">
        <f>IF(ISNA(VLOOKUP($H$3,N97:N98,1,FALSE))=FALSE,$H$3,$H$2)</f>
        <v>Passed</v>
      </c>
    </row>
    <row r="98" spans="1:15" ht="22.5" hidden="1" outlineLevel="2" x14ac:dyDescent="0.25">
      <c r="A98" s="77"/>
      <c r="B98" s="3">
        <v>2</v>
      </c>
      <c r="C98" s="4" t="s">
        <v>121</v>
      </c>
      <c r="D98" s="4"/>
      <c r="E98" s="4" t="s">
        <v>124</v>
      </c>
      <c r="F98" s="6" t="str">
        <f t="shared" ref="F98" si="54">IF(B98="","x Verifying process","")</f>
        <v/>
      </c>
      <c r="G98" s="4"/>
      <c r="H98" s="5" t="str">
        <f t="shared" si="51"/>
        <v/>
      </c>
      <c r="I98" s="80"/>
      <c r="J98" s="4"/>
      <c r="K98" s="5" t="str">
        <f t="shared" si="52"/>
        <v/>
      </c>
      <c r="L98" s="80"/>
      <c r="M98" s="4"/>
      <c r="N98" s="5" t="str">
        <f t="shared" si="53"/>
        <v/>
      </c>
      <c r="O98" s="80"/>
    </row>
    <row r="99" spans="1:15" hidden="1" outlineLevel="1" collapsed="1" x14ac:dyDescent="0.25">
      <c r="A99" s="87" t="s">
        <v>115</v>
      </c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9"/>
    </row>
    <row r="100" spans="1:15" ht="24.75" hidden="1" customHeight="1" outlineLevel="2" x14ac:dyDescent="0.25">
      <c r="A100" s="75" t="s">
        <v>138</v>
      </c>
      <c r="B100" s="3">
        <v>1</v>
      </c>
      <c r="C100" s="4" t="s">
        <v>116</v>
      </c>
      <c r="D100" s="32"/>
      <c r="E100" s="4" t="s">
        <v>117</v>
      </c>
      <c r="F100" s="6" t="str">
        <f>IF(B100="","x Verifying process","")</f>
        <v/>
      </c>
      <c r="G100" s="4"/>
      <c r="H100" s="5" t="str">
        <f t="shared" ref="H100:H111" si="55">IF(G100="NG",$H$3,IF(G100="OK",$H$2,""))</f>
        <v/>
      </c>
      <c r="I100" s="78" t="str">
        <f>IF(ISNA(VLOOKUP($H$3,H100:H102,1,FALSE))=FALSE,$H$3,$H$2)</f>
        <v>Passed</v>
      </c>
      <c r="J100" s="4"/>
      <c r="K100" s="5" t="str">
        <f t="shared" ref="K100:K111" si="56">IF(J100="NG",$K$3,IF(J100="OK",$K$2,""))</f>
        <v/>
      </c>
      <c r="L100" s="78" t="str">
        <f>IF(ISNA(VLOOKUP($H$3,K100:K102,1,FALSE))=FALSE,$H$3,$H$2)</f>
        <v>Passed</v>
      </c>
      <c r="M100" s="4"/>
      <c r="N100" s="5" t="str">
        <f t="shared" ref="N100:N111" si="57">IF(M100="NG",$N$3,IF(M100="OK",$N$2,""))</f>
        <v/>
      </c>
      <c r="O100" s="78" t="str">
        <f>IF(ISNA(VLOOKUP($H$3,N100:N102,1,FALSE))=FALSE,$H$3,$H$2)</f>
        <v>Passed</v>
      </c>
    </row>
    <row r="101" spans="1:15" ht="32.25" hidden="1" customHeight="1" outlineLevel="2" x14ac:dyDescent="0.25">
      <c r="A101" s="76"/>
      <c r="B101" s="3">
        <v>2</v>
      </c>
      <c r="C101" s="4" t="s">
        <v>122</v>
      </c>
      <c r="D101" s="34" t="s">
        <v>45</v>
      </c>
      <c r="E101" s="4" t="s">
        <v>118</v>
      </c>
      <c r="F101" s="6" t="str">
        <f t="shared" ref="F101:F102" si="58">IF(B101="","x Verifying process","")</f>
        <v/>
      </c>
      <c r="G101" s="4"/>
      <c r="H101" s="5" t="str">
        <f t="shared" si="55"/>
        <v/>
      </c>
      <c r="I101" s="79"/>
      <c r="J101" s="4"/>
      <c r="K101" s="5" t="str">
        <f t="shared" si="56"/>
        <v/>
      </c>
      <c r="L101" s="79"/>
      <c r="M101" s="4"/>
      <c r="N101" s="5" t="str">
        <f t="shared" si="57"/>
        <v/>
      </c>
      <c r="O101" s="79"/>
    </row>
    <row r="102" spans="1:15" ht="22.5" hidden="1" outlineLevel="2" x14ac:dyDescent="0.25">
      <c r="A102" s="77"/>
      <c r="B102" s="3"/>
      <c r="C102" s="4" t="s">
        <v>119</v>
      </c>
      <c r="D102" s="4"/>
      <c r="E102" s="4" t="s">
        <v>123</v>
      </c>
      <c r="F102" s="6" t="str">
        <f t="shared" si="58"/>
        <v>x Verifying process</v>
      </c>
      <c r="G102" s="4"/>
      <c r="H102" s="5" t="str">
        <f t="shared" si="55"/>
        <v/>
      </c>
      <c r="I102" s="80"/>
      <c r="J102" s="4"/>
      <c r="K102" s="5" t="str">
        <f t="shared" si="56"/>
        <v/>
      </c>
      <c r="L102" s="80"/>
      <c r="M102" s="4"/>
      <c r="N102" s="5" t="str">
        <f t="shared" si="57"/>
        <v/>
      </c>
      <c r="O102" s="80"/>
    </row>
    <row r="103" spans="1:15" hidden="1" outlineLevel="1" collapsed="1" x14ac:dyDescent="0.25">
      <c r="A103" s="87" t="s">
        <v>125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9"/>
    </row>
    <row r="104" spans="1:15" ht="24.75" hidden="1" customHeight="1" outlineLevel="2" x14ac:dyDescent="0.25">
      <c r="A104" s="75" t="s">
        <v>139</v>
      </c>
      <c r="B104" s="3">
        <v>1</v>
      </c>
      <c r="C104" s="4" t="s">
        <v>116</v>
      </c>
      <c r="D104" s="32"/>
      <c r="E104" s="4" t="s">
        <v>117</v>
      </c>
      <c r="F104" s="6" t="str">
        <f>IF(B104="","x Verifying process","")</f>
        <v/>
      </c>
      <c r="G104" s="4"/>
      <c r="H104" s="5" t="str">
        <f t="shared" si="55"/>
        <v/>
      </c>
      <c r="I104" s="78" t="str">
        <f>IF(ISNA(VLOOKUP($H$3,H104:H106,1,FALSE))=FALSE,$H$3,$H$2)</f>
        <v>Passed</v>
      </c>
      <c r="J104" s="4"/>
      <c r="K104" s="5" t="str">
        <f t="shared" si="56"/>
        <v/>
      </c>
      <c r="L104" s="78" t="str">
        <f>IF(ISNA(VLOOKUP($H$3,K104:K106,1,FALSE))=FALSE,$H$3,$H$2)</f>
        <v>Passed</v>
      </c>
      <c r="M104" s="4"/>
      <c r="N104" s="5" t="str">
        <f t="shared" si="57"/>
        <v/>
      </c>
      <c r="O104" s="78" t="str">
        <f>IF(ISNA(VLOOKUP($H$3,N104:N106,1,FALSE))=FALSE,$H$3,$H$2)</f>
        <v>Passed</v>
      </c>
    </row>
    <row r="105" spans="1:15" ht="32.25" hidden="1" customHeight="1" outlineLevel="2" x14ac:dyDescent="0.25">
      <c r="A105" s="76"/>
      <c r="B105" s="3">
        <v>2</v>
      </c>
      <c r="C105" s="4" t="s">
        <v>126</v>
      </c>
      <c r="D105" s="34" t="s">
        <v>45</v>
      </c>
      <c r="E105" s="4" t="s">
        <v>127</v>
      </c>
      <c r="F105" s="6" t="str">
        <f t="shared" ref="F105:F106" si="59">IF(B105="","x Verifying process","")</f>
        <v/>
      </c>
      <c r="G105" s="4"/>
      <c r="H105" s="5" t="str">
        <f t="shared" si="55"/>
        <v/>
      </c>
      <c r="I105" s="79"/>
      <c r="J105" s="4"/>
      <c r="K105" s="5" t="str">
        <f t="shared" si="56"/>
        <v/>
      </c>
      <c r="L105" s="79"/>
      <c r="M105" s="4"/>
      <c r="N105" s="5" t="str">
        <f t="shared" si="57"/>
        <v/>
      </c>
      <c r="O105" s="79"/>
    </row>
    <row r="106" spans="1:15" ht="22.5" hidden="1" outlineLevel="2" x14ac:dyDescent="0.25">
      <c r="A106" s="77"/>
      <c r="B106" s="3"/>
      <c r="C106" s="4" t="s">
        <v>128</v>
      </c>
      <c r="D106" s="4"/>
      <c r="E106" s="4" t="s">
        <v>123</v>
      </c>
      <c r="F106" s="6" t="str">
        <f t="shared" si="59"/>
        <v>x Verifying process</v>
      </c>
      <c r="G106" s="4"/>
      <c r="H106" s="5" t="str">
        <f t="shared" si="55"/>
        <v/>
      </c>
      <c r="I106" s="80"/>
      <c r="J106" s="4"/>
      <c r="K106" s="5" t="str">
        <f t="shared" si="56"/>
        <v/>
      </c>
      <c r="L106" s="80"/>
      <c r="M106" s="4"/>
      <c r="N106" s="5" t="str">
        <f t="shared" si="57"/>
        <v/>
      </c>
      <c r="O106" s="80"/>
    </row>
    <row r="107" spans="1:15" hidden="1" outlineLevel="1" collapsed="1" x14ac:dyDescent="0.25">
      <c r="A107" s="87" t="s">
        <v>129</v>
      </c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88"/>
      <c r="O107" s="89"/>
    </row>
    <row r="108" spans="1:15" ht="24.75" hidden="1" customHeight="1" outlineLevel="2" x14ac:dyDescent="0.25">
      <c r="A108" s="75" t="s">
        <v>140</v>
      </c>
      <c r="B108" s="3">
        <v>1</v>
      </c>
      <c r="C108" s="4" t="s">
        <v>116</v>
      </c>
      <c r="D108" s="32"/>
      <c r="E108" s="4" t="s">
        <v>117</v>
      </c>
      <c r="F108" s="6" t="str">
        <f>IF(B108="","x Verifying process","")</f>
        <v/>
      </c>
      <c r="G108" s="4"/>
      <c r="H108" s="5" t="str">
        <f t="shared" si="55"/>
        <v/>
      </c>
      <c r="I108" s="78" t="str">
        <f>IF(ISNA(VLOOKUP($H$3,H108:H111,1,FALSE))=FALSE,$H$3,$H$2)</f>
        <v>Passed</v>
      </c>
      <c r="J108" s="4"/>
      <c r="K108" s="5" t="str">
        <f t="shared" si="56"/>
        <v/>
      </c>
      <c r="L108" s="78" t="str">
        <f>IF(ISNA(VLOOKUP($H$3,K108:K111,1,FALSE))=FALSE,$H$3,$H$2)</f>
        <v>Passed</v>
      </c>
      <c r="M108" s="4"/>
      <c r="N108" s="5" t="str">
        <f t="shared" si="57"/>
        <v/>
      </c>
      <c r="O108" s="78" t="str">
        <f>IF(ISNA(VLOOKUP($H$3,N108:N111,1,FALSE))=FALSE,$H$3,$H$2)</f>
        <v>Passed</v>
      </c>
    </row>
    <row r="109" spans="1:15" ht="48" hidden="1" customHeight="1" outlineLevel="2" x14ac:dyDescent="0.25">
      <c r="A109" s="76"/>
      <c r="B109" s="3">
        <v>2</v>
      </c>
      <c r="C109" s="4" t="s">
        <v>130</v>
      </c>
      <c r="D109" s="35" t="s">
        <v>131</v>
      </c>
      <c r="E109" s="4" t="s">
        <v>132</v>
      </c>
      <c r="F109" s="6" t="str">
        <f t="shared" ref="F109:F111" si="60">IF(B109="","x Verifying process","")</f>
        <v/>
      </c>
      <c r="G109" s="4"/>
      <c r="H109" s="5" t="str">
        <f t="shared" si="55"/>
        <v/>
      </c>
      <c r="I109" s="79"/>
      <c r="J109" s="4"/>
      <c r="K109" s="5" t="str">
        <f t="shared" si="56"/>
        <v/>
      </c>
      <c r="L109" s="79"/>
      <c r="M109" s="4"/>
      <c r="N109" s="5" t="str">
        <f t="shared" si="57"/>
        <v/>
      </c>
      <c r="O109" s="79"/>
    </row>
    <row r="110" spans="1:15" ht="33.75" hidden="1" outlineLevel="2" x14ac:dyDescent="0.25">
      <c r="A110" s="76"/>
      <c r="B110" s="3"/>
      <c r="C110" s="4" t="s">
        <v>133</v>
      </c>
      <c r="D110" s="4"/>
      <c r="E110" s="4" t="s">
        <v>134</v>
      </c>
      <c r="F110" s="6" t="str">
        <f t="shared" ref="F110" si="61">IF(B110="","x Verifying process","")</f>
        <v>x Verifying process</v>
      </c>
      <c r="G110" s="4"/>
      <c r="H110" s="5" t="str">
        <f t="shared" si="55"/>
        <v/>
      </c>
      <c r="I110" s="79"/>
      <c r="J110" s="4"/>
      <c r="K110" s="5" t="str">
        <f t="shared" si="56"/>
        <v/>
      </c>
      <c r="L110" s="79"/>
      <c r="M110" s="4"/>
      <c r="N110" s="5" t="str">
        <f t="shared" si="57"/>
        <v/>
      </c>
      <c r="O110" s="79"/>
    </row>
    <row r="111" spans="1:15" ht="22.5" hidden="1" outlineLevel="2" x14ac:dyDescent="0.25">
      <c r="A111" s="77"/>
      <c r="B111" s="3"/>
      <c r="C111" s="4" t="s">
        <v>135</v>
      </c>
      <c r="D111" s="4"/>
      <c r="E111" s="4" t="s">
        <v>136</v>
      </c>
      <c r="F111" s="6" t="str">
        <f t="shared" si="60"/>
        <v>x Verifying process</v>
      </c>
      <c r="G111" s="4"/>
      <c r="H111" s="5" t="str">
        <f t="shared" si="55"/>
        <v/>
      </c>
      <c r="I111" s="80"/>
      <c r="J111" s="4"/>
      <c r="K111" s="5" t="str">
        <f t="shared" si="56"/>
        <v/>
      </c>
      <c r="L111" s="80"/>
      <c r="M111" s="4"/>
      <c r="N111" s="5" t="str">
        <f t="shared" si="57"/>
        <v/>
      </c>
      <c r="O111" s="80"/>
    </row>
    <row r="112" spans="1:15" collapsed="1" x14ac:dyDescent="0.25">
      <c r="A112" s="51" t="s">
        <v>141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3"/>
    </row>
    <row r="113" spans="1:15" hidden="1" outlineLevel="1" x14ac:dyDescent="0.25">
      <c r="A113" s="81" t="s">
        <v>18</v>
      </c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3"/>
    </row>
    <row r="114" spans="1:15" ht="43.5" hidden="1" customHeight="1" outlineLevel="1" x14ac:dyDescent="0.25">
      <c r="A114" s="84" t="s">
        <v>148</v>
      </c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6"/>
    </row>
    <row r="115" spans="1:15" hidden="1" outlineLevel="1" collapsed="1" x14ac:dyDescent="0.25">
      <c r="A115" s="87" t="s">
        <v>149</v>
      </c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8"/>
      <c r="M115" s="88"/>
      <c r="N115" s="88"/>
      <c r="O115" s="89"/>
    </row>
    <row r="116" spans="1:15" ht="24.75" hidden="1" customHeight="1" outlineLevel="2" x14ac:dyDescent="0.25">
      <c r="A116" s="75" t="s">
        <v>147</v>
      </c>
      <c r="B116" s="3">
        <v>1</v>
      </c>
      <c r="C116" s="4" t="s">
        <v>150</v>
      </c>
      <c r="D116" s="32"/>
      <c r="E116" s="4" t="s">
        <v>152</v>
      </c>
      <c r="F116" s="6" t="str">
        <f>IF(B116="","x Verifying process","")</f>
        <v/>
      </c>
      <c r="G116" s="4"/>
      <c r="H116" s="5" t="str">
        <f t="shared" ref="H116:H130" si="62">IF(G116="NG",$H$3,IF(G116="OK",$H$2,""))</f>
        <v/>
      </c>
      <c r="I116" s="78" t="str">
        <f>IF(ISNA(VLOOKUP($H$3,H116:H122,1,FALSE))=FALSE,$H$3,$H$2)</f>
        <v>Passed</v>
      </c>
      <c r="J116" s="4"/>
      <c r="K116" s="5" t="str">
        <f t="shared" ref="K116:K130" si="63">IF(J116="NG",$K$3,IF(J116="OK",$K$2,""))</f>
        <v/>
      </c>
      <c r="L116" s="78" t="str">
        <f>IF(ISNA(VLOOKUP($H$3,K116:K122,1,FALSE))=FALSE,$H$3,$H$2)</f>
        <v>Passed</v>
      </c>
      <c r="M116" s="4"/>
      <c r="N116" s="5" t="str">
        <f t="shared" ref="N116:N130" si="64">IF(M116="NG",$N$3,IF(M116="OK",$N$2,""))</f>
        <v/>
      </c>
      <c r="O116" s="78" t="str">
        <f>IF(ISNA(VLOOKUP($H$3,N116:N122,1,FALSE))=FALSE,$H$3,$H$2)</f>
        <v>Passed</v>
      </c>
    </row>
    <row r="117" spans="1:15" ht="22.5" hidden="1" outlineLevel="2" x14ac:dyDescent="0.25">
      <c r="A117" s="76"/>
      <c r="B117" s="3">
        <v>2</v>
      </c>
      <c r="C117" s="4" t="s">
        <v>151</v>
      </c>
      <c r="D117" s="4"/>
      <c r="E117" s="4" t="s">
        <v>153</v>
      </c>
      <c r="F117" s="6" t="str">
        <f t="shared" ref="F117:F121" si="65">IF(B117="","x Verifying process","")</f>
        <v/>
      </c>
      <c r="G117" s="4"/>
      <c r="H117" s="5" t="str">
        <f t="shared" si="62"/>
        <v/>
      </c>
      <c r="I117" s="79"/>
      <c r="J117" s="4"/>
      <c r="K117" s="5" t="str">
        <f t="shared" si="63"/>
        <v/>
      </c>
      <c r="L117" s="79"/>
      <c r="M117" s="4"/>
      <c r="N117" s="5" t="str">
        <f t="shared" si="64"/>
        <v/>
      </c>
      <c r="O117" s="79"/>
    </row>
    <row r="118" spans="1:15" ht="22.5" hidden="1" outlineLevel="2" x14ac:dyDescent="0.25">
      <c r="A118" s="76"/>
      <c r="B118" s="3">
        <v>3</v>
      </c>
      <c r="C118" s="4" t="s">
        <v>154</v>
      </c>
      <c r="D118" s="4" t="s">
        <v>50</v>
      </c>
      <c r="E118" s="4" t="s">
        <v>155</v>
      </c>
      <c r="F118" s="6" t="str">
        <f t="shared" si="65"/>
        <v/>
      </c>
      <c r="G118" s="4"/>
      <c r="H118" s="5" t="str">
        <f t="shared" si="62"/>
        <v/>
      </c>
      <c r="I118" s="79"/>
      <c r="J118" s="4"/>
      <c r="K118" s="5" t="str">
        <f t="shared" si="63"/>
        <v/>
      </c>
      <c r="L118" s="79"/>
      <c r="M118" s="4"/>
      <c r="N118" s="5" t="str">
        <f t="shared" si="64"/>
        <v/>
      </c>
      <c r="O118" s="79"/>
    </row>
    <row r="119" spans="1:15" hidden="1" outlineLevel="2" x14ac:dyDescent="0.25">
      <c r="A119" s="76"/>
      <c r="B119" s="3">
        <v>4</v>
      </c>
      <c r="C119" s="4" t="s">
        <v>156</v>
      </c>
      <c r="D119" s="4"/>
      <c r="E119" s="4" t="s">
        <v>157</v>
      </c>
      <c r="F119" s="6" t="str">
        <f t="shared" si="65"/>
        <v/>
      </c>
      <c r="G119" s="4"/>
      <c r="H119" s="5" t="str">
        <f t="shared" si="62"/>
        <v/>
      </c>
      <c r="I119" s="79"/>
      <c r="J119" s="4"/>
      <c r="K119" s="5" t="str">
        <f t="shared" si="63"/>
        <v/>
      </c>
      <c r="L119" s="79"/>
      <c r="M119" s="4"/>
      <c r="N119" s="5" t="str">
        <f t="shared" si="64"/>
        <v/>
      </c>
      <c r="O119" s="79"/>
    </row>
    <row r="120" spans="1:15" ht="33.75" hidden="1" outlineLevel="2" x14ac:dyDescent="0.25">
      <c r="A120" s="76"/>
      <c r="B120" s="3">
        <v>5</v>
      </c>
      <c r="C120" s="4" t="s">
        <v>158</v>
      </c>
      <c r="D120" s="4" t="s">
        <v>159</v>
      </c>
      <c r="E120" s="4" t="s">
        <v>160</v>
      </c>
      <c r="F120" s="6" t="str">
        <f t="shared" si="65"/>
        <v/>
      </c>
      <c r="G120" s="4"/>
      <c r="H120" s="5" t="str">
        <f t="shared" si="62"/>
        <v/>
      </c>
      <c r="I120" s="79"/>
      <c r="J120" s="4"/>
      <c r="K120" s="5" t="str">
        <f t="shared" si="63"/>
        <v/>
      </c>
      <c r="L120" s="79"/>
      <c r="M120" s="4"/>
      <c r="N120" s="5" t="str">
        <f t="shared" si="64"/>
        <v/>
      </c>
      <c r="O120" s="79"/>
    </row>
    <row r="121" spans="1:15" ht="22.5" hidden="1" outlineLevel="2" x14ac:dyDescent="0.25">
      <c r="A121" s="76"/>
      <c r="B121" s="3"/>
      <c r="C121" s="4"/>
      <c r="D121" s="4"/>
      <c r="E121" s="4" t="s">
        <v>162</v>
      </c>
      <c r="F121" s="6" t="str">
        <f t="shared" si="65"/>
        <v>x Verifying process</v>
      </c>
      <c r="G121" s="4"/>
      <c r="H121" s="5" t="str">
        <f t="shared" si="62"/>
        <v/>
      </c>
      <c r="I121" s="79"/>
      <c r="J121" s="4"/>
      <c r="K121" s="5" t="str">
        <f t="shared" si="63"/>
        <v/>
      </c>
      <c r="L121" s="79"/>
      <c r="M121" s="4"/>
      <c r="N121" s="5" t="str">
        <f t="shared" si="64"/>
        <v/>
      </c>
      <c r="O121" s="79"/>
    </row>
    <row r="122" spans="1:15" ht="56.25" hidden="1" outlineLevel="2" x14ac:dyDescent="0.25">
      <c r="A122" s="77"/>
      <c r="B122" s="3"/>
      <c r="C122" s="4"/>
      <c r="D122" s="4"/>
      <c r="E122" s="4" t="s">
        <v>161</v>
      </c>
      <c r="F122" s="6" t="str">
        <f t="shared" ref="F122" si="66">IF(B122="","x Verifying process","")</f>
        <v>x Verifying process</v>
      </c>
      <c r="G122" s="4"/>
      <c r="H122" s="5" t="str">
        <f t="shared" si="62"/>
        <v/>
      </c>
      <c r="I122" s="80"/>
      <c r="J122" s="4"/>
      <c r="K122" s="5" t="str">
        <f t="shared" si="63"/>
        <v/>
      </c>
      <c r="L122" s="80"/>
      <c r="M122" s="4"/>
      <c r="N122" s="5" t="str">
        <f t="shared" si="64"/>
        <v/>
      </c>
      <c r="O122" s="80"/>
    </row>
    <row r="123" spans="1:15" hidden="1" outlineLevel="1" collapsed="1" x14ac:dyDescent="0.25">
      <c r="A123" s="87" t="s">
        <v>164</v>
      </c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8"/>
      <c r="M123" s="88"/>
      <c r="N123" s="88"/>
      <c r="O123" s="89"/>
    </row>
    <row r="124" spans="1:15" ht="24.75" hidden="1" customHeight="1" outlineLevel="2" x14ac:dyDescent="0.25">
      <c r="A124" s="75" t="s">
        <v>166</v>
      </c>
      <c r="B124" s="3">
        <v>1</v>
      </c>
      <c r="C124" s="4" t="s">
        <v>163</v>
      </c>
      <c r="D124" s="32"/>
      <c r="E124" s="4" t="s">
        <v>152</v>
      </c>
      <c r="F124" s="6" t="str">
        <f>IF(B124="","x Verifying process","")</f>
        <v/>
      </c>
      <c r="G124" s="4"/>
      <c r="H124" s="5" t="str">
        <f t="shared" si="62"/>
        <v/>
      </c>
      <c r="I124" s="78" t="str">
        <f>IF(ISNA(VLOOKUP($H$3,H124:H130,1,FALSE))=FALSE,$H$3,$H$2)</f>
        <v>Passed</v>
      </c>
      <c r="J124" s="4"/>
      <c r="K124" s="5" t="str">
        <f t="shared" si="63"/>
        <v/>
      </c>
      <c r="L124" s="78" t="str">
        <f>IF(ISNA(VLOOKUP($H$3,K124:K130,1,FALSE))=FALSE,$H$3,$H$2)</f>
        <v>Passed</v>
      </c>
      <c r="M124" s="4"/>
      <c r="N124" s="5" t="str">
        <f t="shared" si="64"/>
        <v/>
      </c>
      <c r="O124" s="78" t="str">
        <f>IF(ISNA(VLOOKUP($H$3,N124:N130,1,FALSE))=FALSE,$H$3,$H$2)</f>
        <v>Passed</v>
      </c>
    </row>
    <row r="125" spans="1:15" ht="22.5" hidden="1" outlineLevel="2" x14ac:dyDescent="0.25">
      <c r="A125" s="76"/>
      <c r="B125" s="3">
        <v>2</v>
      </c>
      <c r="C125" s="4" t="s">
        <v>151</v>
      </c>
      <c r="D125" s="4"/>
      <c r="E125" s="4" t="s">
        <v>153</v>
      </c>
      <c r="F125" s="6" t="str">
        <f t="shared" ref="F125:F130" si="67">IF(B125="","x Verifying process","")</f>
        <v/>
      </c>
      <c r="G125" s="4"/>
      <c r="H125" s="5" t="str">
        <f t="shared" si="62"/>
        <v/>
      </c>
      <c r="I125" s="79"/>
      <c r="J125" s="4"/>
      <c r="K125" s="5" t="str">
        <f t="shared" si="63"/>
        <v/>
      </c>
      <c r="L125" s="79"/>
      <c r="M125" s="4"/>
      <c r="N125" s="5" t="str">
        <f t="shared" si="64"/>
        <v/>
      </c>
      <c r="O125" s="79"/>
    </row>
    <row r="126" spans="1:15" ht="22.5" hidden="1" outlineLevel="2" x14ac:dyDescent="0.25">
      <c r="A126" s="76"/>
      <c r="B126" s="3">
        <v>3</v>
      </c>
      <c r="C126" s="4" t="s">
        <v>154</v>
      </c>
      <c r="D126" s="4" t="s">
        <v>50</v>
      </c>
      <c r="E126" s="4" t="s">
        <v>155</v>
      </c>
      <c r="F126" s="6" t="str">
        <f t="shared" si="67"/>
        <v/>
      </c>
      <c r="G126" s="4"/>
      <c r="H126" s="5" t="str">
        <f t="shared" si="62"/>
        <v/>
      </c>
      <c r="I126" s="79"/>
      <c r="J126" s="4"/>
      <c r="K126" s="5" t="str">
        <f t="shared" si="63"/>
        <v/>
      </c>
      <c r="L126" s="79"/>
      <c r="M126" s="4"/>
      <c r="N126" s="5" t="str">
        <f t="shared" si="64"/>
        <v/>
      </c>
      <c r="O126" s="79"/>
    </row>
    <row r="127" spans="1:15" hidden="1" outlineLevel="2" x14ac:dyDescent="0.25">
      <c r="A127" s="76"/>
      <c r="B127" s="3">
        <v>4</v>
      </c>
      <c r="C127" s="4" t="s">
        <v>156</v>
      </c>
      <c r="D127" s="4"/>
      <c r="E127" s="4" t="s">
        <v>157</v>
      </c>
      <c r="F127" s="6" t="str">
        <f t="shared" si="67"/>
        <v/>
      </c>
      <c r="G127" s="4"/>
      <c r="H127" s="5" t="str">
        <f t="shared" si="62"/>
        <v/>
      </c>
      <c r="I127" s="79"/>
      <c r="J127" s="4"/>
      <c r="K127" s="5" t="str">
        <f t="shared" si="63"/>
        <v/>
      </c>
      <c r="L127" s="79"/>
      <c r="M127" s="4"/>
      <c r="N127" s="5" t="str">
        <f t="shared" si="64"/>
        <v/>
      </c>
      <c r="O127" s="79"/>
    </row>
    <row r="128" spans="1:15" ht="33.75" hidden="1" outlineLevel="2" x14ac:dyDescent="0.25">
      <c r="A128" s="76"/>
      <c r="B128" s="3">
        <v>5</v>
      </c>
      <c r="C128" s="4" t="s">
        <v>158</v>
      </c>
      <c r="D128" s="4" t="s">
        <v>159</v>
      </c>
      <c r="E128" s="4" t="s">
        <v>160</v>
      </c>
      <c r="F128" s="6" t="str">
        <f t="shared" si="67"/>
        <v/>
      </c>
      <c r="G128" s="4"/>
      <c r="H128" s="5" t="str">
        <f t="shared" si="62"/>
        <v/>
      </c>
      <c r="I128" s="79"/>
      <c r="J128" s="4"/>
      <c r="K128" s="5" t="str">
        <f t="shared" si="63"/>
        <v/>
      </c>
      <c r="L128" s="79"/>
      <c r="M128" s="4"/>
      <c r="N128" s="5" t="str">
        <f t="shared" si="64"/>
        <v/>
      </c>
      <c r="O128" s="79"/>
    </row>
    <row r="129" spans="1:15" ht="22.5" hidden="1" outlineLevel="2" x14ac:dyDescent="0.25">
      <c r="A129" s="76"/>
      <c r="B129" s="3"/>
      <c r="C129" s="4"/>
      <c r="D129" s="4"/>
      <c r="E129" s="4" t="s">
        <v>162</v>
      </c>
      <c r="F129" s="6" t="str">
        <f t="shared" si="67"/>
        <v>x Verifying process</v>
      </c>
      <c r="G129" s="4"/>
      <c r="H129" s="5" t="str">
        <f t="shared" si="62"/>
        <v/>
      </c>
      <c r="I129" s="79"/>
      <c r="J129" s="4"/>
      <c r="K129" s="5" t="str">
        <f t="shared" si="63"/>
        <v/>
      </c>
      <c r="L129" s="79"/>
      <c r="M129" s="4"/>
      <c r="N129" s="5" t="str">
        <f t="shared" si="64"/>
        <v/>
      </c>
      <c r="O129" s="79"/>
    </row>
    <row r="130" spans="1:15" ht="56.25" hidden="1" outlineLevel="2" x14ac:dyDescent="0.25">
      <c r="A130" s="77"/>
      <c r="B130" s="3"/>
      <c r="C130" s="4"/>
      <c r="D130" s="4"/>
      <c r="E130" s="4" t="s">
        <v>165</v>
      </c>
      <c r="F130" s="6" t="str">
        <f t="shared" si="67"/>
        <v>x Verifying process</v>
      </c>
      <c r="G130" s="4"/>
      <c r="H130" s="5" t="str">
        <f t="shared" si="62"/>
        <v/>
      </c>
      <c r="I130" s="80"/>
      <c r="J130" s="4"/>
      <c r="K130" s="5" t="str">
        <f t="shared" si="63"/>
        <v/>
      </c>
      <c r="L130" s="80"/>
      <c r="M130" s="4"/>
      <c r="N130" s="5" t="str">
        <f t="shared" si="64"/>
        <v/>
      </c>
      <c r="O130" s="80"/>
    </row>
    <row r="131" spans="1:15" collapsed="1" x14ac:dyDescent="0.25">
      <c r="A131" s="51" t="s">
        <v>167</v>
      </c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3"/>
    </row>
    <row r="132" spans="1:15" hidden="1" outlineLevel="1" x14ac:dyDescent="0.25">
      <c r="A132" s="81" t="s">
        <v>18</v>
      </c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3"/>
    </row>
    <row r="133" spans="1:15" hidden="1" outlineLevel="1" x14ac:dyDescent="0.25">
      <c r="A133" s="84" t="s">
        <v>249</v>
      </c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6"/>
    </row>
    <row r="134" spans="1:15" hidden="1" outlineLevel="1" collapsed="1" x14ac:dyDescent="0.25">
      <c r="A134" s="87" t="s">
        <v>179</v>
      </c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8"/>
      <c r="M134" s="88"/>
      <c r="N134" s="88"/>
      <c r="O134" s="89"/>
    </row>
    <row r="135" spans="1:15" ht="24.75" hidden="1" customHeight="1" outlineLevel="2" x14ac:dyDescent="0.25">
      <c r="A135" s="75" t="s">
        <v>191</v>
      </c>
      <c r="B135" s="3">
        <v>1</v>
      </c>
      <c r="C135" s="4" t="s">
        <v>27</v>
      </c>
      <c r="D135" s="4" t="s">
        <v>28</v>
      </c>
      <c r="E135" s="4" t="s">
        <v>2</v>
      </c>
      <c r="F135" s="6" t="str">
        <f>IF(B135="","x Verifying process","")</f>
        <v/>
      </c>
      <c r="G135" s="4"/>
      <c r="H135" s="5" t="str">
        <f t="shared" ref="H135:H142" si="68">IF(G135="NG",$H$3,IF(G135="OK",$H$2,""))</f>
        <v/>
      </c>
      <c r="I135" s="78" t="str">
        <f>IF(ISNA(VLOOKUP($H$3,H135:H142,1,FALSE))=FALSE,$H$3,$H$2)</f>
        <v>Passed</v>
      </c>
      <c r="J135" s="4"/>
      <c r="K135" s="5" t="str">
        <f t="shared" ref="K135:K142" si="69">IF(J135="NG",$K$3,IF(J135="OK",$K$2,""))</f>
        <v/>
      </c>
      <c r="L135" s="78" t="str">
        <f>IF(ISNA(VLOOKUP($H$3,K135:K142,1,FALSE))=FALSE,$H$3,$H$2)</f>
        <v>Passed</v>
      </c>
      <c r="M135" s="4"/>
      <c r="N135" s="5" t="str">
        <f t="shared" ref="N135:N142" si="70">IF(M135="NG",$N$3,IF(M135="OK",$N$2,""))</f>
        <v/>
      </c>
      <c r="O135" s="78" t="str">
        <f>IF(ISNA(VLOOKUP($H$3,N135:N142,1,FALSE))=FALSE,$H$3,$H$2)</f>
        <v>Passed</v>
      </c>
    </row>
    <row r="136" spans="1:15" ht="32.25" hidden="1" customHeight="1" outlineLevel="2" x14ac:dyDescent="0.25">
      <c r="A136" s="76"/>
      <c r="B136" s="3">
        <v>2</v>
      </c>
      <c r="C136" s="4" t="s">
        <v>3</v>
      </c>
      <c r="D136" s="4"/>
      <c r="E136" s="4" t="s">
        <v>1</v>
      </c>
      <c r="F136" s="6" t="str">
        <f t="shared" ref="F136:F142" si="71">IF(B136="","x Verifying process","")</f>
        <v/>
      </c>
      <c r="G136" s="4"/>
      <c r="H136" s="5" t="str">
        <f t="shared" si="68"/>
        <v/>
      </c>
      <c r="I136" s="79"/>
      <c r="J136" s="4"/>
      <c r="K136" s="5" t="str">
        <f t="shared" si="69"/>
        <v/>
      </c>
      <c r="L136" s="79"/>
      <c r="M136" s="4"/>
      <c r="N136" s="5" t="str">
        <f t="shared" si="70"/>
        <v/>
      </c>
      <c r="O136" s="79"/>
    </row>
    <row r="137" spans="1:15" ht="157.5" hidden="1" outlineLevel="2" x14ac:dyDescent="0.25">
      <c r="A137" s="76"/>
      <c r="B137" s="3">
        <v>3</v>
      </c>
      <c r="C137" s="4" t="s">
        <v>74</v>
      </c>
      <c r="D137" s="4" t="s">
        <v>168</v>
      </c>
      <c r="E137" s="4" t="s">
        <v>2</v>
      </c>
      <c r="F137" s="6" t="str">
        <f t="shared" si="71"/>
        <v/>
      </c>
      <c r="G137" s="4"/>
      <c r="H137" s="5" t="str">
        <f t="shared" si="68"/>
        <v/>
      </c>
      <c r="I137" s="79"/>
      <c r="J137" s="4"/>
      <c r="K137" s="5" t="str">
        <f t="shared" si="69"/>
        <v/>
      </c>
      <c r="L137" s="79"/>
      <c r="M137" s="4"/>
      <c r="N137" s="5" t="str">
        <f t="shared" si="70"/>
        <v/>
      </c>
      <c r="O137" s="79"/>
    </row>
    <row r="138" spans="1:15" ht="22.5" hidden="1" outlineLevel="2" x14ac:dyDescent="0.25">
      <c r="A138" s="76"/>
      <c r="B138" s="3">
        <v>4</v>
      </c>
      <c r="C138" s="4" t="s">
        <v>173</v>
      </c>
      <c r="D138" s="4"/>
      <c r="E138" s="4" t="s">
        <v>170</v>
      </c>
      <c r="F138" s="6" t="str">
        <f t="shared" si="71"/>
        <v/>
      </c>
      <c r="G138" s="4"/>
      <c r="H138" s="5" t="str">
        <f t="shared" si="68"/>
        <v/>
      </c>
      <c r="I138" s="79"/>
      <c r="J138" s="4"/>
      <c r="K138" s="5" t="str">
        <f t="shared" si="69"/>
        <v/>
      </c>
      <c r="L138" s="79"/>
      <c r="M138" s="4"/>
      <c r="N138" s="5" t="str">
        <f t="shared" si="70"/>
        <v/>
      </c>
      <c r="O138" s="79"/>
    </row>
    <row r="139" spans="1:15" ht="22.5" hidden="1" outlineLevel="2" x14ac:dyDescent="0.25">
      <c r="A139" s="76"/>
      <c r="B139" s="3"/>
      <c r="C139" s="4" t="s">
        <v>171</v>
      </c>
      <c r="D139" s="4"/>
      <c r="E139" s="4" t="s">
        <v>172</v>
      </c>
      <c r="F139" s="6" t="str">
        <f t="shared" ref="F139:F140" si="72">IF(B139="","x Verifying process","")</f>
        <v>x Verifying process</v>
      </c>
      <c r="G139" s="4"/>
      <c r="H139" s="5" t="str">
        <f t="shared" si="68"/>
        <v/>
      </c>
      <c r="I139" s="79"/>
      <c r="J139" s="4"/>
      <c r="K139" s="5" t="str">
        <f t="shared" si="69"/>
        <v/>
      </c>
      <c r="L139" s="79"/>
      <c r="M139" s="4"/>
      <c r="N139" s="5" t="str">
        <f t="shared" si="70"/>
        <v/>
      </c>
      <c r="O139" s="79"/>
    </row>
    <row r="140" spans="1:15" ht="22.5" hidden="1" outlineLevel="2" x14ac:dyDescent="0.25">
      <c r="A140" s="76"/>
      <c r="B140" s="3">
        <v>5</v>
      </c>
      <c r="C140" s="4" t="s">
        <v>175</v>
      </c>
      <c r="D140" s="4"/>
      <c r="E140" s="4" t="s">
        <v>174</v>
      </c>
      <c r="F140" s="6" t="str">
        <f t="shared" si="72"/>
        <v/>
      </c>
      <c r="G140" s="4"/>
      <c r="H140" s="5" t="str">
        <f t="shared" si="68"/>
        <v/>
      </c>
      <c r="I140" s="79"/>
      <c r="J140" s="4"/>
      <c r="K140" s="5" t="str">
        <f t="shared" si="69"/>
        <v/>
      </c>
      <c r="L140" s="79"/>
      <c r="M140" s="4"/>
      <c r="N140" s="5" t="str">
        <f t="shared" si="70"/>
        <v/>
      </c>
      <c r="O140" s="79"/>
    </row>
    <row r="141" spans="1:15" ht="22.5" hidden="1" outlineLevel="2" x14ac:dyDescent="0.25">
      <c r="A141" s="76"/>
      <c r="B141" s="3"/>
      <c r="C141" s="4" t="s">
        <v>176</v>
      </c>
      <c r="D141" s="4"/>
      <c r="E141" s="4" t="s">
        <v>177</v>
      </c>
      <c r="F141" s="6" t="str">
        <f t="shared" ref="F141" si="73">IF(B141="","x Verifying process","")</f>
        <v>x Verifying process</v>
      </c>
      <c r="G141" s="4"/>
      <c r="H141" s="5" t="str">
        <f t="shared" si="68"/>
        <v/>
      </c>
      <c r="I141" s="79"/>
      <c r="J141" s="4"/>
      <c r="K141" s="5" t="str">
        <f t="shared" si="69"/>
        <v/>
      </c>
      <c r="L141" s="79"/>
      <c r="M141" s="4"/>
      <c r="N141" s="5" t="str">
        <f t="shared" si="70"/>
        <v/>
      </c>
      <c r="O141" s="79"/>
    </row>
    <row r="142" spans="1:15" ht="22.5" hidden="1" outlineLevel="2" x14ac:dyDescent="0.25">
      <c r="A142" s="77"/>
      <c r="B142" s="7">
        <v>6</v>
      </c>
      <c r="C142" s="4" t="s">
        <v>178</v>
      </c>
      <c r="D142" s="4"/>
      <c r="E142" s="4" t="s">
        <v>76</v>
      </c>
      <c r="F142" s="6" t="str">
        <f t="shared" si="71"/>
        <v/>
      </c>
      <c r="G142" s="4"/>
      <c r="H142" s="5" t="str">
        <f t="shared" si="68"/>
        <v/>
      </c>
      <c r="I142" s="80"/>
      <c r="J142" s="4"/>
      <c r="K142" s="5" t="str">
        <f t="shared" si="69"/>
        <v/>
      </c>
      <c r="L142" s="80"/>
      <c r="M142" s="4"/>
      <c r="N142" s="5" t="str">
        <f t="shared" si="70"/>
        <v/>
      </c>
      <c r="O142" s="80"/>
    </row>
    <row r="143" spans="1:15" hidden="1" outlineLevel="1" collapsed="1" x14ac:dyDescent="0.25">
      <c r="A143" s="87" t="s">
        <v>180</v>
      </c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9"/>
    </row>
    <row r="144" spans="1:15" ht="24.75" hidden="1" customHeight="1" outlineLevel="2" x14ac:dyDescent="0.25">
      <c r="A144" s="75" t="s">
        <v>192</v>
      </c>
      <c r="B144" s="3">
        <v>1</v>
      </c>
      <c r="C144" s="4" t="s">
        <v>181</v>
      </c>
      <c r="D144" s="4"/>
      <c r="E144" s="4" t="s">
        <v>2</v>
      </c>
      <c r="F144" s="6" t="str">
        <f>IF(B144="","x Verifying process","")</f>
        <v/>
      </c>
      <c r="G144" s="4"/>
      <c r="H144" s="5" t="str">
        <f t="shared" ref="H144:H147" si="74">IF(G144="NG",$H$3,IF(G144="OK",$H$2,""))</f>
        <v/>
      </c>
      <c r="I144" s="78" t="str">
        <f>IF(ISNA(VLOOKUP($H$3,H144:H147,1,FALSE))=FALSE,$H$3,$H$2)</f>
        <v>Passed</v>
      </c>
      <c r="J144" s="4"/>
      <c r="K144" s="5" t="str">
        <f t="shared" ref="K144:K147" si="75">IF(J144="NG",$K$3,IF(J144="OK",$K$2,""))</f>
        <v/>
      </c>
      <c r="L144" s="78" t="str">
        <f>IF(ISNA(VLOOKUP($H$3,K144:K147,1,FALSE))=FALSE,$H$3,$H$2)</f>
        <v>Passed</v>
      </c>
      <c r="M144" s="4"/>
      <c r="N144" s="5" t="str">
        <f t="shared" ref="N144:N147" si="76">IF(M144="NG",$N$3,IF(M144="OK",$N$2,""))</f>
        <v/>
      </c>
      <c r="O144" s="78" t="str">
        <f>IF(ISNA(VLOOKUP($H$3,N144:N147,1,FALSE))=FALSE,$H$3,$H$2)</f>
        <v>Passed</v>
      </c>
    </row>
    <row r="145" spans="1:15" ht="51" hidden="1" customHeight="1" outlineLevel="2" x14ac:dyDescent="0.25">
      <c r="A145" s="76"/>
      <c r="B145" s="3">
        <v>2</v>
      </c>
      <c r="C145" s="4" t="s">
        <v>95</v>
      </c>
      <c r="D145" s="4" t="s">
        <v>182</v>
      </c>
      <c r="E145" s="4" t="s">
        <v>183</v>
      </c>
      <c r="F145" s="6" t="str">
        <f>IF(B145="","x Verifying process","")</f>
        <v/>
      </c>
      <c r="G145" s="4"/>
      <c r="H145" s="5" t="str">
        <f t="shared" si="74"/>
        <v/>
      </c>
      <c r="I145" s="79"/>
      <c r="J145" s="4"/>
      <c r="K145" s="5" t="str">
        <f t="shared" si="75"/>
        <v/>
      </c>
      <c r="L145" s="79"/>
      <c r="M145" s="4"/>
      <c r="N145" s="5" t="str">
        <f t="shared" si="76"/>
        <v/>
      </c>
      <c r="O145" s="79"/>
    </row>
    <row r="146" spans="1:15" ht="56.25" hidden="1" outlineLevel="2" x14ac:dyDescent="0.25">
      <c r="A146" s="76"/>
      <c r="B146" s="3">
        <v>3</v>
      </c>
      <c r="C146" s="4" t="s">
        <v>58</v>
      </c>
      <c r="D146" s="4"/>
      <c r="E146" s="4" t="s">
        <v>184</v>
      </c>
      <c r="F146" s="6" t="str">
        <f t="shared" ref="F146:F147" si="77">IF(B146="","x Verifying process","")</f>
        <v/>
      </c>
      <c r="G146" s="4"/>
      <c r="H146" s="5" t="str">
        <f t="shared" si="74"/>
        <v/>
      </c>
      <c r="I146" s="79"/>
      <c r="J146" s="4"/>
      <c r="K146" s="5" t="str">
        <f t="shared" si="75"/>
        <v/>
      </c>
      <c r="L146" s="79"/>
      <c r="M146" s="4"/>
      <c r="N146" s="5" t="str">
        <f t="shared" si="76"/>
        <v/>
      </c>
      <c r="O146" s="79"/>
    </row>
    <row r="147" spans="1:15" ht="67.5" hidden="1" outlineLevel="2" x14ac:dyDescent="0.25">
      <c r="A147" s="77"/>
      <c r="B147" s="7"/>
      <c r="C147" s="4"/>
      <c r="D147" s="4"/>
      <c r="E147" s="4" t="s">
        <v>188</v>
      </c>
      <c r="F147" s="6" t="str">
        <f t="shared" si="77"/>
        <v>x Verifying process</v>
      </c>
      <c r="G147" s="4"/>
      <c r="H147" s="5" t="str">
        <f t="shared" si="74"/>
        <v/>
      </c>
      <c r="I147" s="80"/>
      <c r="J147" s="4"/>
      <c r="K147" s="5" t="str">
        <f t="shared" si="75"/>
        <v/>
      </c>
      <c r="L147" s="80"/>
      <c r="M147" s="4"/>
      <c r="N147" s="5" t="str">
        <f t="shared" si="76"/>
        <v/>
      </c>
      <c r="O147" s="80"/>
    </row>
    <row r="148" spans="1:15" hidden="1" outlineLevel="1" collapsed="1" x14ac:dyDescent="0.25">
      <c r="A148" s="87" t="s">
        <v>189</v>
      </c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9"/>
    </row>
    <row r="149" spans="1:15" ht="24.75" hidden="1" customHeight="1" outlineLevel="2" x14ac:dyDescent="0.25">
      <c r="A149" s="75" t="s">
        <v>193</v>
      </c>
      <c r="B149" s="3">
        <v>1</v>
      </c>
      <c r="C149" s="4" t="s">
        <v>181</v>
      </c>
      <c r="D149" s="4"/>
      <c r="E149" s="4" t="s">
        <v>2</v>
      </c>
      <c r="F149" s="6" t="str">
        <f>IF(B149="","x Verifying process","")</f>
        <v/>
      </c>
      <c r="G149" s="4"/>
      <c r="H149" s="5" t="str">
        <f t="shared" ref="H149:H194" si="78">IF(G149="NG",$H$3,IF(G149="OK",$H$2,""))</f>
        <v/>
      </c>
      <c r="I149" s="78" t="str">
        <f>IF(ISNA(VLOOKUP($H$3,H149:H152,1,FALSE))=FALSE,$H$3,$H$2)</f>
        <v>Passed</v>
      </c>
      <c r="J149" s="4"/>
      <c r="K149" s="5" t="str">
        <f t="shared" ref="K149:K194" si="79">IF(J149="NG",$K$3,IF(J149="OK",$K$2,""))</f>
        <v/>
      </c>
      <c r="L149" s="78" t="str">
        <f>IF(ISNA(VLOOKUP($H$3,K149:K152,1,FALSE))=FALSE,$H$3,$H$2)</f>
        <v>Passed</v>
      </c>
      <c r="M149" s="4"/>
      <c r="N149" s="5" t="str">
        <f t="shared" ref="N149:N194" si="80">IF(M149="NG",$N$3,IF(M149="OK",$N$2,""))</f>
        <v/>
      </c>
      <c r="O149" s="78" t="str">
        <f>IF(ISNA(VLOOKUP($H$3,N149:N152,1,FALSE))=FALSE,$H$3,$H$2)</f>
        <v>Passed</v>
      </c>
    </row>
    <row r="150" spans="1:15" ht="51" hidden="1" customHeight="1" outlineLevel="2" x14ac:dyDescent="0.25">
      <c r="A150" s="76"/>
      <c r="B150" s="3">
        <v>2</v>
      </c>
      <c r="C150" s="4" t="s">
        <v>101</v>
      </c>
      <c r="D150" s="4" t="s">
        <v>80</v>
      </c>
      <c r="E150" s="4" t="s">
        <v>185</v>
      </c>
      <c r="F150" s="6" t="str">
        <f>IF(B150="","x Verifying process","")</f>
        <v/>
      </c>
      <c r="G150" s="4"/>
      <c r="H150" s="5" t="str">
        <f t="shared" si="78"/>
        <v/>
      </c>
      <c r="I150" s="79"/>
      <c r="J150" s="4"/>
      <c r="K150" s="5" t="str">
        <f t="shared" si="79"/>
        <v/>
      </c>
      <c r="L150" s="79"/>
      <c r="M150" s="4"/>
      <c r="N150" s="5" t="str">
        <f t="shared" si="80"/>
        <v/>
      </c>
      <c r="O150" s="79"/>
    </row>
    <row r="151" spans="1:15" ht="56.25" hidden="1" outlineLevel="2" x14ac:dyDescent="0.25">
      <c r="A151" s="76"/>
      <c r="B151" s="3">
        <v>3</v>
      </c>
      <c r="C151" s="4" t="s">
        <v>58</v>
      </c>
      <c r="D151" s="4"/>
      <c r="E151" s="4" t="s">
        <v>186</v>
      </c>
      <c r="F151" s="6" t="str">
        <f t="shared" ref="F151:F152" si="81">IF(B151="","x Verifying process","")</f>
        <v/>
      </c>
      <c r="G151" s="4"/>
      <c r="H151" s="5" t="str">
        <f t="shared" si="78"/>
        <v/>
      </c>
      <c r="I151" s="79"/>
      <c r="J151" s="4"/>
      <c r="K151" s="5" t="str">
        <f t="shared" si="79"/>
        <v/>
      </c>
      <c r="L151" s="79"/>
      <c r="M151" s="4"/>
      <c r="N151" s="5" t="str">
        <f t="shared" si="80"/>
        <v/>
      </c>
      <c r="O151" s="79"/>
    </row>
    <row r="152" spans="1:15" ht="67.5" hidden="1" outlineLevel="2" x14ac:dyDescent="0.25">
      <c r="A152" s="77"/>
      <c r="B152" s="7"/>
      <c r="C152" s="4"/>
      <c r="D152" s="4"/>
      <c r="E152" s="4" t="s">
        <v>187</v>
      </c>
      <c r="F152" s="6" t="str">
        <f t="shared" si="81"/>
        <v>x Verifying process</v>
      </c>
      <c r="G152" s="4"/>
      <c r="H152" s="5" t="str">
        <f t="shared" si="78"/>
        <v/>
      </c>
      <c r="I152" s="80"/>
      <c r="J152" s="4"/>
      <c r="K152" s="5" t="str">
        <f t="shared" si="79"/>
        <v/>
      </c>
      <c r="L152" s="80"/>
      <c r="M152" s="4"/>
      <c r="N152" s="5" t="str">
        <f t="shared" si="80"/>
        <v/>
      </c>
      <c r="O152" s="80"/>
    </row>
    <row r="153" spans="1:15" hidden="1" outlineLevel="1" collapsed="1" x14ac:dyDescent="0.25">
      <c r="A153" s="87" t="s">
        <v>190</v>
      </c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9"/>
    </row>
    <row r="154" spans="1:15" ht="56.25" hidden="1" outlineLevel="2" x14ac:dyDescent="0.25">
      <c r="A154" s="75" t="s">
        <v>194</v>
      </c>
      <c r="B154" s="3">
        <v>1</v>
      </c>
      <c r="C154" s="4" t="s">
        <v>195</v>
      </c>
      <c r="D154" s="4" t="s">
        <v>196</v>
      </c>
      <c r="E154" s="4" t="s">
        <v>2</v>
      </c>
      <c r="F154" s="6" t="str">
        <f>IF(B154="","x Verifying process","")</f>
        <v/>
      </c>
      <c r="G154" s="4"/>
      <c r="H154" s="5" t="str">
        <f t="shared" ref="H154:H188" si="82">IF(G154="NG",$H$3,IF(G154="OK",$H$2,""))</f>
        <v/>
      </c>
      <c r="I154" s="78" t="str">
        <f>IF(ISNA(VLOOKUP($H$3,H154:H156,1,FALSE))=FALSE,$H$3,$H$2)</f>
        <v>Passed</v>
      </c>
      <c r="J154" s="4"/>
      <c r="K154" s="5" t="str">
        <f t="shared" ref="K154:K188" si="83">IF(J154="NG",$K$3,IF(J154="OK",$K$2,""))</f>
        <v/>
      </c>
      <c r="L154" s="78" t="str">
        <f>IF(ISNA(VLOOKUP($H$3,K154:K156,1,FALSE))=FALSE,$H$3,$H$2)</f>
        <v>Passed</v>
      </c>
      <c r="M154" s="4"/>
      <c r="N154" s="5" t="str">
        <f t="shared" ref="N154:N188" si="84">IF(M154="NG",$N$3,IF(M154="OK",$N$2,""))</f>
        <v/>
      </c>
      <c r="O154" s="78" t="str">
        <f>IF(ISNA(VLOOKUP($H$3,N154:N156,1,FALSE))=FALSE,$H$3,$H$2)</f>
        <v>Passed</v>
      </c>
    </row>
    <row r="155" spans="1:15" hidden="1" outlineLevel="2" x14ac:dyDescent="0.25">
      <c r="A155" s="76"/>
      <c r="B155" s="3">
        <v>2</v>
      </c>
      <c r="C155" s="4" t="s">
        <v>199</v>
      </c>
      <c r="D155" s="4"/>
      <c r="E155" s="4" t="s">
        <v>197</v>
      </c>
      <c r="F155" s="6" t="str">
        <f t="shared" ref="F155" si="85">IF(B155="","x Verifying process","")</f>
        <v/>
      </c>
      <c r="G155" s="4"/>
      <c r="H155" s="5" t="str">
        <f t="shared" si="82"/>
        <v/>
      </c>
      <c r="I155" s="79"/>
      <c r="J155" s="4"/>
      <c r="K155" s="5" t="str">
        <f t="shared" si="83"/>
        <v/>
      </c>
      <c r="L155" s="79"/>
      <c r="M155" s="4"/>
      <c r="N155" s="5" t="str">
        <f t="shared" si="84"/>
        <v/>
      </c>
      <c r="O155" s="79"/>
    </row>
    <row r="156" spans="1:15" ht="22.5" hidden="1" outlineLevel="2" x14ac:dyDescent="0.25">
      <c r="A156" s="77"/>
      <c r="B156" s="3"/>
      <c r="C156" s="4"/>
      <c r="D156" s="4"/>
      <c r="E156" s="4" t="s">
        <v>198</v>
      </c>
      <c r="F156" s="6" t="str">
        <f t="shared" ref="F156" si="86">IF(B156="","x Verifying process","")</f>
        <v>x Verifying process</v>
      </c>
      <c r="G156" s="4"/>
      <c r="H156" s="5" t="str">
        <f t="shared" si="82"/>
        <v/>
      </c>
      <c r="I156" s="80"/>
      <c r="J156" s="4"/>
      <c r="K156" s="5" t="str">
        <f t="shared" si="83"/>
        <v/>
      </c>
      <c r="L156" s="80"/>
      <c r="M156" s="4"/>
      <c r="N156" s="5" t="str">
        <f t="shared" si="84"/>
        <v/>
      </c>
      <c r="O156" s="80"/>
    </row>
    <row r="157" spans="1:15" hidden="1" outlineLevel="1" collapsed="1" x14ac:dyDescent="0.25">
      <c r="A157" s="87" t="s">
        <v>209</v>
      </c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9"/>
    </row>
    <row r="158" spans="1:15" ht="22.5" hidden="1" outlineLevel="2" x14ac:dyDescent="0.25">
      <c r="A158" s="75" t="s">
        <v>204</v>
      </c>
      <c r="B158" s="3">
        <v>1</v>
      </c>
      <c r="C158" s="4" t="s">
        <v>208</v>
      </c>
      <c r="D158" s="4"/>
      <c r="E158" s="4" t="s">
        <v>2</v>
      </c>
      <c r="F158" s="6" t="str">
        <f>IF(B158="","x Verifying process","")</f>
        <v/>
      </c>
      <c r="G158" s="4"/>
      <c r="H158" s="5" t="str">
        <f t="shared" si="82"/>
        <v/>
      </c>
      <c r="I158" s="78" t="str">
        <f>IF(ISNA(VLOOKUP($H$3,H158:H160,1,FALSE))=FALSE,$H$3,$H$2)</f>
        <v>Passed</v>
      </c>
      <c r="J158" s="4"/>
      <c r="K158" s="5" t="str">
        <f t="shared" si="83"/>
        <v/>
      </c>
      <c r="L158" s="78" t="str">
        <f>IF(ISNA(VLOOKUP($H$3,K158:K160,1,FALSE))=FALSE,$H$3,$H$2)</f>
        <v>Passed</v>
      </c>
      <c r="M158" s="4"/>
      <c r="N158" s="5" t="str">
        <f t="shared" si="84"/>
        <v/>
      </c>
      <c r="O158" s="78" t="str">
        <f>IF(ISNA(VLOOKUP($H$3,N158:N160,1,FALSE))=FALSE,$H$3,$H$2)</f>
        <v>Passed</v>
      </c>
    </row>
    <row r="159" spans="1:15" ht="22.5" hidden="1" outlineLevel="2" x14ac:dyDescent="0.25">
      <c r="A159" s="76"/>
      <c r="B159" s="3">
        <v>2</v>
      </c>
      <c r="C159" s="4" t="s">
        <v>210</v>
      </c>
      <c r="D159" s="4"/>
      <c r="E159" s="4" t="s">
        <v>211</v>
      </c>
      <c r="F159" s="6" t="str">
        <f t="shared" ref="F159:F160" si="87">IF(B159="","x Verifying process","")</f>
        <v/>
      </c>
      <c r="G159" s="4"/>
      <c r="H159" s="5" t="str">
        <f t="shared" si="82"/>
        <v/>
      </c>
      <c r="I159" s="79"/>
      <c r="J159" s="4"/>
      <c r="K159" s="5" t="str">
        <f t="shared" si="83"/>
        <v/>
      </c>
      <c r="L159" s="79"/>
      <c r="M159" s="4"/>
      <c r="N159" s="5" t="str">
        <f t="shared" si="84"/>
        <v/>
      </c>
      <c r="O159" s="79"/>
    </row>
    <row r="160" spans="1:15" ht="22.5" hidden="1" outlineLevel="2" x14ac:dyDescent="0.25">
      <c r="A160" s="77"/>
      <c r="B160" s="3"/>
      <c r="C160" s="4"/>
      <c r="D160" s="4"/>
      <c r="E160" s="4" t="s">
        <v>212</v>
      </c>
      <c r="F160" s="6" t="str">
        <f t="shared" si="87"/>
        <v>x Verifying process</v>
      </c>
      <c r="G160" s="4"/>
      <c r="H160" s="5" t="str">
        <f t="shared" si="82"/>
        <v/>
      </c>
      <c r="I160" s="80"/>
      <c r="J160" s="4"/>
      <c r="K160" s="5" t="str">
        <f t="shared" si="83"/>
        <v/>
      </c>
      <c r="L160" s="80"/>
      <c r="M160" s="4"/>
      <c r="N160" s="5" t="str">
        <f t="shared" si="84"/>
        <v/>
      </c>
      <c r="O160" s="80"/>
    </row>
    <row r="161" spans="1:15" hidden="1" outlineLevel="1" collapsed="1" x14ac:dyDescent="0.25">
      <c r="A161" s="87" t="s">
        <v>216</v>
      </c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9"/>
    </row>
    <row r="162" spans="1:15" ht="22.5" hidden="1" outlineLevel="2" x14ac:dyDescent="0.25">
      <c r="A162" s="75" t="s">
        <v>219</v>
      </c>
      <c r="B162" s="3">
        <v>1</v>
      </c>
      <c r="C162" s="4" t="s">
        <v>208</v>
      </c>
      <c r="D162" s="4"/>
      <c r="E162" s="4" t="s">
        <v>2</v>
      </c>
      <c r="F162" s="6" t="str">
        <f>IF(B162="","x Verifying process","")</f>
        <v/>
      </c>
      <c r="G162" s="4"/>
      <c r="H162" s="5" t="str">
        <f t="shared" si="82"/>
        <v/>
      </c>
      <c r="I162" s="78" t="str">
        <f>IF(ISNA(VLOOKUP($H$3,H162:H163,1,FALSE))=FALSE,$H$3,$H$2)</f>
        <v>Passed</v>
      </c>
      <c r="J162" s="4"/>
      <c r="K162" s="5" t="str">
        <f t="shared" si="83"/>
        <v/>
      </c>
      <c r="L162" s="78" t="str">
        <f>IF(ISNA(VLOOKUP($H$3,K162:K163,1,FALSE))=FALSE,$H$3,$H$2)</f>
        <v>Passed</v>
      </c>
      <c r="M162" s="4"/>
      <c r="N162" s="5" t="str">
        <f t="shared" si="84"/>
        <v/>
      </c>
      <c r="O162" s="78" t="str">
        <f>IF(ISNA(VLOOKUP($H$3,N162:N163,1,FALSE))=FALSE,$H$3,$H$2)</f>
        <v>Passed</v>
      </c>
    </row>
    <row r="163" spans="1:15" ht="22.5" hidden="1" outlineLevel="2" x14ac:dyDescent="0.25">
      <c r="A163" s="77"/>
      <c r="B163" s="3">
        <v>2</v>
      </c>
      <c r="C163" s="4" t="s">
        <v>218</v>
      </c>
      <c r="D163" s="4"/>
      <c r="E163" s="4" t="s">
        <v>217</v>
      </c>
      <c r="F163" s="6" t="str">
        <f t="shared" ref="F163" si="88">IF(B163="","x Verifying process","")</f>
        <v/>
      </c>
      <c r="G163" s="4"/>
      <c r="H163" s="5" t="str">
        <f t="shared" si="82"/>
        <v/>
      </c>
      <c r="I163" s="80"/>
      <c r="J163" s="4"/>
      <c r="K163" s="5" t="str">
        <f t="shared" si="83"/>
        <v/>
      </c>
      <c r="L163" s="80"/>
      <c r="M163" s="4"/>
      <c r="N163" s="5" t="str">
        <f t="shared" si="84"/>
        <v/>
      </c>
      <c r="O163" s="80"/>
    </row>
    <row r="164" spans="1:15" ht="15" hidden="1" customHeight="1" outlineLevel="1" collapsed="1" x14ac:dyDescent="0.25">
      <c r="A164" s="87" t="s">
        <v>224</v>
      </c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8"/>
      <c r="M164" s="88"/>
      <c r="N164" s="88"/>
      <c r="O164" s="89"/>
    </row>
    <row r="165" spans="1:15" ht="22.5" hidden="1" outlineLevel="2" x14ac:dyDescent="0.25">
      <c r="A165" s="75" t="s">
        <v>221</v>
      </c>
      <c r="B165" s="3">
        <v>1</v>
      </c>
      <c r="C165" s="4" t="s">
        <v>208</v>
      </c>
      <c r="D165" s="4"/>
      <c r="E165" s="4" t="s">
        <v>2</v>
      </c>
      <c r="F165" s="6" t="str">
        <f>IF(B165="","x Verifying process","")</f>
        <v/>
      </c>
      <c r="G165" s="4"/>
      <c r="H165" s="5" t="str">
        <f t="shared" si="82"/>
        <v/>
      </c>
      <c r="I165" s="78" t="str">
        <f>IF(ISNA(VLOOKUP($H$3,H165:H167,1,FALSE))=FALSE,$H$3,$H$2)</f>
        <v>Failed</v>
      </c>
      <c r="J165" s="4"/>
      <c r="K165" s="5" t="str">
        <f t="shared" si="83"/>
        <v/>
      </c>
      <c r="L165" s="78" t="str">
        <f>IF(ISNA(VLOOKUP($H$3,K165:K167,1,FALSE))=FALSE,$H$3,$H$2)</f>
        <v>Passed</v>
      </c>
      <c r="M165" s="4"/>
      <c r="N165" s="5" t="str">
        <f t="shared" si="84"/>
        <v/>
      </c>
      <c r="O165" s="78" t="str">
        <f>IF(ISNA(VLOOKUP($H$3,N165:N167,1,FALSE))=FALSE,$H$3,$H$2)</f>
        <v>Passed</v>
      </c>
    </row>
    <row r="166" spans="1:15" ht="56.25" hidden="1" outlineLevel="2" x14ac:dyDescent="0.25">
      <c r="A166" s="76"/>
      <c r="B166" s="3">
        <v>2</v>
      </c>
      <c r="C166" s="4" t="s">
        <v>220</v>
      </c>
      <c r="D166" s="4"/>
      <c r="E166" s="33" t="s">
        <v>222</v>
      </c>
      <c r="F166" s="6" t="str">
        <f t="shared" ref="F166:F167" si="89">IF(B166="","x Verifying process","")</f>
        <v/>
      </c>
      <c r="G166" s="4" t="s">
        <v>19</v>
      </c>
      <c r="H166" s="5" t="str">
        <f t="shared" si="82"/>
        <v>Failed</v>
      </c>
      <c r="I166" s="79"/>
      <c r="J166" s="4"/>
      <c r="K166" s="5" t="str">
        <f t="shared" si="83"/>
        <v/>
      </c>
      <c r="L166" s="79"/>
      <c r="M166" s="4"/>
      <c r="N166" s="5" t="str">
        <f t="shared" si="84"/>
        <v/>
      </c>
      <c r="O166" s="79"/>
    </row>
    <row r="167" spans="1:15" ht="22.5" hidden="1" outlineLevel="2" x14ac:dyDescent="0.25">
      <c r="A167" s="77"/>
      <c r="B167" s="3"/>
      <c r="C167" s="4"/>
      <c r="D167" s="4"/>
      <c r="E167" s="4" t="s">
        <v>212</v>
      </c>
      <c r="F167" s="6" t="str">
        <f t="shared" si="89"/>
        <v>x Verifying process</v>
      </c>
      <c r="G167" s="4"/>
      <c r="H167" s="5" t="str">
        <f t="shared" si="82"/>
        <v/>
      </c>
      <c r="I167" s="80"/>
      <c r="J167" s="4"/>
      <c r="K167" s="5" t="str">
        <f t="shared" si="83"/>
        <v/>
      </c>
      <c r="L167" s="80"/>
      <c r="M167" s="4"/>
      <c r="N167" s="5" t="str">
        <f t="shared" si="84"/>
        <v/>
      </c>
      <c r="O167" s="80"/>
    </row>
    <row r="168" spans="1:15" ht="15" hidden="1" customHeight="1" outlineLevel="1" collapsed="1" x14ac:dyDescent="0.25">
      <c r="A168" s="87" t="s">
        <v>225</v>
      </c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</row>
    <row r="169" spans="1:15" ht="22.5" hidden="1" outlineLevel="2" x14ac:dyDescent="0.25">
      <c r="A169" s="75" t="s">
        <v>227</v>
      </c>
      <c r="B169" s="3">
        <v>1</v>
      </c>
      <c r="C169" s="4" t="s">
        <v>208</v>
      </c>
      <c r="D169" s="4"/>
      <c r="E169" s="4" t="s">
        <v>2</v>
      </c>
      <c r="F169" s="6" t="str">
        <f>IF(B169="","x Verifying process","")</f>
        <v/>
      </c>
      <c r="G169" s="4"/>
      <c r="H169" s="5" t="str">
        <f t="shared" si="82"/>
        <v/>
      </c>
      <c r="I169" s="78" t="str">
        <f>IF(ISNA(VLOOKUP($H$3,H169:H172,1,FALSE))=FALSE,$H$3,$H$2)</f>
        <v>Passed</v>
      </c>
      <c r="J169" s="4"/>
      <c r="K169" s="5" t="str">
        <f t="shared" si="83"/>
        <v/>
      </c>
      <c r="L169" s="78" t="str">
        <f>IF(ISNA(VLOOKUP($H$3,K169:K172,1,FALSE))=FALSE,$H$3,$H$2)</f>
        <v>Passed</v>
      </c>
      <c r="M169" s="4"/>
      <c r="N169" s="5" t="str">
        <f t="shared" si="84"/>
        <v/>
      </c>
      <c r="O169" s="78" t="str">
        <f>IF(ISNA(VLOOKUP($H$3,N169:N172,1,FALSE))=FALSE,$H$3,$H$2)</f>
        <v>Passed</v>
      </c>
    </row>
    <row r="170" spans="1:15" ht="56.25" hidden="1" outlineLevel="2" x14ac:dyDescent="0.25">
      <c r="A170" s="76"/>
      <c r="B170" s="3">
        <v>2</v>
      </c>
      <c r="C170" s="4" t="s">
        <v>223</v>
      </c>
      <c r="D170" s="4"/>
      <c r="E170" s="4" t="s">
        <v>213</v>
      </c>
      <c r="F170" s="6" t="str">
        <f t="shared" ref="F170:F172" si="90">IF(B170="","x Verifying process","")</f>
        <v/>
      </c>
      <c r="G170" s="4"/>
      <c r="H170" s="5" t="str">
        <f t="shared" si="82"/>
        <v/>
      </c>
      <c r="I170" s="79"/>
      <c r="J170" s="4"/>
      <c r="K170" s="5" t="str">
        <f t="shared" si="83"/>
        <v/>
      </c>
      <c r="L170" s="79"/>
      <c r="M170" s="4"/>
      <c r="N170" s="5" t="str">
        <f t="shared" si="84"/>
        <v/>
      </c>
      <c r="O170" s="79"/>
    </row>
    <row r="171" spans="1:15" ht="33.75" hidden="1" outlineLevel="2" x14ac:dyDescent="0.25">
      <c r="A171" s="76"/>
      <c r="B171" s="3"/>
      <c r="C171" s="4"/>
      <c r="D171" s="4"/>
      <c r="E171" s="4" t="s">
        <v>215</v>
      </c>
      <c r="F171" s="6" t="str">
        <f t="shared" ref="F171" si="91">IF(B171="","x Verifying process","")</f>
        <v>x Verifying process</v>
      </c>
      <c r="G171" s="4"/>
      <c r="H171" s="5" t="str">
        <f t="shared" si="82"/>
        <v/>
      </c>
      <c r="I171" s="79"/>
      <c r="J171" s="4"/>
      <c r="K171" s="5" t="str">
        <f t="shared" si="83"/>
        <v/>
      </c>
      <c r="L171" s="79"/>
      <c r="M171" s="4"/>
      <c r="N171" s="5" t="str">
        <f t="shared" si="84"/>
        <v/>
      </c>
      <c r="O171" s="79"/>
    </row>
    <row r="172" spans="1:15" ht="22.5" hidden="1" outlineLevel="2" x14ac:dyDescent="0.25">
      <c r="A172" s="77"/>
      <c r="B172" s="3"/>
      <c r="C172" s="4"/>
      <c r="D172" s="4"/>
      <c r="E172" s="33" t="s">
        <v>226</v>
      </c>
      <c r="F172" s="6" t="str">
        <f t="shared" si="90"/>
        <v>x Verifying process</v>
      </c>
      <c r="G172" s="4"/>
      <c r="H172" s="5" t="str">
        <f t="shared" si="82"/>
        <v/>
      </c>
      <c r="I172" s="80"/>
      <c r="J172" s="4"/>
      <c r="K172" s="5" t="str">
        <f t="shared" si="83"/>
        <v/>
      </c>
      <c r="L172" s="80"/>
      <c r="M172" s="4"/>
      <c r="N172" s="5" t="str">
        <f t="shared" si="84"/>
        <v/>
      </c>
      <c r="O172" s="80"/>
    </row>
    <row r="173" spans="1:15" ht="15" hidden="1" customHeight="1" outlineLevel="1" collapsed="1" x14ac:dyDescent="0.25">
      <c r="A173" s="87" t="s">
        <v>207</v>
      </c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9"/>
    </row>
    <row r="174" spans="1:15" ht="22.5" hidden="1" outlineLevel="2" x14ac:dyDescent="0.25">
      <c r="A174" s="75" t="s">
        <v>228</v>
      </c>
      <c r="B174" s="3">
        <v>1</v>
      </c>
      <c r="C174" s="4" t="s">
        <v>208</v>
      </c>
      <c r="D174" s="4"/>
      <c r="E174" s="4" t="s">
        <v>2</v>
      </c>
      <c r="F174" s="6" t="str">
        <f>IF(B174="","x Verifying process","")</f>
        <v/>
      </c>
      <c r="G174" s="4"/>
      <c r="H174" s="5" t="str">
        <f t="shared" si="82"/>
        <v/>
      </c>
      <c r="I174" s="78" t="str">
        <f>IF(ISNA(VLOOKUP($H$3,H174:H176,1,FALSE))=FALSE,$H$3,$H$2)</f>
        <v>Passed</v>
      </c>
      <c r="J174" s="4"/>
      <c r="K174" s="5" t="str">
        <f t="shared" si="83"/>
        <v/>
      </c>
      <c r="L174" s="78" t="str">
        <f>IF(ISNA(VLOOKUP($H$3,K174:K176,1,FALSE))=FALSE,$H$3,$H$2)</f>
        <v>Passed</v>
      </c>
      <c r="M174" s="4"/>
      <c r="N174" s="5" t="str">
        <f t="shared" si="84"/>
        <v/>
      </c>
      <c r="O174" s="78" t="str">
        <f>IF(ISNA(VLOOKUP($H$3,N174:N176,1,FALSE))=FALSE,$H$3,$H$2)</f>
        <v>Passed</v>
      </c>
    </row>
    <row r="175" spans="1:15" ht="22.5" hidden="1" outlineLevel="2" x14ac:dyDescent="0.25">
      <c r="A175" s="76"/>
      <c r="B175" s="3">
        <v>2</v>
      </c>
      <c r="C175" s="4" t="s">
        <v>214</v>
      </c>
      <c r="D175" s="4"/>
      <c r="E175" s="4" t="s">
        <v>213</v>
      </c>
      <c r="F175" s="6" t="str">
        <f t="shared" ref="F175:F176" si="92">IF(B175="","x Verifying process","")</f>
        <v/>
      </c>
      <c r="G175" s="4"/>
      <c r="H175" s="5" t="str">
        <f t="shared" si="82"/>
        <v/>
      </c>
      <c r="I175" s="79"/>
      <c r="J175" s="4"/>
      <c r="K175" s="5" t="str">
        <f t="shared" si="83"/>
        <v/>
      </c>
      <c r="L175" s="79"/>
      <c r="M175" s="4"/>
      <c r="N175" s="5" t="str">
        <f t="shared" si="84"/>
        <v/>
      </c>
      <c r="O175" s="79"/>
    </row>
    <row r="176" spans="1:15" ht="33.75" hidden="1" outlineLevel="2" x14ac:dyDescent="0.25">
      <c r="A176" s="77"/>
      <c r="B176" s="3"/>
      <c r="C176" s="4"/>
      <c r="D176" s="4"/>
      <c r="E176" s="4" t="s">
        <v>215</v>
      </c>
      <c r="F176" s="6" t="str">
        <f t="shared" si="92"/>
        <v>x Verifying process</v>
      </c>
      <c r="G176" s="4"/>
      <c r="H176" s="5" t="str">
        <f t="shared" si="82"/>
        <v/>
      </c>
      <c r="I176" s="80"/>
      <c r="J176" s="4"/>
      <c r="K176" s="5" t="str">
        <f t="shared" si="83"/>
        <v/>
      </c>
      <c r="L176" s="80"/>
      <c r="M176" s="4"/>
      <c r="N176" s="5" t="str">
        <f t="shared" si="84"/>
        <v/>
      </c>
      <c r="O176" s="80"/>
    </row>
    <row r="177" spans="1:15" hidden="1" outlineLevel="1" collapsed="1" x14ac:dyDescent="0.25">
      <c r="A177" s="87" t="s">
        <v>232</v>
      </c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9"/>
    </row>
    <row r="178" spans="1:15" ht="22.5" hidden="1" outlineLevel="2" x14ac:dyDescent="0.25">
      <c r="A178" s="75" t="s">
        <v>231</v>
      </c>
      <c r="B178" s="3">
        <v>1</v>
      </c>
      <c r="C178" s="4" t="s">
        <v>229</v>
      </c>
      <c r="D178" s="4"/>
      <c r="E178" s="4" t="s">
        <v>2</v>
      </c>
      <c r="F178" s="6" t="str">
        <f>IF(B178="","x Verifying process","")</f>
        <v/>
      </c>
      <c r="G178" s="4"/>
      <c r="H178" s="5" t="str">
        <f t="shared" si="82"/>
        <v/>
      </c>
      <c r="I178" s="78" t="str">
        <f>IF(ISNA(VLOOKUP($H$3,H178:H179,1,FALSE))=FALSE,$H$3,$H$2)</f>
        <v>Passed</v>
      </c>
      <c r="J178" s="4"/>
      <c r="K178" s="5" t="str">
        <f t="shared" si="83"/>
        <v/>
      </c>
      <c r="L178" s="78" t="str">
        <f>IF(ISNA(VLOOKUP($H$3,K178:K179,1,FALSE))=FALSE,$H$3,$H$2)</f>
        <v>Passed</v>
      </c>
      <c r="M178" s="4"/>
      <c r="N178" s="5" t="str">
        <f t="shared" si="84"/>
        <v/>
      </c>
      <c r="O178" s="78" t="str">
        <f>IF(ISNA(VLOOKUP($H$3,N178:N179,1,FALSE))=FALSE,$H$3,$H$2)</f>
        <v>Passed</v>
      </c>
    </row>
    <row r="179" spans="1:15" ht="33.75" hidden="1" outlineLevel="2" x14ac:dyDescent="0.25">
      <c r="A179" s="77"/>
      <c r="B179" s="3">
        <v>2</v>
      </c>
      <c r="C179" s="4" t="s">
        <v>233</v>
      </c>
      <c r="D179" s="4"/>
      <c r="E179" s="4" t="s">
        <v>230</v>
      </c>
      <c r="F179" s="6" t="str">
        <f t="shared" ref="F179" si="93">IF(B179="","x Verifying process","")</f>
        <v/>
      </c>
      <c r="G179" s="4"/>
      <c r="H179" s="5" t="str">
        <f t="shared" si="82"/>
        <v/>
      </c>
      <c r="I179" s="80"/>
      <c r="J179" s="4"/>
      <c r="K179" s="5" t="str">
        <f t="shared" si="83"/>
        <v/>
      </c>
      <c r="L179" s="80"/>
      <c r="M179" s="4"/>
      <c r="N179" s="5" t="str">
        <f t="shared" si="84"/>
        <v/>
      </c>
      <c r="O179" s="80"/>
    </row>
    <row r="180" spans="1:15" ht="15" hidden="1" customHeight="1" outlineLevel="1" collapsed="1" x14ac:dyDescent="0.25">
      <c r="A180" s="87" t="s">
        <v>236</v>
      </c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8"/>
      <c r="M180" s="88"/>
      <c r="N180" s="88"/>
      <c r="O180" s="89"/>
    </row>
    <row r="181" spans="1:15" ht="22.5" hidden="1" outlineLevel="2" x14ac:dyDescent="0.25">
      <c r="A181" s="75" t="s">
        <v>238</v>
      </c>
      <c r="B181" s="3">
        <v>1</v>
      </c>
      <c r="C181" s="4" t="s">
        <v>234</v>
      </c>
      <c r="D181" s="4"/>
      <c r="E181" s="4" t="s">
        <v>2</v>
      </c>
      <c r="F181" s="6" t="str">
        <f>IF(B181="","x Verifying process","")</f>
        <v/>
      </c>
      <c r="G181" s="4"/>
      <c r="H181" s="5" t="str">
        <f t="shared" si="82"/>
        <v/>
      </c>
      <c r="I181" s="78" t="str">
        <f>IF(ISNA(VLOOKUP($H$3,H181:H183,1,FALSE))=FALSE,$H$3,$H$2)</f>
        <v>Passed</v>
      </c>
      <c r="J181" s="4"/>
      <c r="K181" s="5" t="str">
        <f t="shared" si="83"/>
        <v/>
      </c>
      <c r="L181" s="78" t="str">
        <f>IF(ISNA(VLOOKUP($H$3,K181:K183,1,FALSE))=FALSE,$H$3,$H$2)</f>
        <v>Passed</v>
      </c>
      <c r="M181" s="4"/>
      <c r="N181" s="5" t="str">
        <f t="shared" si="84"/>
        <v/>
      </c>
      <c r="O181" s="78" t="str">
        <f>IF(ISNA(VLOOKUP($H$3,N181:N183,1,FALSE))=FALSE,$H$3,$H$2)</f>
        <v>Passed</v>
      </c>
    </row>
    <row r="182" spans="1:15" hidden="1" outlineLevel="2" x14ac:dyDescent="0.25">
      <c r="A182" s="76"/>
      <c r="B182" s="3">
        <v>2</v>
      </c>
      <c r="C182" s="4" t="s">
        <v>235</v>
      </c>
      <c r="D182" s="4"/>
      <c r="E182" s="33" t="s">
        <v>237</v>
      </c>
      <c r="F182" s="6" t="str">
        <f t="shared" ref="F182:F183" si="94">IF(B182="","x Verifying process","")</f>
        <v/>
      </c>
      <c r="G182" s="4"/>
      <c r="H182" s="5" t="str">
        <f t="shared" si="82"/>
        <v/>
      </c>
      <c r="I182" s="79"/>
      <c r="J182" s="4"/>
      <c r="K182" s="5" t="str">
        <f t="shared" si="83"/>
        <v/>
      </c>
      <c r="L182" s="79"/>
      <c r="M182" s="4"/>
      <c r="N182" s="5" t="str">
        <f t="shared" si="84"/>
        <v/>
      </c>
      <c r="O182" s="79"/>
    </row>
    <row r="183" spans="1:15" ht="22.5" hidden="1" outlineLevel="2" x14ac:dyDescent="0.25">
      <c r="A183" s="77"/>
      <c r="B183" s="3"/>
      <c r="C183" s="4"/>
      <c r="D183" s="4"/>
      <c r="E183" s="4"/>
      <c r="F183" s="6" t="str">
        <f t="shared" si="94"/>
        <v>x Verifying process</v>
      </c>
      <c r="G183" s="4"/>
      <c r="H183" s="5" t="str">
        <f t="shared" si="82"/>
        <v/>
      </c>
      <c r="I183" s="80"/>
      <c r="J183" s="4"/>
      <c r="K183" s="5" t="str">
        <f t="shared" si="83"/>
        <v/>
      </c>
      <c r="L183" s="80"/>
      <c r="M183" s="4"/>
      <c r="N183" s="5" t="str">
        <f t="shared" si="84"/>
        <v/>
      </c>
      <c r="O183" s="80"/>
    </row>
    <row r="184" spans="1:15" ht="15" hidden="1" customHeight="1" outlineLevel="1" collapsed="1" x14ac:dyDescent="0.25">
      <c r="A184" s="87" t="s">
        <v>245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9"/>
    </row>
    <row r="185" spans="1:15" ht="22.5" hidden="1" outlineLevel="2" x14ac:dyDescent="0.25">
      <c r="A185" s="75" t="s">
        <v>246</v>
      </c>
      <c r="B185" s="3">
        <v>1</v>
      </c>
      <c r="C185" s="4" t="s">
        <v>234</v>
      </c>
      <c r="D185" s="4"/>
      <c r="E185" s="4" t="s">
        <v>2</v>
      </c>
      <c r="F185" s="6" t="str">
        <f>IF(B185="","x Verifying process","")</f>
        <v/>
      </c>
      <c r="G185" s="4"/>
      <c r="H185" s="5" t="str">
        <f t="shared" si="82"/>
        <v/>
      </c>
      <c r="I185" s="78" t="str">
        <f>IF(ISNA(VLOOKUP($H$3,H185:H188,1,FALSE))=FALSE,$H$3,$H$2)</f>
        <v>Passed</v>
      </c>
      <c r="J185" s="4"/>
      <c r="K185" s="5" t="str">
        <f t="shared" si="83"/>
        <v/>
      </c>
      <c r="L185" s="78" t="str">
        <f>IF(ISNA(VLOOKUP($H$3,K185:K188,1,FALSE))=FALSE,$H$3,$H$2)</f>
        <v>Passed</v>
      </c>
      <c r="M185" s="4"/>
      <c r="N185" s="5" t="str">
        <f t="shared" si="84"/>
        <v/>
      </c>
      <c r="O185" s="78" t="str">
        <f>IF(ISNA(VLOOKUP($H$3,N185:N188,1,FALSE))=FALSE,$H$3,$H$2)</f>
        <v>Passed</v>
      </c>
    </row>
    <row r="186" spans="1:15" ht="22.5" hidden="1" outlineLevel="2" x14ac:dyDescent="0.25">
      <c r="A186" s="76"/>
      <c r="B186" s="3">
        <v>2</v>
      </c>
      <c r="C186" s="4" t="s">
        <v>239</v>
      </c>
      <c r="D186" s="4"/>
      <c r="E186" s="4" t="s">
        <v>240</v>
      </c>
      <c r="F186" s="6" t="str">
        <f t="shared" ref="F186:F188" si="95">IF(B186="","x Verifying process","")</f>
        <v/>
      </c>
      <c r="G186" s="4"/>
      <c r="H186" s="5" t="str">
        <f t="shared" si="82"/>
        <v/>
      </c>
      <c r="I186" s="79"/>
      <c r="J186" s="4"/>
      <c r="K186" s="5" t="str">
        <f t="shared" si="83"/>
        <v/>
      </c>
      <c r="L186" s="79"/>
      <c r="M186" s="4"/>
      <c r="N186" s="5" t="str">
        <f t="shared" si="84"/>
        <v/>
      </c>
      <c r="O186" s="79"/>
    </row>
    <row r="187" spans="1:15" hidden="1" outlineLevel="2" x14ac:dyDescent="0.25">
      <c r="A187" s="76"/>
      <c r="B187" s="3">
        <v>3</v>
      </c>
      <c r="C187" s="4" t="s">
        <v>241</v>
      </c>
      <c r="D187" s="4"/>
      <c r="E187" s="4" t="s">
        <v>242</v>
      </c>
      <c r="F187" s="6" t="str">
        <f t="shared" ref="F187" si="96">IF(B187="","x Verifying process","")</f>
        <v/>
      </c>
      <c r="G187" s="4"/>
      <c r="H187" s="5" t="str">
        <f t="shared" si="82"/>
        <v/>
      </c>
      <c r="I187" s="79"/>
      <c r="J187" s="4"/>
      <c r="K187" s="5" t="str">
        <f t="shared" si="83"/>
        <v/>
      </c>
      <c r="L187" s="79"/>
      <c r="M187" s="4"/>
      <c r="N187" s="5" t="str">
        <f t="shared" si="84"/>
        <v/>
      </c>
      <c r="O187" s="79"/>
    </row>
    <row r="188" spans="1:15" hidden="1" outlineLevel="2" x14ac:dyDescent="0.25">
      <c r="A188" s="77"/>
      <c r="B188" s="3">
        <v>4</v>
      </c>
      <c r="C188" s="4" t="s">
        <v>243</v>
      </c>
      <c r="D188" s="4"/>
      <c r="E188" s="4" t="s">
        <v>244</v>
      </c>
      <c r="F188" s="6" t="str">
        <f t="shared" si="95"/>
        <v/>
      </c>
      <c r="G188" s="4"/>
      <c r="H188" s="5" t="str">
        <f t="shared" si="82"/>
        <v/>
      </c>
      <c r="I188" s="80"/>
      <c r="J188" s="4"/>
      <c r="K188" s="5" t="str">
        <f t="shared" si="83"/>
        <v/>
      </c>
      <c r="L188" s="80"/>
      <c r="M188" s="4"/>
      <c r="N188" s="5" t="str">
        <f t="shared" si="84"/>
        <v/>
      </c>
      <c r="O188" s="80"/>
    </row>
    <row r="189" spans="1:15" hidden="1" outlineLevel="1" collapsed="1" x14ac:dyDescent="0.25">
      <c r="A189" s="87" t="s">
        <v>247</v>
      </c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9"/>
    </row>
    <row r="190" spans="1:15" ht="24.75" hidden="1" customHeight="1" outlineLevel="2" x14ac:dyDescent="0.25">
      <c r="A190" s="75" t="s">
        <v>246</v>
      </c>
      <c r="B190" s="3">
        <v>1</v>
      </c>
      <c r="C190" s="4" t="s">
        <v>200</v>
      </c>
      <c r="D190" s="4"/>
      <c r="E190" s="4" t="s">
        <v>201</v>
      </c>
      <c r="F190" s="6" t="str">
        <f>IF(B190="","x Verifying process","")</f>
        <v/>
      </c>
      <c r="G190" s="4"/>
      <c r="H190" s="5" t="str">
        <f t="shared" si="78"/>
        <v/>
      </c>
      <c r="I190" s="78" t="str">
        <f>IF(ISNA(VLOOKUP($H$3,H190:H191,1,FALSE))=FALSE,$H$3,$H$2)</f>
        <v>Passed</v>
      </c>
      <c r="J190" s="4"/>
      <c r="K190" s="5" t="str">
        <f t="shared" si="79"/>
        <v/>
      </c>
      <c r="L190" s="78" t="str">
        <f>IF(ISNA(VLOOKUP($H$3,K190:K191,1,FALSE))=FALSE,$H$3,$H$2)</f>
        <v>Passed</v>
      </c>
      <c r="M190" s="4"/>
      <c r="N190" s="5" t="str">
        <f t="shared" si="80"/>
        <v/>
      </c>
      <c r="O190" s="78" t="str">
        <f>IF(ISNA(VLOOKUP($H$3,N190:N191,1,FALSE))=FALSE,$H$3,$H$2)</f>
        <v>Passed</v>
      </c>
    </row>
    <row r="191" spans="1:15" hidden="1" outlineLevel="2" x14ac:dyDescent="0.25">
      <c r="A191" s="77"/>
      <c r="B191" s="7">
        <v>2</v>
      </c>
      <c r="C191" s="33" t="s">
        <v>202</v>
      </c>
      <c r="D191" s="4"/>
      <c r="E191" s="33" t="s">
        <v>203</v>
      </c>
      <c r="F191" s="6" t="str">
        <f t="shared" ref="F191" si="97">IF(B191="","x Verifying process","")</f>
        <v/>
      </c>
      <c r="G191" s="4"/>
      <c r="H191" s="5" t="str">
        <f t="shared" si="78"/>
        <v/>
      </c>
      <c r="I191" s="80"/>
      <c r="J191" s="4"/>
      <c r="K191" s="5" t="str">
        <f t="shared" si="79"/>
        <v/>
      </c>
      <c r="L191" s="80"/>
      <c r="M191" s="4"/>
      <c r="N191" s="5" t="str">
        <f t="shared" si="80"/>
        <v/>
      </c>
      <c r="O191" s="80"/>
    </row>
    <row r="192" spans="1:15" hidden="1" outlineLevel="1" collapsed="1" x14ac:dyDescent="0.25">
      <c r="A192" s="87" t="s">
        <v>205</v>
      </c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8"/>
      <c r="M192" s="88"/>
      <c r="N192" s="88"/>
      <c r="O192" s="89"/>
    </row>
    <row r="193" spans="1:15" ht="24.75" hidden="1" customHeight="1" outlineLevel="2" x14ac:dyDescent="0.25">
      <c r="A193" s="75" t="s">
        <v>248</v>
      </c>
      <c r="B193" s="3">
        <v>1</v>
      </c>
      <c r="C193" s="4" t="s">
        <v>206</v>
      </c>
      <c r="D193" s="4"/>
      <c r="E193" s="33" t="s">
        <v>203</v>
      </c>
      <c r="F193" s="6" t="str">
        <f>IF(B193="","x Verifying process","")</f>
        <v/>
      </c>
      <c r="G193" s="4"/>
      <c r="H193" s="5" t="str">
        <f t="shared" si="78"/>
        <v/>
      </c>
      <c r="I193" s="78" t="str">
        <f>IF(ISNA(VLOOKUP($H$3,H193:H194,1,FALSE))=FALSE,$H$3,$H$2)</f>
        <v>Passed</v>
      </c>
      <c r="J193" s="4"/>
      <c r="K193" s="5" t="str">
        <f t="shared" si="79"/>
        <v/>
      </c>
      <c r="L193" s="78" t="str">
        <f>IF(ISNA(VLOOKUP($H$3,K193:K194,1,FALSE))=FALSE,$H$3,$H$2)</f>
        <v>Passed</v>
      </c>
      <c r="M193" s="4"/>
      <c r="N193" s="5" t="str">
        <f t="shared" si="80"/>
        <v/>
      </c>
      <c r="O193" s="78" t="str">
        <f>IF(ISNA(VLOOKUP($H$3,N193:N194,1,FALSE))=FALSE,$H$3,$H$2)</f>
        <v>Passed</v>
      </c>
    </row>
    <row r="194" spans="1:15" ht="22.5" hidden="1" outlineLevel="2" x14ac:dyDescent="0.25">
      <c r="A194" s="77"/>
      <c r="B194" s="7"/>
      <c r="C194" s="33" t="s">
        <v>111</v>
      </c>
      <c r="D194" s="4"/>
      <c r="E194" s="4"/>
      <c r="F194" s="6" t="str">
        <f t="shared" ref="F194" si="98">IF(B194="","x Verifying process","")</f>
        <v>x Verifying process</v>
      </c>
      <c r="G194" s="4"/>
      <c r="H194" s="5" t="str">
        <f t="shared" si="78"/>
        <v/>
      </c>
      <c r="I194" s="80"/>
      <c r="J194" s="4"/>
      <c r="K194" s="5" t="str">
        <f t="shared" si="79"/>
        <v/>
      </c>
      <c r="L194" s="80"/>
      <c r="M194" s="4"/>
      <c r="N194" s="5" t="str">
        <f t="shared" si="80"/>
        <v/>
      </c>
      <c r="O194" s="80"/>
    </row>
  </sheetData>
  <mergeCells count="193">
    <mergeCell ref="A180:O180"/>
    <mergeCell ref="A181:A183"/>
    <mergeCell ref="I181:I183"/>
    <mergeCell ref="L181:L183"/>
    <mergeCell ref="O181:O183"/>
    <mergeCell ref="A185:A188"/>
    <mergeCell ref="A184:O184"/>
    <mergeCell ref="I185:I188"/>
    <mergeCell ref="L185:L188"/>
    <mergeCell ref="O185:O188"/>
    <mergeCell ref="I162:I163"/>
    <mergeCell ref="L162:L163"/>
    <mergeCell ref="A178:A179"/>
    <mergeCell ref="I178:I179"/>
    <mergeCell ref="L178:L179"/>
    <mergeCell ref="O178:O179"/>
    <mergeCell ref="A168:O168"/>
    <mergeCell ref="A169:A172"/>
    <mergeCell ref="I169:I172"/>
    <mergeCell ref="L169:L172"/>
    <mergeCell ref="O169:O172"/>
    <mergeCell ref="A177:O177"/>
    <mergeCell ref="A193:A194"/>
    <mergeCell ref="I193:I194"/>
    <mergeCell ref="L193:L194"/>
    <mergeCell ref="O193:O194"/>
    <mergeCell ref="A189:O189"/>
    <mergeCell ref="A190:A191"/>
    <mergeCell ref="I190:I191"/>
    <mergeCell ref="L190:L191"/>
    <mergeCell ref="O190:O191"/>
    <mergeCell ref="A153:O153"/>
    <mergeCell ref="A154:A156"/>
    <mergeCell ref="I154:I156"/>
    <mergeCell ref="L154:L156"/>
    <mergeCell ref="O154:O156"/>
    <mergeCell ref="A192:O192"/>
    <mergeCell ref="A173:O173"/>
    <mergeCell ref="A174:A176"/>
    <mergeCell ref="I174:I176"/>
    <mergeCell ref="L174:L176"/>
    <mergeCell ref="O162:O163"/>
    <mergeCell ref="A164:O164"/>
    <mergeCell ref="A165:A167"/>
    <mergeCell ref="I165:I167"/>
    <mergeCell ref="L165:L167"/>
    <mergeCell ref="O165:O167"/>
    <mergeCell ref="O174:O176"/>
    <mergeCell ref="A157:O157"/>
    <mergeCell ref="A158:A160"/>
    <mergeCell ref="I158:I160"/>
    <mergeCell ref="L158:L160"/>
    <mergeCell ref="O158:O160"/>
    <mergeCell ref="A161:O161"/>
    <mergeCell ref="A162:A163"/>
    <mergeCell ref="A144:A147"/>
    <mergeCell ref="I144:I147"/>
    <mergeCell ref="L144:L147"/>
    <mergeCell ref="O144:O147"/>
    <mergeCell ref="A148:O148"/>
    <mergeCell ref="A149:A152"/>
    <mergeCell ref="I149:I152"/>
    <mergeCell ref="L149:L152"/>
    <mergeCell ref="O149:O152"/>
    <mergeCell ref="A134:O134"/>
    <mergeCell ref="A135:A142"/>
    <mergeCell ref="I135:I142"/>
    <mergeCell ref="L135:L142"/>
    <mergeCell ref="O135:O142"/>
    <mergeCell ref="A143:O143"/>
    <mergeCell ref="A131:O131"/>
    <mergeCell ref="A132:O132"/>
    <mergeCell ref="A133:O133"/>
    <mergeCell ref="A107:O107"/>
    <mergeCell ref="A108:A111"/>
    <mergeCell ref="I108:I111"/>
    <mergeCell ref="L108:L111"/>
    <mergeCell ref="O108:O111"/>
    <mergeCell ref="A112:O112"/>
    <mergeCell ref="O97:O98"/>
    <mergeCell ref="A103:O103"/>
    <mergeCell ref="A104:A106"/>
    <mergeCell ref="I104:I106"/>
    <mergeCell ref="L104:L106"/>
    <mergeCell ref="O104:O106"/>
    <mergeCell ref="A123:O123"/>
    <mergeCell ref="A124:A130"/>
    <mergeCell ref="I124:I130"/>
    <mergeCell ref="L124:L130"/>
    <mergeCell ref="O124:O130"/>
    <mergeCell ref="A113:O113"/>
    <mergeCell ref="A114:O114"/>
    <mergeCell ref="A115:O115"/>
    <mergeCell ref="A116:A122"/>
    <mergeCell ref="I116:I122"/>
    <mergeCell ref="L116:L122"/>
    <mergeCell ref="O116:O122"/>
    <mergeCell ref="A95:O95"/>
    <mergeCell ref="A99:O99"/>
    <mergeCell ref="A100:A102"/>
    <mergeCell ref="I100:I102"/>
    <mergeCell ref="L100:L102"/>
    <mergeCell ref="O100:O102"/>
    <mergeCell ref="A96:O96"/>
    <mergeCell ref="A97:A98"/>
    <mergeCell ref="I97:I98"/>
    <mergeCell ref="L97:L98"/>
    <mergeCell ref="A91:A92"/>
    <mergeCell ref="I91:I92"/>
    <mergeCell ref="L91:L92"/>
    <mergeCell ref="O91:O92"/>
    <mergeCell ref="A93:O93"/>
    <mergeCell ref="A94:O94"/>
    <mergeCell ref="A77:O77"/>
    <mergeCell ref="A78:A81"/>
    <mergeCell ref="I78:I81"/>
    <mergeCell ref="L78:L81"/>
    <mergeCell ref="O78:O81"/>
    <mergeCell ref="A90:O90"/>
    <mergeCell ref="A87:O87"/>
    <mergeCell ref="A88:A89"/>
    <mergeCell ref="I88:I89"/>
    <mergeCell ref="L88:L89"/>
    <mergeCell ref="A82:O82"/>
    <mergeCell ref="A83:A86"/>
    <mergeCell ref="I83:I86"/>
    <mergeCell ref="L83:L86"/>
    <mergeCell ref="O83:O86"/>
    <mergeCell ref="O88:O89"/>
    <mergeCell ref="L63:L65"/>
    <mergeCell ref="O63:O65"/>
    <mergeCell ref="A66:O66"/>
    <mergeCell ref="A67:A76"/>
    <mergeCell ref="I67:I76"/>
    <mergeCell ref="L67:L76"/>
    <mergeCell ref="O67:O76"/>
    <mergeCell ref="A60:O60"/>
    <mergeCell ref="A61:O61"/>
    <mergeCell ref="A62:O62"/>
    <mergeCell ref="A63:A65"/>
    <mergeCell ref="I63:I65"/>
    <mergeCell ref="A59:O59"/>
    <mergeCell ref="I28:I34"/>
    <mergeCell ref="L28:L34"/>
    <mergeCell ref="O28:O34"/>
    <mergeCell ref="A35:O35"/>
    <mergeCell ref="A36:A42"/>
    <mergeCell ref="I36:I42"/>
    <mergeCell ref="L36:L42"/>
    <mergeCell ref="O36:O42"/>
    <mergeCell ref="A51:O51"/>
    <mergeCell ref="A52:A58"/>
    <mergeCell ref="I52:I58"/>
    <mergeCell ref="L52:L58"/>
    <mergeCell ref="O52:O58"/>
    <mergeCell ref="A27:O27"/>
    <mergeCell ref="A28:A34"/>
    <mergeCell ref="A43:O43"/>
    <mergeCell ref="A44:A50"/>
    <mergeCell ref="I44:I50"/>
    <mergeCell ref="L44:L50"/>
    <mergeCell ref="O44:O50"/>
    <mergeCell ref="A17:O17"/>
    <mergeCell ref="A18:O18"/>
    <mergeCell ref="A19:O19"/>
    <mergeCell ref="A20:O20"/>
    <mergeCell ref="A21:A26"/>
    <mergeCell ref="A12:A16"/>
    <mergeCell ref="I12:I16"/>
    <mergeCell ref="L12:L16"/>
    <mergeCell ref="O12:O16"/>
    <mergeCell ref="I21:I26"/>
    <mergeCell ref="L21:L26"/>
    <mergeCell ref="O21:O26"/>
    <mergeCell ref="A9:O9"/>
    <mergeCell ref="A10:O10"/>
    <mergeCell ref="A11:O11"/>
    <mergeCell ref="A8:O8"/>
    <mergeCell ref="F6:F7"/>
    <mergeCell ref="A6:A7"/>
    <mergeCell ref="B6:C7"/>
    <mergeCell ref="D6:D7"/>
    <mergeCell ref="E6:E7"/>
    <mergeCell ref="G6:I6"/>
    <mergeCell ref="J6:L6"/>
    <mergeCell ref="A1:O1"/>
    <mergeCell ref="G2:G3"/>
    <mergeCell ref="J2:J3"/>
    <mergeCell ref="M2:M3"/>
    <mergeCell ref="G4:H4"/>
    <mergeCell ref="J4:K4"/>
    <mergeCell ref="M4:N4"/>
    <mergeCell ref="M6:O6"/>
  </mergeCells>
  <hyperlinks>
    <hyperlink ref="D12" r:id="rId1"/>
    <hyperlink ref="D38" r:id="rId2"/>
    <hyperlink ref="D46" r:id="rId3"/>
    <hyperlink ref="D55" r:id="rId4"/>
    <hyperlink ref="D67" r:id="rId5"/>
    <hyperlink ref="D135" r:id="rId6"/>
  </hyperlinks>
  <pageMargins left="0.7" right="0.7" top="0.75" bottom="0.75" header="0.3" footer="0.3"/>
  <pageSetup orientation="portrait" horizontalDpi="1200" verticalDpi="12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3" sqref="C13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78</v>
      </c>
    </row>
    <row r="3" spans="1:9" x14ac:dyDescent="0.25">
      <c r="A3" s="37"/>
      <c r="B3" t="s">
        <v>258</v>
      </c>
      <c r="C3" s="36"/>
      <c r="D3" t="s">
        <v>20</v>
      </c>
      <c r="F3" t="s">
        <v>337</v>
      </c>
    </row>
    <row r="4" spans="1:9" x14ac:dyDescent="0.25">
      <c r="B4" t="s">
        <v>260</v>
      </c>
      <c r="C4" s="36"/>
      <c r="D4" s="36" t="s">
        <v>360</v>
      </c>
      <c r="F4" t="s">
        <v>337</v>
      </c>
    </row>
    <row r="5" spans="1:9" x14ac:dyDescent="0.25">
      <c r="B5" t="s">
        <v>263</v>
      </c>
      <c r="C5" s="36"/>
      <c r="D5" s="36">
        <v>5</v>
      </c>
      <c r="F5" t="s">
        <v>337</v>
      </c>
    </row>
    <row r="6" spans="1:9" x14ac:dyDescent="0.25">
      <c r="B6" t="s">
        <v>262</v>
      </c>
      <c r="C6" s="36"/>
      <c r="D6" s="36"/>
      <c r="E6" t="s">
        <v>361</v>
      </c>
      <c r="F6" t="s">
        <v>337</v>
      </c>
      <c r="G6" t="s">
        <v>369</v>
      </c>
    </row>
    <row r="7" spans="1:9" x14ac:dyDescent="0.25">
      <c r="C7" s="36"/>
      <c r="D7" s="36"/>
    </row>
    <row r="8" spans="1:9" x14ac:dyDescent="0.25">
      <c r="B8" t="s">
        <v>261</v>
      </c>
      <c r="C8" t="s">
        <v>362</v>
      </c>
      <c r="F8" t="s">
        <v>337</v>
      </c>
    </row>
    <row r="9" spans="1:9" x14ac:dyDescent="0.25">
      <c r="B9" t="s">
        <v>329</v>
      </c>
      <c r="C9" t="s">
        <v>362</v>
      </c>
      <c r="E9" s="38" t="s">
        <v>363</v>
      </c>
      <c r="F9" t="s">
        <v>19</v>
      </c>
      <c r="G9" t="s">
        <v>370</v>
      </c>
      <c r="I9" t="s">
        <v>371</v>
      </c>
    </row>
    <row r="10" spans="1:9" x14ac:dyDescent="0.25">
      <c r="D10" s="36"/>
    </row>
    <row r="11" spans="1:9" x14ac:dyDescent="0.25">
      <c r="B11" t="s">
        <v>261</v>
      </c>
      <c r="C11" t="s">
        <v>362</v>
      </c>
      <c r="F11" t="s">
        <v>337</v>
      </c>
    </row>
    <row r="13" spans="1:9" x14ac:dyDescent="0.25">
      <c r="B13" t="s">
        <v>261</v>
      </c>
      <c r="C13" t="s">
        <v>368</v>
      </c>
      <c r="F13" t="s">
        <v>19</v>
      </c>
      <c r="G13" t="s">
        <v>372</v>
      </c>
      <c r="I13" t="s">
        <v>373</v>
      </c>
    </row>
    <row r="14" spans="1:9" x14ac:dyDescent="0.25">
      <c r="B14" t="s">
        <v>263</v>
      </c>
      <c r="D14">
        <v>5</v>
      </c>
      <c r="F14" t="s">
        <v>337</v>
      </c>
    </row>
    <row r="15" spans="1:9" x14ac:dyDescent="0.25">
      <c r="B15" t="s">
        <v>262</v>
      </c>
      <c r="E15" s="36" t="s">
        <v>364</v>
      </c>
      <c r="F15" t="s">
        <v>19</v>
      </c>
      <c r="G15" t="s">
        <v>369</v>
      </c>
      <c r="I15" t="s">
        <v>374</v>
      </c>
    </row>
    <row r="16" spans="1:9" x14ac:dyDescent="0.25">
      <c r="E16" s="36"/>
    </row>
    <row r="17" spans="2:9" x14ac:dyDescent="0.25">
      <c r="B17" t="s">
        <v>329</v>
      </c>
      <c r="C17" t="s">
        <v>365</v>
      </c>
      <c r="D17" s="36"/>
      <c r="E17" s="38" t="s">
        <v>366</v>
      </c>
      <c r="F17" t="s">
        <v>19</v>
      </c>
      <c r="G17" s="36" t="s">
        <v>375</v>
      </c>
      <c r="I17" t="s">
        <v>356</v>
      </c>
    </row>
    <row r="19" spans="2:9" x14ac:dyDescent="0.25">
      <c r="B19" t="s">
        <v>261</v>
      </c>
      <c r="C19" t="s">
        <v>367</v>
      </c>
      <c r="F19" t="s">
        <v>19</v>
      </c>
      <c r="G19" t="s">
        <v>376</v>
      </c>
      <c r="I19" t="s">
        <v>377</v>
      </c>
    </row>
    <row r="20" spans="2:9" x14ac:dyDescent="0.25">
      <c r="B20" t="s">
        <v>262</v>
      </c>
      <c r="E20" t="s">
        <v>361</v>
      </c>
      <c r="F20" t="s">
        <v>337</v>
      </c>
      <c r="G20" t="s">
        <v>369</v>
      </c>
    </row>
    <row r="23" spans="2:9" x14ac:dyDescent="0.25">
      <c r="B23" t="s">
        <v>281</v>
      </c>
      <c r="C23" s="49"/>
      <c r="D23" s="50"/>
      <c r="F23" t="s">
        <v>337</v>
      </c>
    </row>
    <row r="24" spans="2:9" x14ac:dyDescent="0.25">
      <c r="B24" s="48"/>
      <c r="C24" s="49"/>
      <c r="D24" s="50"/>
    </row>
  </sheetData>
  <hyperlinks>
    <hyperlink ref="D4" r:id="rId1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0" workbookViewId="0">
      <selection activeCell="D19" sqref="D19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78</v>
      </c>
    </row>
    <row r="3" spans="1:9" x14ac:dyDescent="0.25">
      <c r="A3" s="37"/>
      <c r="B3" t="s">
        <v>258</v>
      </c>
      <c r="C3" s="36"/>
      <c r="D3" t="s">
        <v>259</v>
      </c>
      <c r="F3" t="s">
        <v>337</v>
      </c>
    </row>
    <row r="4" spans="1:9" x14ac:dyDescent="0.25">
      <c r="B4" t="s">
        <v>260</v>
      </c>
      <c r="C4" s="36"/>
      <c r="D4" s="36" t="s">
        <v>264</v>
      </c>
      <c r="F4" t="s">
        <v>337</v>
      </c>
    </row>
    <row r="5" spans="1:9" x14ac:dyDescent="0.25">
      <c r="B5" t="s">
        <v>265</v>
      </c>
      <c r="C5" s="36" t="s">
        <v>266</v>
      </c>
      <c r="D5" s="36" t="s">
        <v>292</v>
      </c>
      <c r="F5" t="s">
        <v>337</v>
      </c>
    </row>
    <row r="6" spans="1:9" x14ac:dyDescent="0.25">
      <c r="B6" t="s">
        <v>261</v>
      </c>
      <c r="C6" s="36" t="s">
        <v>267</v>
      </c>
      <c r="D6" s="36"/>
      <c r="F6" t="s">
        <v>337</v>
      </c>
    </row>
    <row r="7" spans="1:9" x14ac:dyDescent="0.25">
      <c r="B7" t="s">
        <v>260</v>
      </c>
      <c r="D7" s="36" t="s">
        <v>28</v>
      </c>
      <c r="F7" t="s">
        <v>337</v>
      </c>
    </row>
    <row r="8" spans="1:9" x14ac:dyDescent="0.25">
      <c r="B8" t="s">
        <v>261</v>
      </c>
      <c r="C8" t="s">
        <v>268</v>
      </c>
      <c r="F8" t="s">
        <v>337</v>
      </c>
    </row>
    <row r="9" spans="1:9" x14ac:dyDescent="0.25">
      <c r="B9" t="s">
        <v>262</v>
      </c>
      <c r="E9" s="36" t="s">
        <v>269</v>
      </c>
      <c r="F9" t="s">
        <v>337</v>
      </c>
      <c r="G9" t="s">
        <v>338</v>
      </c>
    </row>
    <row r="10" spans="1:9" x14ac:dyDescent="0.25">
      <c r="B10" t="s">
        <v>265</v>
      </c>
      <c r="C10" t="s">
        <v>270</v>
      </c>
      <c r="D10" s="36" t="s">
        <v>292</v>
      </c>
      <c r="F10" t="s">
        <v>337</v>
      </c>
    </row>
    <row r="11" spans="1:9" x14ac:dyDescent="0.25">
      <c r="B11" t="s">
        <v>295</v>
      </c>
      <c r="C11" t="s">
        <v>271</v>
      </c>
      <c r="D11" t="s">
        <v>293</v>
      </c>
      <c r="F11" t="s">
        <v>337</v>
      </c>
    </row>
    <row r="12" spans="1:9" x14ac:dyDescent="0.25">
      <c r="B12" t="s">
        <v>272</v>
      </c>
      <c r="C12" t="s">
        <v>273</v>
      </c>
      <c r="F12" t="s">
        <v>337</v>
      </c>
    </row>
    <row r="13" spans="1:9" x14ac:dyDescent="0.25">
      <c r="B13" t="s">
        <v>262</v>
      </c>
      <c r="E13" t="s">
        <v>274</v>
      </c>
      <c r="F13" t="s">
        <v>19</v>
      </c>
      <c r="G13" t="s">
        <v>340</v>
      </c>
      <c r="I13" t="s">
        <v>356</v>
      </c>
    </row>
    <row r="14" spans="1:9" x14ac:dyDescent="0.25">
      <c r="B14" t="s">
        <v>263</v>
      </c>
      <c r="D14">
        <v>5</v>
      </c>
      <c r="F14" t="s">
        <v>337</v>
      </c>
    </row>
    <row r="15" spans="1:9" x14ac:dyDescent="0.25">
      <c r="B15" t="s">
        <v>262</v>
      </c>
      <c r="E15" s="36" t="s">
        <v>275</v>
      </c>
      <c r="F15" t="s">
        <v>337</v>
      </c>
      <c r="G15" t="s">
        <v>340</v>
      </c>
    </row>
    <row r="16" spans="1:9" x14ac:dyDescent="0.25">
      <c r="B16" t="s">
        <v>263</v>
      </c>
      <c r="D16">
        <v>5</v>
      </c>
      <c r="E16" s="36"/>
      <c r="F16" t="s">
        <v>337</v>
      </c>
    </row>
    <row r="17" spans="2:9" x14ac:dyDescent="0.25">
      <c r="B17" t="s">
        <v>282</v>
      </c>
      <c r="C17" t="s">
        <v>276</v>
      </c>
      <c r="D17" s="36"/>
      <c r="E17" s="38" t="s">
        <v>296</v>
      </c>
      <c r="F17" t="s">
        <v>337</v>
      </c>
      <c r="G17" s="36" t="s">
        <v>292</v>
      </c>
    </row>
    <row r="18" spans="2:9" x14ac:dyDescent="0.25">
      <c r="B18" t="s">
        <v>261</v>
      </c>
      <c r="C18" t="s">
        <v>277</v>
      </c>
      <c r="F18" t="s">
        <v>337</v>
      </c>
    </row>
    <row r="19" spans="2:9" x14ac:dyDescent="0.25">
      <c r="B19" t="s">
        <v>263</v>
      </c>
      <c r="D19">
        <v>30</v>
      </c>
      <c r="F19" t="s">
        <v>337</v>
      </c>
    </row>
    <row r="20" spans="2:9" x14ac:dyDescent="0.25">
      <c r="B20" t="s">
        <v>262</v>
      </c>
      <c r="E20" t="s">
        <v>278</v>
      </c>
      <c r="F20" t="s">
        <v>337</v>
      </c>
      <c r="G20" t="s">
        <v>310</v>
      </c>
      <c r="I20" t="s">
        <v>341</v>
      </c>
    </row>
    <row r="21" spans="2:9" x14ac:dyDescent="0.25">
      <c r="B21" t="s">
        <v>261</v>
      </c>
      <c r="C21" t="s">
        <v>279</v>
      </c>
      <c r="F21" t="s">
        <v>337</v>
      </c>
    </row>
    <row r="22" spans="2:9" x14ac:dyDescent="0.25">
      <c r="B22" t="s">
        <v>263</v>
      </c>
      <c r="D22">
        <v>15</v>
      </c>
      <c r="F22" t="s">
        <v>337</v>
      </c>
    </row>
    <row r="23" spans="2:9" x14ac:dyDescent="0.25">
      <c r="B23" t="s">
        <v>262</v>
      </c>
      <c r="E23" s="36" t="s">
        <v>280</v>
      </c>
      <c r="F23" t="s">
        <v>337</v>
      </c>
      <c r="G23" t="s">
        <v>298</v>
      </c>
      <c r="I23" t="s">
        <v>342</v>
      </c>
    </row>
    <row r="24" spans="2:9" x14ac:dyDescent="0.25">
      <c r="B24" s="39" t="s">
        <v>260</v>
      </c>
      <c r="C24" s="42"/>
      <c r="D24" s="47" t="s">
        <v>298</v>
      </c>
      <c r="F24" t="s">
        <v>337</v>
      </c>
    </row>
    <row r="25" spans="2:9" x14ac:dyDescent="0.25">
      <c r="B25" t="s">
        <v>263</v>
      </c>
      <c r="D25">
        <v>5</v>
      </c>
      <c r="F25" t="s">
        <v>337</v>
      </c>
    </row>
    <row r="27" spans="2:9" x14ac:dyDescent="0.25">
      <c r="B27" s="39" t="s">
        <v>260</v>
      </c>
      <c r="C27" s="42"/>
      <c r="D27" s="47" t="s">
        <v>308</v>
      </c>
      <c r="F27" t="s">
        <v>337</v>
      </c>
    </row>
    <row r="28" spans="2:9" x14ac:dyDescent="0.25">
      <c r="B28" t="s">
        <v>263</v>
      </c>
      <c r="D28">
        <v>10</v>
      </c>
      <c r="F28" t="s">
        <v>337</v>
      </c>
    </row>
    <row r="30" spans="2:9" x14ac:dyDescent="0.25">
      <c r="B30" s="39" t="s">
        <v>261</v>
      </c>
      <c r="C30" s="42" t="s">
        <v>354</v>
      </c>
      <c r="D30" s="42"/>
      <c r="F30" t="s">
        <v>337</v>
      </c>
    </row>
    <row r="31" spans="2:9" x14ac:dyDescent="0.25">
      <c r="B31" t="s">
        <v>263</v>
      </c>
      <c r="D31">
        <v>5</v>
      </c>
      <c r="F31" t="s">
        <v>337</v>
      </c>
    </row>
    <row r="32" spans="2:9" x14ac:dyDescent="0.25">
      <c r="B32" t="s">
        <v>329</v>
      </c>
      <c r="C32" s="42" t="s">
        <v>355</v>
      </c>
      <c r="E32" s="37" t="s">
        <v>358</v>
      </c>
      <c r="F32" t="s">
        <v>19</v>
      </c>
      <c r="G32" t="s">
        <v>357</v>
      </c>
      <c r="I32" t="s">
        <v>344</v>
      </c>
    </row>
    <row r="33" spans="2:6" x14ac:dyDescent="0.25">
      <c r="B33" s="40"/>
      <c r="C33" s="41"/>
      <c r="D33" s="46"/>
    </row>
    <row r="34" spans="2:6" x14ac:dyDescent="0.25">
      <c r="B34" t="s">
        <v>281</v>
      </c>
      <c r="C34" s="49"/>
      <c r="D34" s="50"/>
      <c r="F34" t="s">
        <v>337</v>
      </c>
    </row>
    <row r="35" spans="2:6" x14ac:dyDescent="0.25">
      <c r="B35" s="48"/>
      <c r="C35" s="49"/>
      <c r="D35" s="50"/>
    </row>
  </sheetData>
  <hyperlinks>
    <hyperlink ref="E9" r:id="rId1" display="https://www.facebook.com.*$"/>
    <hyperlink ref="E15" r:id="rId2" location="_=_" display="http://magpie-webdev.com/verify?fbEmailVerify=true#_=_"/>
    <hyperlink ref="E23" r:id="rId3" display="http://magpie-webdev.com/home/tl"/>
    <hyperlink ref="E17" r:id="rId4" display="quangtk.shinway@gmail.com"/>
    <hyperlink ref="D4" r:id="rId5"/>
    <hyperlink ref="D5" r:id="rId6"/>
    <hyperlink ref="D10" r:id="rId7"/>
    <hyperlink ref="D24" r:id="rId8"/>
    <hyperlink ref="D7" r:id="rId9"/>
    <hyperlink ref="D27" r:id="rId10"/>
  </hyperlinks>
  <pageMargins left="0.7" right="0.7" top="0.75" bottom="0.75" header="0.3" footer="0.3"/>
  <tableParts count="1"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C3" sqref="C3"/>
    </sheetView>
  </sheetViews>
  <sheetFormatPr defaultRowHeight="15" x14ac:dyDescent="0.25"/>
  <cols>
    <col min="1" max="1" width="11.85546875" customWidth="1" collapsed="1"/>
    <col min="2" max="2" width="24.140625" customWidth="1" collapsed="1"/>
    <col min="3" max="3" width="41.7109375" customWidth="1" collapsed="1"/>
    <col min="4" max="4" width="44.85546875" customWidth="1" collapsed="1"/>
    <col min="5" max="5" width="34.5703125" customWidth="1" collapsed="1"/>
    <col min="6" max="6" width="13.140625" customWidth="1" collapsed="1"/>
    <col min="7" max="7" width="12.85546875" customWidth="1" collapsed="1"/>
    <col min="8" max="8" width="13" customWidth="1" collapsed="1"/>
    <col min="9" max="9" width="11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37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C4" s="36"/>
      <c r="D4" s="36" t="s">
        <v>28</v>
      </c>
    </row>
    <row r="5" spans="1:9" x14ac:dyDescent="0.25">
      <c r="B5" t="s">
        <v>261</v>
      </c>
      <c r="C5" s="36" t="s">
        <v>318</v>
      </c>
      <c r="D5" s="38"/>
    </row>
    <row r="6" spans="1:9" x14ac:dyDescent="0.25">
      <c r="B6" t="s">
        <v>263</v>
      </c>
      <c r="C6" s="36"/>
      <c r="D6" s="38" t="s">
        <v>301</v>
      </c>
    </row>
    <row r="7" spans="1:9" x14ac:dyDescent="0.25">
      <c r="B7" t="s">
        <v>262</v>
      </c>
      <c r="C7" s="36"/>
      <c r="D7" s="38"/>
      <c r="E7" t="s">
        <v>319</v>
      </c>
    </row>
    <row r="8" spans="1:9" x14ac:dyDescent="0.25">
      <c r="B8" t="s">
        <v>261</v>
      </c>
      <c r="C8" s="36" t="s">
        <v>321</v>
      </c>
      <c r="D8" s="38"/>
    </row>
    <row r="9" spans="1:9" x14ac:dyDescent="0.25">
      <c r="B9" t="s">
        <v>263</v>
      </c>
      <c r="C9" s="36"/>
      <c r="D9" s="38" t="s">
        <v>301</v>
      </c>
    </row>
    <row r="10" spans="1:9" x14ac:dyDescent="0.25">
      <c r="B10" t="s">
        <v>262</v>
      </c>
      <c r="C10" s="36"/>
      <c r="D10" s="38"/>
      <c r="E10" t="s">
        <v>320</v>
      </c>
    </row>
    <row r="11" spans="1:9" x14ac:dyDescent="0.25">
      <c r="B11" t="s">
        <v>261</v>
      </c>
      <c r="C11" t="s">
        <v>322</v>
      </c>
    </row>
    <row r="12" spans="1:9" x14ac:dyDescent="0.25">
      <c r="B12" t="s">
        <v>263</v>
      </c>
      <c r="C12" s="36"/>
      <c r="D12" s="38" t="s">
        <v>301</v>
      </c>
    </row>
    <row r="13" spans="1:9" x14ac:dyDescent="0.25">
      <c r="B13" t="s">
        <v>262</v>
      </c>
      <c r="C13" s="36"/>
      <c r="D13" s="38"/>
      <c r="E13" t="s">
        <v>323</v>
      </c>
    </row>
    <row r="14" spans="1:9" x14ac:dyDescent="0.25">
      <c r="A14" s="39"/>
      <c r="B14" s="39" t="s">
        <v>260</v>
      </c>
      <c r="C14" s="42"/>
      <c r="D14" s="42" t="s">
        <v>298</v>
      </c>
      <c r="E14" s="39"/>
      <c r="F14" s="39"/>
      <c r="G14" s="39"/>
      <c r="H14" s="39"/>
      <c r="I14" s="39"/>
    </row>
    <row r="15" spans="1:9" x14ac:dyDescent="0.25">
      <c r="A15" s="40"/>
      <c r="B15" s="40" t="s">
        <v>263</v>
      </c>
      <c r="C15" s="41"/>
      <c r="D15" s="43" t="s">
        <v>301</v>
      </c>
      <c r="E15" s="40"/>
      <c r="F15" s="40"/>
      <c r="G15" s="40"/>
      <c r="H15" s="40"/>
      <c r="I15" s="40"/>
    </row>
    <row r="16" spans="1:9" x14ac:dyDescent="0.25">
      <c r="A16" s="39"/>
      <c r="B16" s="39" t="s">
        <v>300</v>
      </c>
      <c r="C16" s="42" t="s">
        <v>299</v>
      </c>
      <c r="D16" s="42"/>
      <c r="E16" s="39" t="s">
        <v>316</v>
      </c>
      <c r="F16" s="39"/>
      <c r="G16" s="39"/>
      <c r="H16" s="39"/>
      <c r="I16" s="39"/>
    </row>
    <row r="17" spans="1:9" x14ac:dyDescent="0.25">
      <c r="A17" s="40"/>
      <c r="B17" s="40" t="s">
        <v>260</v>
      </c>
      <c r="C17" s="41"/>
      <c r="D17" s="46" t="s">
        <v>302</v>
      </c>
      <c r="E17" s="40"/>
      <c r="F17" s="40"/>
      <c r="G17" s="40"/>
      <c r="H17" s="40"/>
      <c r="I17" s="40"/>
    </row>
    <row r="18" spans="1:9" x14ac:dyDescent="0.25">
      <c r="A18" s="39"/>
      <c r="B18" s="39" t="s">
        <v>263</v>
      </c>
      <c r="C18" s="42"/>
      <c r="D18" s="44" t="s">
        <v>301</v>
      </c>
      <c r="E18" s="39"/>
      <c r="F18" s="39"/>
      <c r="G18" s="39"/>
      <c r="H18" s="39"/>
      <c r="I18" s="39"/>
    </row>
    <row r="19" spans="1:9" x14ac:dyDescent="0.25">
      <c r="A19" s="40"/>
      <c r="B19" s="40" t="s">
        <v>262</v>
      </c>
      <c r="C19" s="41"/>
      <c r="D19" s="41"/>
      <c r="E19" s="40" t="s">
        <v>324</v>
      </c>
      <c r="F19" s="40"/>
      <c r="G19" s="40"/>
      <c r="H19" s="40"/>
      <c r="I19" s="40"/>
    </row>
    <row r="20" spans="1:9" x14ac:dyDescent="0.25">
      <c r="A20" s="39"/>
      <c r="B20" s="39" t="s">
        <v>260</v>
      </c>
      <c r="C20" s="42"/>
      <c r="D20" s="42" t="s">
        <v>303</v>
      </c>
      <c r="E20" s="39"/>
      <c r="F20" s="39"/>
      <c r="G20" s="39"/>
      <c r="H20" s="39"/>
      <c r="I20" s="39"/>
    </row>
    <row r="21" spans="1:9" x14ac:dyDescent="0.25">
      <c r="A21" s="40"/>
      <c r="B21" s="40" t="s">
        <v>263</v>
      </c>
      <c r="C21" s="41"/>
      <c r="D21" s="43" t="s">
        <v>301</v>
      </c>
      <c r="E21" s="40"/>
      <c r="F21" s="40"/>
      <c r="G21" s="40"/>
      <c r="H21" s="40"/>
      <c r="I21" s="40"/>
    </row>
    <row r="22" spans="1:9" x14ac:dyDescent="0.25">
      <c r="A22" s="39"/>
      <c r="B22" s="39" t="s">
        <v>300</v>
      </c>
      <c r="C22" s="42" t="s">
        <v>299</v>
      </c>
      <c r="D22" s="42"/>
      <c r="E22" s="39" t="s">
        <v>316</v>
      </c>
      <c r="F22" s="39"/>
      <c r="G22" s="39"/>
      <c r="H22" s="39"/>
      <c r="I22" s="39"/>
    </row>
    <row r="23" spans="1:9" x14ac:dyDescent="0.25">
      <c r="A23" s="40"/>
      <c r="B23" s="40" t="s">
        <v>260</v>
      </c>
      <c r="C23" s="41"/>
      <c r="D23" s="41" t="s">
        <v>304</v>
      </c>
      <c r="E23" s="40"/>
      <c r="F23" s="40"/>
      <c r="G23" s="40"/>
      <c r="H23" s="40"/>
      <c r="I23" s="40"/>
    </row>
    <row r="24" spans="1:9" x14ac:dyDescent="0.25">
      <c r="A24" s="39"/>
      <c r="B24" s="39" t="s">
        <v>263</v>
      </c>
      <c r="C24" s="42"/>
      <c r="D24" s="44" t="s">
        <v>301</v>
      </c>
      <c r="E24" s="39"/>
      <c r="F24" s="39"/>
      <c r="G24" s="39"/>
      <c r="H24" s="39"/>
      <c r="I24" s="39"/>
    </row>
    <row r="25" spans="1:9" x14ac:dyDescent="0.25">
      <c r="A25" s="40"/>
      <c r="B25" s="40" t="s">
        <v>300</v>
      </c>
      <c r="C25" s="41" t="s">
        <v>299</v>
      </c>
      <c r="D25" s="41"/>
      <c r="E25" s="40" t="s">
        <v>316</v>
      </c>
      <c r="F25" s="40"/>
      <c r="G25" s="40"/>
      <c r="H25" s="40"/>
      <c r="I25" s="40"/>
    </row>
    <row r="26" spans="1:9" x14ac:dyDescent="0.25">
      <c r="A26" s="39"/>
      <c r="B26" s="39" t="s">
        <v>260</v>
      </c>
      <c r="C26" s="42"/>
      <c r="D26" s="42" t="s">
        <v>305</v>
      </c>
      <c r="E26" s="39"/>
      <c r="F26" s="39"/>
      <c r="G26" s="39"/>
      <c r="H26" s="39"/>
      <c r="I26" s="39"/>
    </row>
    <row r="27" spans="1:9" x14ac:dyDescent="0.25">
      <c r="A27" s="40"/>
      <c r="B27" s="40" t="s">
        <v>263</v>
      </c>
      <c r="C27" s="41"/>
      <c r="D27" s="43" t="s">
        <v>301</v>
      </c>
      <c r="E27" s="40"/>
      <c r="F27" s="40"/>
      <c r="G27" s="40"/>
      <c r="H27" s="40"/>
      <c r="I27" s="40"/>
    </row>
    <row r="28" spans="1:9" x14ac:dyDescent="0.25">
      <c r="A28" s="39"/>
      <c r="B28" s="39" t="s">
        <v>300</v>
      </c>
      <c r="C28" s="42" t="s">
        <v>299</v>
      </c>
      <c r="D28" s="42"/>
      <c r="E28" s="39" t="s">
        <v>316</v>
      </c>
      <c r="F28" s="39"/>
      <c r="G28" s="39"/>
      <c r="H28" s="39"/>
      <c r="I28" s="39"/>
    </row>
    <row r="29" spans="1:9" x14ac:dyDescent="0.25">
      <c r="A29" s="40"/>
      <c r="B29" s="40" t="s">
        <v>260</v>
      </c>
      <c r="C29" s="41"/>
      <c r="D29" s="46" t="s">
        <v>306</v>
      </c>
      <c r="E29" s="40"/>
      <c r="F29" s="40"/>
      <c r="G29" s="40"/>
      <c r="H29" s="40"/>
      <c r="I29" s="40"/>
    </row>
    <row r="30" spans="1:9" x14ac:dyDescent="0.25">
      <c r="A30" s="39"/>
      <c r="B30" s="39" t="s">
        <v>263</v>
      </c>
      <c r="C30" s="42"/>
      <c r="D30" s="44" t="s">
        <v>301</v>
      </c>
      <c r="E30" s="39"/>
      <c r="F30" s="39"/>
      <c r="G30" s="39"/>
      <c r="H30" s="39"/>
      <c r="I30" s="39"/>
    </row>
    <row r="31" spans="1:9" x14ac:dyDescent="0.25">
      <c r="A31" s="40"/>
      <c r="B31" s="40" t="s">
        <v>262</v>
      </c>
      <c r="C31" s="41"/>
      <c r="D31" s="41"/>
      <c r="E31" s="40" t="s">
        <v>324</v>
      </c>
      <c r="F31" s="40"/>
      <c r="G31" s="40"/>
      <c r="H31" s="40"/>
      <c r="I31" s="40"/>
    </row>
    <row r="32" spans="1:9" x14ac:dyDescent="0.25">
      <c r="A32" s="39"/>
      <c r="B32" s="39" t="s">
        <v>260</v>
      </c>
      <c r="C32" s="42"/>
      <c r="D32" s="42" t="s">
        <v>307</v>
      </c>
      <c r="E32" s="39"/>
      <c r="F32" s="39"/>
      <c r="G32" s="39"/>
      <c r="H32" s="39"/>
      <c r="I32" s="39"/>
    </row>
    <row r="33" spans="1:9" x14ac:dyDescent="0.25">
      <c r="A33" s="40"/>
      <c r="B33" s="40" t="s">
        <v>263</v>
      </c>
      <c r="C33" s="41"/>
      <c r="D33" s="43" t="s">
        <v>301</v>
      </c>
      <c r="E33" s="40"/>
      <c r="F33" s="40"/>
      <c r="G33" s="40"/>
      <c r="H33" s="40"/>
      <c r="I33" s="40"/>
    </row>
    <row r="34" spans="1:9" x14ac:dyDescent="0.25">
      <c r="A34" s="39"/>
      <c r="B34" s="39" t="s">
        <v>300</v>
      </c>
      <c r="C34" s="42" t="s">
        <v>299</v>
      </c>
      <c r="D34" s="42"/>
      <c r="E34" s="39" t="s">
        <v>316</v>
      </c>
      <c r="F34" s="39"/>
      <c r="G34" s="39"/>
      <c r="H34" s="39"/>
      <c r="I34" s="39"/>
    </row>
    <row r="35" spans="1:9" x14ac:dyDescent="0.25">
      <c r="A35" s="40"/>
      <c r="B35" s="40" t="s">
        <v>260</v>
      </c>
      <c r="C35" s="41"/>
      <c r="D35" s="41" t="s">
        <v>308</v>
      </c>
      <c r="E35" s="40"/>
      <c r="F35" s="40"/>
      <c r="G35" s="40"/>
      <c r="H35" s="40"/>
      <c r="I35" s="40"/>
    </row>
    <row r="36" spans="1:9" x14ac:dyDescent="0.25">
      <c r="A36" s="39"/>
      <c r="B36" s="39" t="s">
        <v>263</v>
      </c>
      <c r="C36" s="42"/>
      <c r="D36" s="44" t="s">
        <v>301</v>
      </c>
      <c r="E36" s="39"/>
      <c r="F36" s="39"/>
      <c r="G36" s="39"/>
      <c r="H36" s="39"/>
      <c r="I36" s="39"/>
    </row>
    <row r="37" spans="1:9" x14ac:dyDescent="0.25">
      <c r="A37" s="40"/>
      <c r="B37" s="40" t="s">
        <v>300</v>
      </c>
      <c r="C37" s="41" t="s">
        <v>299</v>
      </c>
      <c r="D37" s="41"/>
      <c r="E37" s="40" t="s">
        <v>316</v>
      </c>
      <c r="F37" s="40"/>
      <c r="G37" s="40"/>
      <c r="H37" s="40"/>
      <c r="I37" s="40"/>
    </row>
    <row r="38" spans="1:9" x14ac:dyDescent="0.25">
      <c r="A38" s="39"/>
      <c r="B38" s="39" t="s">
        <v>260</v>
      </c>
      <c r="C38" s="42"/>
      <c r="D38" s="42" t="s">
        <v>309</v>
      </c>
      <c r="E38" s="39"/>
      <c r="F38" s="39"/>
      <c r="G38" s="39"/>
      <c r="H38" s="39"/>
      <c r="I38" s="39"/>
    </row>
    <row r="39" spans="1:9" x14ac:dyDescent="0.25">
      <c r="A39" s="40"/>
      <c r="B39" s="40" t="s">
        <v>263</v>
      </c>
      <c r="C39" s="41"/>
      <c r="D39" s="43" t="s">
        <v>301</v>
      </c>
      <c r="E39" s="40"/>
      <c r="F39" s="40"/>
      <c r="G39" s="40"/>
      <c r="H39" s="40"/>
      <c r="I39" s="40"/>
    </row>
    <row r="40" spans="1:9" x14ac:dyDescent="0.25">
      <c r="A40" s="39"/>
      <c r="B40" s="39" t="s">
        <v>300</v>
      </c>
      <c r="C40" s="42" t="s">
        <v>299</v>
      </c>
      <c r="D40" s="42"/>
      <c r="E40" s="39" t="s">
        <v>316</v>
      </c>
      <c r="F40" s="39"/>
      <c r="G40" s="39"/>
      <c r="H40" s="39"/>
      <c r="I40" s="39"/>
    </row>
    <row r="41" spans="1:9" x14ac:dyDescent="0.25">
      <c r="A41" s="40"/>
      <c r="B41" s="40" t="s">
        <v>260</v>
      </c>
      <c r="C41" s="41"/>
      <c r="D41" s="41" t="s">
        <v>310</v>
      </c>
      <c r="E41" s="40"/>
      <c r="F41" s="40"/>
      <c r="G41" s="40"/>
      <c r="H41" s="40"/>
      <c r="I41" s="40"/>
    </row>
    <row r="42" spans="1:9" x14ac:dyDescent="0.25">
      <c r="A42" s="39"/>
      <c r="B42" s="39" t="s">
        <v>263</v>
      </c>
      <c r="C42" s="42"/>
      <c r="D42" s="44" t="s">
        <v>301</v>
      </c>
      <c r="E42" s="39"/>
      <c r="F42" s="39"/>
      <c r="G42" s="39"/>
      <c r="H42" s="39"/>
      <c r="I42" s="39"/>
    </row>
    <row r="43" spans="1:9" x14ac:dyDescent="0.25">
      <c r="A43" s="40"/>
      <c r="B43" s="40" t="s">
        <v>300</v>
      </c>
      <c r="C43" s="41" t="s">
        <v>299</v>
      </c>
      <c r="D43" s="41"/>
      <c r="E43" s="40" t="s">
        <v>316</v>
      </c>
      <c r="F43" s="40"/>
      <c r="G43" s="40"/>
      <c r="H43" s="40"/>
      <c r="I43" s="40"/>
    </row>
    <row r="44" spans="1:9" x14ac:dyDescent="0.25">
      <c r="A44" s="39"/>
      <c r="B44" s="39" t="s">
        <v>260</v>
      </c>
      <c r="C44" s="42"/>
      <c r="D44" s="42" t="s">
        <v>311</v>
      </c>
      <c r="E44" s="39"/>
      <c r="F44" s="39"/>
      <c r="G44" s="39"/>
      <c r="H44" s="39"/>
      <c r="I44" s="39"/>
    </row>
    <row r="45" spans="1:9" x14ac:dyDescent="0.25">
      <c r="A45" s="40"/>
      <c r="B45" s="40" t="s">
        <v>263</v>
      </c>
      <c r="C45" s="41"/>
      <c r="D45" s="43" t="s">
        <v>301</v>
      </c>
      <c r="E45" s="40"/>
      <c r="F45" s="40"/>
      <c r="G45" s="40"/>
      <c r="H45" s="40"/>
      <c r="I45" s="40"/>
    </row>
    <row r="46" spans="1:9" x14ac:dyDescent="0.25">
      <c r="A46" s="39"/>
      <c r="B46" s="39" t="s">
        <v>300</v>
      </c>
      <c r="C46" s="42" t="s">
        <v>299</v>
      </c>
      <c r="D46" s="42"/>
      <c r="E46" s="39" t="s">
        <v>316</v>
      </c>
      <c r="F46" s="39"/>
      <c r="G46" s="39"/>
      <c r="H46" s="39"/>
      <c r="I46" s="39"/>
    </row>
    <row r="47" spans="1:9" x14ac:dyDescent="0.25">
      <c r="A47" s="40"/>
      <c r="B47" s="40" t="s">
        <v>260</v>
      </c>
      <c r="C47" s="41"/>
      <c r="D47" s="41" t="s">
        <v>312</v>
      </c>
      <c r="E47" s="40"/>
      <c r="F47" s="40"/>
      <c r="G47" s="40"/>
      <c r="H47" s="40"/>
      <c r="I47" s="40"/>
    </row>
    <row r="48" spans="1:9" x14ac:dyDescent="0.25">
      <c r="A48" s="39"/>
      <c r="B48" s="39" t="s">
        <v>263</v>
      </c>
      <c r="C48" s="42"/>
      <c r="D48" s="44" t="s">
        <v>301</v>
      </c>
      <c r="E48" s="39"/>
      <c r="F48" s="39"/>
      <c r="G48" s="39"/>
      <c r="H48" s="39"/>
      <c r="I48" s="39"/>
    </row>
    <row r="49" spans="1:9" x14ac:dyDescent="0.25">
      <c r="A49" s="40"/>
      <c r="B49" s="40" t="s">
        <v>300</v>
      </c>
      <c r="C49" s="41" t="s">
        <v>299</v>
      </c>
      <c r="D49" s="41"/>
      <c r="E49" s="40" t="s">
        <v>316</v>
      </c>
      <c r="F49" s="40"/>
      <c r="G49" s="40"/>
      <c r="H49" s="40"/>
      <c r="I49" s="40"/>
    </row>
    <row r="50" spans="1:9" x14ac:dyDescent="0.25">
      <c r="A50" s="39"/>
      <c r="B50" s="39" t="s">
        <v>260</v>
      </c>
      <c r="C50" s="42"/>
      <c r="D50" s="42" t="s">
        <v>313</v>
      </c>
      <c r="E50" s="39"/>
      <c r="F50" s="39"/>
      <c r="G50" s="39"/>
      <c r="H50" s="39"/>
      <c r="I50" s="39"/>
    </row>
    <row r="51" spans="1:9" x14ac:dyDescent="0.25">
      <c r="A51" s="40"/>
      <c r="B51" s="40" t="s">
        <v>263</v>
      </c>
      <c r="C51" s="41"/>
      <c r="D51" s="43" t="s">
        <v>301</v>
      </c>
      <c r="E51" s="40"/>
      <c r="F51" s="40"/>
      <c r="G51" s="40"/>
      <c r="H51" s="40"/>
      <c r="I51" s="40"/>
    </row>
    <row r="52" spans="1:9" x14ac:dyDescent="0.25">
      <c r="A52" s="39"/>
      <c r="B52" s="39" t="s">
        <v>300</v>
      </c>
      <c r="C52" s="42" t="s">
        <v>299</v>
      </c>
      <c r="D52" s="42"/>
      <c r="E52" s="39" t="s">
        <v>316</v>
      </c>
      <c r="F52" s="39"/>
      <c r="G52" s="39"/>
      <c r="H52" s="39"/>
      <c r="I52" s="39"/>
    </row>
    <row r="53" spans="1:9" x14ac:dyDescent="0.25">
      <c r="A53" s="40"/>
      <c r="B53" s="40" t="s">
        <v>260</v>
      </c>
      <c r="C53" s="41"/>
      <c r="D53" s="41" t="s">
        <v>314</v>
      </c>
      <c r="E53" s="40"/>
      <c r="F53" s="40"/>
      <c r="G53" s="40"/>
      <c r="H53" s="40"/>
      <c r="I53" s="40"/>
    </row>
    <row r="54" spans="1:9" x14ac:dyDescent="0.25">
      <c r="A54" s="39"/>
      <c r="B54" s="39" t="s">
        <v>263</v>
      </c>
      <c r="C54" s="42"/>
      <c r="D54" s="44" t="s">
        <v>301</v>
      </c>
      <c r="E54" s="39"/>
      <c r="F54" s="39"/>
      <c r="G54" s="39"/>
      <c r="H54" s="39"/>
      <c r="I54" s="39"/>
    </row>
    <row r="55" spans="1:9" x14ac:dyDescent="0.25">
      <c r="A55" s="40"/>
      <c r="B55" s="40" t="s">
        <v>300</v>
      </c>
      <c r="C55" s="41" t="s">
        <v>299</v>
      </c>
      <c r="D55" s="41"/>
      <c r="E55" s="40" t="s">
        <v>316</v>
      </c>
      <c r="F55" s="40"/>
      <c r="G55" s="40"/>
      <c r="H55" s="40"/>
      <c r="I55" s="40"/>
    </row>
    <row r="56" spans="1:9" x14ac:dyDescent="0.25">
      <c r="A56" s="39"/>
      <c r="B56" s="39" t="s">
        <v>260</v>
      </c>
      <c r="C56" s="42"/>
      <c r="D56" s="42" t="s">
        <v>315</v>
      </c>
      <c r="E56" s="39"/>
      <c r="F56" s="39"/>
      <c r="G56" s="39"/>
      <c r="H56" s="39"/>
      <c r="I56" s="39"/>
    </row>
    <row r="57" spans="1:9" x14ac:dyDescent="0.25">
      <c r="A57" s="40"/>
      <c r="B57" s="40" t="s">
        <v>263</v>
      </c>
      <c r="C57" s="41"/>
      <c r="D57" s="43" t="s">
        <v>301</v>
      </c>
      <c r="E57" s="40"/>
      <c r="F57" s="40"/>
      <c r="G57" s="40"/>
      <c r="H57" s="40"/>
      <c r="I57" s="40"/>
    </row>
    <row r="58" spans="1:9" x14ac:dyDescent="0.25">
      <c r="A58" s="39"/>
      <c r="B58" s="39" t="s">
        <v>300</v>
      </c>
      <c r="C58" s="42" t="s">
        <v>299</v>
      </c>
      <c r="D58" s="42"/>
      <c r="E58" s="39" t="s">
        <v>316</v>
      </c>
      <c r="F58" s="39"/>
      <c r="G58" s="39"/>
      <c r="H58" s="39"/>
      <c r="I58" s="39"/>
    </row>
    <row r="59" spans="1:9" x14ac:dyDescent="0.25">
      <c r="A59" s="40"/>
      <c r="B59" s="40" t="s">
        <v>260</v>
      </c>
      <c r="C59" s="41"/>
      <c r="D59" s="41" t="s">
        <v>317</v>
      </c>
      <c r="E59" s="40"/>
      <c r="F59" s="40"/>
      <c r="G59" s="40"/>
      <c r="H59" s="40"/>
      <c r="I59" s="40"/>
    </row>
    <row r="60" spans="1:9" x14ac:dyDescent="0.25">
      <c r="A60" s="39"/>
      <c r="B60" s="39" t="s">
        <v>263</v>
      </c>
      <c r="C60" s="42"/>
      <c r="D60" s="44" t="s">
        <v>301</v>
      </c>
      <c r="E60" s="39"/>
      <c r="F60" s="39"/>
      <c r="G60" s="39"/>
      <c r="H60" s="39"/>
      <c r="I60" s="39"/>
    </row>
    <row r="61" spans="1:9" x14ac:dyDescent="0.25">
      <c r="A61" s="40"/>
      <c r="B61" s="40" t="s">
        <v>300</v>
      </c>
      <c r="C61" s="41" t="s">
        <v>299</v>
      </c>
      <c r="D61" s="41"/>
      <c r="E61" s="40" t="s">
        <v>316</v>
      </c>
      <c r="F61" s="40"/>
      <c r="G61" s="40"/>
      <c r="H61" s="40"/>
      <c r="I61" s="40"/>
    </row>
    <row r="62" spans="1:9" x14ac:dyDescent="0.25">
      <c r="A62" s="45"/>
      <c r="B62" s="45" t="s">
        <v>281</v>
      </c>
      <c r="C62" s="45"/>
      <c r="D62" s="45"/>
      <c r="E62" s="45"/>
      <c r="F62" s="45"/>
      <c r="G62" s="45"/>
      <c r="H62" s="45"/>
      <c r="I62" s="45"/>
    </row>
  </sheetData>
  <hyperlinks>
    <hyperlink ref="D14" r:id="rId1"/>
    <hyperlink ref="D17" r:id="rId2"/>
    <hyperlink ref="D20" r:id="rId3"/>
    <hyperlink ref="D23" r:id="rId4"/>
    <hyperlink ref="D26" r:id="rId5"/>
    <hyperlink ref="D29" r:id="rId6"/>
    <hyperlink ref="D59" r:id="rId7"/>
    <hyperlink ref="C3" r:id="rId8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13" sqref="C13"/>
    </sheetView>
  </sheetViews>
  <sheetFormatPr defaultRowHeight="15" x14ac:dyDescent="0.25"/>
  <cols>
    <col min="1" max="1" width="12.28515625" customWidth="1" collapsed="1"/>
    <col min="2" max="2" width="27.85546875" customWidth="1" collapsed="1"/>
    <col min="3" max="3" width="51.140625" bestFit="1" customWidth="1" collapsed="1"/>
    <col min="4" max="4" width="33.5703125" customWidth="1" collapsed="1"/>
    <col min="5" max="5" width="41.7109375" customWidth="1" collapsed="1"/>
    <col min="6" max="6" width="13.42578125" customWidth="1" collapsed="1"/>
    <col min="7" max="7" width="12" customWidth="1" collapsed="1"/>
    <col min="8" max="8" width="43" customWidth="1" collapsed="1"/>
    <col min="9" max="9" width="13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38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C4" s="36"/>
      <c r="D4" s="36" t="s">
        <v>264</v>
      </c>
    </row>
    <row r="5" spans="1:9" x14ac:dyDescent="0.25">
      <c r="B5" t="s">
        <v>265</v>
      </c>
      <c r="C5" s="36" t="s">
        <v>266</v>
      </c>
      <c r="D5" s="36" t="s">
        <v>292</v>
      </c>
    </row>
    <row r="6" spans="1:9" x14ac:dyDescent="0.25">
      <c r="B6" t="s">
        <v>261</v>
      </c>
      <c r="C6" s="36" t="s">
        <v>267</v>
      </c>
      <c r="D6" s="36"/>
    </row>
    <row r="7" spans="1:9" x14ac:dyDescent="0.25">
      <c r="B7" t="s">
        <v>260</v>
      </c>
      <c r="D7" s="36" t="s">
        <v>28</v>
      </c>
    </row>
    <row r="8" spans="1:9" x14ac:dyDescent="0.25">
      <c r="B8" t="s">
        <v>261</v>
      </c>
      <c r="C8" t="s">
        <v>268</v>
      </c>
    </row>
    <row r="9" spans="1:9" x14ac:dyDescent="0.25">
      <c r="B9" t="s">
        <v>262</v>
      </c>
      <c r="E9" s="36" t="s">
        <v>269</v>
      </c>
    </row>
    <row r="10" spans="1:9" x14ac:dyDescent="0.25">
      <c r="B10" t="s">
        <v>265</v>
      </c>
      <c r="C10" t="s">
        <v>270</v>
      </c>
      <c r="D10" s="36" t="s">
        <v>292</v>
      </c>
    </row>
    <row r="11" spans="1:9" x14ac:dyDescent="0.25">
      <c r="B11" t="s">
        <v>295</v>
      </c>
      <c r="C11" t="s">
        <v>271</v>
      </c>
      <c r="D11" t="s">
        <v>293</v>
      </c>
    </row>
    <row r="12" spans="1:9" x14ac:dyDescent="0.25">
      <c r="B12" t="s">
        <v>272</v>
      </c>
      <c r="C12" t="s">
        <v>273</v>
      </c>
    </row>
    <row r="13" spans="1:9" x14ac:dyDescent="0.25">
      <c r="B13" t="s">
        <v>262</v>
      </c>
      <c r="E13" t="s">
        <v>274</v>
      </c>
      <c r="I13" t="s">
        <v>297</v>
      </c>
    </row>
    <row r="14" spans="1:9" x14ac:dyDescent="0.25">
      <c r="B14" t="s">
        <v>263</v>
      </c>
      <c r="D14">
        <v>5</v>
      </c>
    </row>
    <row r="15" spans="1:9" x14ac:dyDescent="0.25">
      <c r="B15" t="s">
        <v>262</v>
      </c>
      <c r="E15" s="36" t="s">
        <v>275</v>
      </c>
    </row>
    <row r="16" spans="1:9" x14ac:dyDescent="0.25">
      <c r="B16" t="s">
        <v>263</v>
      </c>
      <c r="D16">
        <v>5</v>
      </c>
      <c r="E16" s="36"/>
    </row>
    <row r="17" spans="2:7" x14ac:dyDescent="0.25">
      <c r="B17" t="s">
        <v>282</v>
      </c>
      <c r="C17" t="s">
        <v>276</v>
      </c>
      <c r="D17" s="36"/>
      <c r="E17" s="38" t="s">
        <v>296</v>
      </c>
      <c r="G17" s="36"/>
    </row>
    <row r="18" spans="2:7" x14ac:dyDescent="0.25">
      <c r="B18" t="s">
        <v>261</v>
      </c>
      <c r="C18" t="s">
        <v>277</v>
      </c>
    </row>
    <row r="19" spans="2:7" x14ac:dyDescent="0.25">
      <c r="B19" t="s">
        <v>263</v>
      </c>
      <c r="D19">
        <v>5</v>
      </c>
    </row>
    <row r="20" spans="2:7" x14ac:dyDescent="0.25">
      <c r="B20" t="s">
        <v>262</v>
      </c>
      <c r="E20" t="s">
        <v>278</v>
      </c>
    </row>
    <row r="21" spans="2:7" x14ac:dyDescent="0.25">
      <c r="B21" t="s">
        <v>261</v>
      </c>
      <c r="C21" t="s">
        <v>279</v>
      </c>
    </row>
    <row r="22" spans="2:7" x14ac:dyDescent="0.25">
      <c r="B22" t="s">
        <v>263</v>
      </c>
      <c r="D22">
        <v>10</v>
      </c>
    </row>
    <row r="23" spans="2:7" x14ac:dyDescent="0.25">
      <c r="B23" t="s">
        <v>262</v>
      </c>
      <c r="E23" s="36" t="s">
        <v>280</v>
      </c>
    </row>
    <row r="24" spans="2:7" x14ac:dyDescent="0.25">
      <c r="B24" t="s">
        <v>281</v>
      </c>
    </row>
  </sheetData>
  <hyperlinks>
    <hyperlink ref="D7" r:id="rId1"/>
    <hyperlink ref="E9" r:id="rId2" display="https://www.facebook.com.*$"/>
    <hyperlink ref="E15" r:id="rId3" location="_=_" display="http://magpie-webdev.com/verify?fbEmailVerify=true#_=_"/>
    <hyperlink ref="E23" r:id="rId4" display="http://magpie-webdev.com/home/tl"/>
    <hyperlink ref="E17" r:id="rId5" display="quangtk.shinway@gmail.com"/>
    <hyperlink ref="C3" r:id="rId6"/>
    <hyperlink ref="D4" r:id="rId7"/>
    <hyperlink ref="D5" r:id="rId8"/>
    <hyperlink ref="D10" r:id="rId9"/>
  </hyperlinks>
  <pageMargins left="0.7" right="0.7" top="0.75" bottom="0.75" header="0.3" footer="0.3"/>
  <pageSetup orientation="portrait" horizontalDpi="1200" verticalDpi="1200" r:id="rId10"/>
  <tableParts count="1">
    <tablePart r:id="rId1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workbookViewId="0">
      <selection activeCell="D22" sqref="D22"/>
    </sheetView>
  </sheetViews>
  <sheetFormatPr defaultRowHeight="15" x14ac:dyDescent="0.25"/>
  <cols>
    <col min="1" max="1" width="12.28515625" customWidth="1" collapsed="1"/>
    <col min="2" max="2" width="27.85546875" customWidth="1" collapsed="1"/>
    <col min="3" max="3" width="42.7109375" customWidth="1" collapsed="1"/>
    <col min="4" max="4" width="41.85546875" customWidth="1" collapsed="1"/>
    <col min="5" max="5" width="41.7109375" customWidth="1" collapsed="1"/>
    <col min="6" max="6" width="13.42578125" customWidth="1" collapsed="1"/>
    <col min="7" max="7" width="29.140625" customWidth="1" collapsed="1"/>
    <col min="8" max="8" width="14.5703125" customWidth="1" collapsed="1"/>
    <col min="9" max="9" width="13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38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C4" s="36"/>
      <c r="D4" s="36" t="s">
        <v>264</v>
      </c>
    </row>
    <row r="5" spans="1:9" x14ac:dyDescent="0.25">
      <c r="B5" t="s">
        <v>265</v>
      </c>
      <c r="C5" s="36" t="s">
        <v>266</v>
      </c>
      <c r="D5" s="36" t="s">
        <v>292</v>
      </c>
    </row>
    <row r="6" spans="1:9" x14ac:dyDescent="0.25">
      <c r="B6" t="s">
        <v>261</v>
      </c>
      <c r="C6" s="36" t="s">
        <v>267</v>
      </c>
      <c r="D6" s="36"/>
    </row>
    <row r="7" spans="1:9" x14ac:dyDescent="0.25">
      <c r="B7" t="s">
        <v>260</v>
      </c>
      <c r="D7" s="36" t="s">
        <v>283</v>
      </c>
    </row>
    <row r="8" spans="1:9" x14ac:dyDescent="0.25">
      <c r="B8" t="s">
        <v>265</v>
      </c>
      <c r="C8" t="s">
        <v>284</v>
      </c>
      <c r="D8" t="s">
        <v>332</v>
      </c>
    </row>
    <row r="9" spans="1:9" x14ac:dyDescent="0.25">
      <c r="B9" t="s">
        <v>265</v>
      </c>
      <c r="C9" t="s">
        <v>285</v>
      </c>
      <c r="D9" s="36" t="s">
        <v>292</v>
      </c>
    </row>
    <row r="10" spans="1:9" x14ac:dyDescent="0.25">
      <c r="B10" t="s">
        <v>265</v>
      </c>
      <c r="C10" t="s">
        <v>286</v>
      </c>
      <c r="D10" t="s">
        <v>50</v>
      </c>
    </row>
    <row r="11" spans="1:9" x14ac:dyDescent="0.25">
      <c r="B11" t="s">
        <v>261</v>
      </c>
      <c r="C11" t="s">
        <v>287</v>
      </c>
    </row>
    <row r="12" spans="1:9" x14ac:dyDescent="0.25">
      <c r="B12" t="s">
        <v>263</v>
      </c>
      <c r="D12">
        <v>10</v>
      </c>
    </row>
    <row r="13" spans="1:9" x14ac:dyDescent="0.25">
      <c r="B13" t="s">
        <v>262</v>
      </c>
      <c r="D13" s="36"/>
      <c r="E13" t="s">
        <v>288</v>
      </c>
    </row>
    <row r="14" spans="1:9" x14ac:dyDescent="0.25">
      <c r="B14" t="s">
        <v>261</v>
      </c>
      <c r="C14" t="s">
        <v>289</v>
      </c>
      <c r="D14" s="36"/>
    </row>
    <row r="15" spans="1:9" x14ac:dyDescent="0.25">
      <c r="B15" t="s">
        <v>262</v>
      </c>
      <c r="E15" s="36" t="s">
        <v>269</v>
      </c>
    </row>
    <row r="16" spans="1:9" x14ac:dyDescent="0.25">
      <c r="B16" t="s">
        <v>265</v>
      </c>
      <c r="C16" t="s">
        <v>270</v>
      </c>
      <c r="D16" s="36" t="s">
        <v>292</v>
      </c>
    </row>
    <row r="17" spans="2:5" x14ac:dyDescent="0.25">
      <c r="B17" t="s">
        <v>265</v>
      </c>
      <c r="C17" t="s">
        <v>271</v>
      </c>
      <c r="D17" t="s">
        <v>293</v>
      </c>
    </row>
    <row r="18" spans="2:5" x14ac:dyDescent="0.25">
      <c r="B18" t="s">
        <v>272</v>
      </c>
      <c r="C18" t="s">
        <v>273</v>
      </c>
    </row>
    <row r="19" spans="2:5" x14ac:dyDescent="0.25">
      <c r="B19" t="s">
        <v>262</v>
      </c>
      <c r="E19" t="s">
        <v>274</v>
      </c>
    </row>
    <row r="20" spans="2:5" x14ac:dyDescent="0.25">
      <c r="B20" t="s">
        <v>263</v>
      </c>
      <c r="D20">
        <v>5</v>
      </c>
    </row>
    <row r="21" spans="2:5" x14ac:dyDescent="0.25">
      <c r="B21" t="s">
        <v>262</v>
      </c>
      <c r="E21" t="s">
        <v>278</v>
      </c>
    </row>
    <row r="22" spans="2:5" x14ac:dyDescent="0.25">
      <c r="B22" t="s">
        <v>261</v>
      </c>
      <c r="C22" t="s">
        <v>279</v>
      </c>
    </row>
    <row r="23" spans="2:5" x14ac:dyDescent="0.25">
      <c r="B23" t="s">
        <v>263</v>
      </c>
      <c r="D23">
        <v>10</v>
      </c>
    </row>
    <row r="24" spans="2:5" x14ac:dyDescent="0.25">
      <c r="B24" t="s">
        <v>262</v>
      </c>
      <c r="E24" s="36" t="s">
        <v>280</v>
      </c>
    </row>
    <row r="25" spans="2:5" x14ac:dyDescent="0.25">
      <c r="B25" t="s">
        <v>281</v>
      </c>
    </row>
  </sheetData>
  <hyperlinks>
    <hyperlink ref="D4" r:id="rId1"/>
    <hyperlink ref="D5" r:id="rId2"/>
    <hyperlink ref="D7" r:id="rId3"/>
    <hyperlink ref="D9" r:id="rId4"/>
    <hyperlink ref="D16" r:id="rId5"/>
    <hyperlink ref="E15" r:id="rId6" display="https://www.facebook.com.*$"/>
    <hyperlink ref="E24" r:id="rId7" display="http://magpie-webdev.com/home/tl"/>
    <hyperlink ref="C3" r:id="rId8"/>
  </hyperlinks>
  <pageMargins left="0.7" right="0.7" top="0.75" bottom="0.75" header="0.3" footer="0.3"/>
  <pageSetup orientation="portrait" horizontalDpi="1200" verticalDpi="1200" r:id="rId9"/>
  <tableParts count="1"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8" sqref="D8"/>
    </sheetView>
  </sheetViews>
  <sheetFormatPr defaultRowHeight="15" x14ac:dyDescent="0.25"/>
  <cols>
    <col min="1" max="1" width="12.28515625" customWidth="1" collapsed="1"/>
    <col min="2" max="2" width="27.85546875" customWidth="1" collapsed="1"/>
    <col min="3" max="3" width="42.7109375" customWidth="1" collapsed="1"/>
    <col min="4" max="4" width="41.85546875" customWidth="1" collapsed="1"/>
    <col min="5" max="5" width="41.7109375" customWidth="1" collapsed="1"/>
    <col min="6" max="6" width="13.42578125" customWidth="1" collapsed="1"/>
    <col min="7" max="7" width="29.140625" customWidth="1" collapsed="1"/>
    <col min="8" max="8" width="14.5703125" customWidth="1" collapsed="1"/>
    <col min="9" max="9" width="13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52</v>
      </c>
    </row>
    <row r="3" spans="1:9" x14ac:dyDescent="0.25">
      <c r="B3" t="s">
        <v>258</v>
      </c>
      <c r="C3" s="36" t="s">
        <v>294</v>
      </c>
      <c r="D3" t="s">
        <v>259</v>
      </c>
    </row>
    <row r="4" spans="1:9" x14ac:dyDescent="0.25">
      <c r="B4" t="s">
        <v>260</v>
      </c>
      <c r="C4" s="36"/>
      <c r="D4" s="36" t="s">
        <v>264</v>
      </c>
    </row>
    <row r="5" spans="1:9" x14ac:dyDescent="0.25">
      <c r="B5" t="s">
        <v>265</v>
      </c>
      <c r="C5" s="36" t="s">
        <v>266</v>
      </c>
      <c r="D5" s="36" t="s">
        <v>292</v>
      </c>
    </row>
    <row r="6" spans="1:9" x14ac:dyDescent="0.25">
      <c r="B6" t="s">
        <v>261</v>
      </c>
      <c r="C6" s="36" t="s">
        <v>267</v>
      </c>
      <c r="D6" s="36"/>
    </row>
    <row r="7" spans="1:9" x14ac:dyDescent="0.25">
      <c r="B7" t="s">
        <v>260</v>
      </c>
      <c r="D7" s="36" t="s">
        <v>290</v>
      </c>
    </row>
    <row r="8" spans="1:9" x14ac:dyDescent="0.25">
      <c r="B8" t="s">
        <v>265</v>
      </c>
      <c r="C8" t="s">
        <v>284</v>
      </c>
      <c r="D8" t="s">
        <v>332</v>
      </c>
    </row>
    <row r="9" spans="1:9" x14ac:dyDescent="0.25">
      <c r="B9" t="s">
        <v>265</v>
      </c>
      <c r="C9" t="s">
        <v>285</v>
      </c>
      <c r="D9" s="36" t="s">
        <v>292</v>
      </c>
    </row>
    <row r="10" spans="1:9" x14ac:dyDescent="0.25">
      <c r="B10" t="s">
        <v>265</v>
      </c>
      <c r="C10" t="s">
        <v>286</v>
      </c>
      <c r="D10" t="s">
        <v>50</v>
      </c>
    </row>
    <row r="11" spans="1:9" x14ac:dyDescent="0.25">
      <c r="B11" t="s">
        <v>261</v>
      </c>
      <c r="C11" t="s">
        <v>287</v>
      </c>
    </row>
    <row r="12" spans="1:9" x14ac:dyDescent="0.25">
      <c r="B12" t="s">
        <v>263</v>
      </c>
      <c r="D12">
        <v>10</v>
      </c>
    </row>
    <row r="13" spans="1:9" x14ac:dyDescent="0.25">
      <c r="B13" t="s">
        <v>262</v>
      </c>
      <c r="D13" s="36"/>
      <c r="E13" t="s">
        <v>291</v>
      </c>
    </row>
    <row r="14" spans="1:9" x14ac:dyDescent="0.25">
      <c r="B14" t="s">
        <v>261</v>
      </c>
      <c r="C14" t="s">
        <v>289</v>
      </c>
      <c r="D14" s="36"/>
    </row>
    <row r="15" spans="1:9" x14ac:dyDescent="0.25">
      <c r="B15" t="s">
        <v>262</v>
      </c>
      <c r="E15" s="36" t="s">
        <v>269</v>
      </c>
    </row>
    <row r="16" spans="1:9" x14ac:dyDescent="0.25">
      <c r="B16" t="s">
        <v>265</v>
      </c>
      <c r="C16" t="s">
        <v>270</v>
      </c>
      <c r="D16" s="36" t="s">
        <v>292</v>
      </c>
    </row>
    <row r="17" spans="2:5" x14ac:dyDescent="0.25">
      <c r="B17" t="s">
        <v>265</v>
      </c>
      <c r="C17" t="s">
        <v>271</v>
      </c>
      <c r="D17" t="s">
        <v>293</v>
      </c>
    </row>
    <row r="18" spans="2:5" x14ac:dyDescent="0.25">
      <c r="B18" t="s">
        <v>272</v>
      </c>
      <c r="C18" t="s">
        <v>273</v>
      </c>
    </row>
    <row r="19" spans="2:5" x14ac:dyDescent="0.25">
      <c r="B19" t="s">
        <v>262</v>
      </c>
      <c r="E19" t="s">
        <v>274</v>
      </c>
    </row>
    <row r="20" spans="2:5" x14ac:dyDescent="0.25">
      <c r="B20" t="s">
        <v>263</v>
      </c>
      <c r="D20">
        <v>5</v>
      </c>
    </row>
    <row r="21" spans="2:5" x14ac:dyDescent="0.25">
      <c r="B21" t="s">
        <v>262</v>
      </c>
      <c r="E21" t="s">
        <v>278</v>
      </c>
    </row>
    <row r="22" spans="2:5" x14ac:dyDescent="0.25">
      <c r="B22" t="s">
        <v>261</v>
      </c>
      <c r="C22" t="s">
        <v>279</v>
      </c>
    </row>
    <row r="23" spans="2:5" x14ac:dyDescent="0.25">
      <c r="B23" t="s">
        <v>263</v>
      </c>
      <c r="D23">
        <v>10</v>
      </c>
    </row>
    <row r="24" spans="2:5" x14ac:dyDescent="0.25">
      <c r="B24" t="s">
        <v>262</v>
      </c>
      <c r="E24" s="36" t="s">
        <v>280</v>
      </c>
    </row>
    <row r="25" spans="2:5" x14ac:dyDescent="0.25">
      <c r="B25" t="s">
        <v>281</v>
      </c>
    </row>
  </sheetData>
  <hyperlinks>
    <hyperlink ref="D4" r:id="rId1"/>
    <hyperlink ref="D5" r:id="rId2"/>
    <hyperlink ref="D7" r:id="rId3"/>
    <hyperlink ref="D9" r:id="rId4"/>
    <hyperlink ref="D16" r:id="rId5"/>
    <hyperlink ref="E15" r:id="rId6" display="https://www.facebook.com.*$"/>
    <hyperlink ref="E24" r:id="rId7" display="http://magpie-webdev.com/home/tl"/>
    <hyperlink ref="C3" r:id="rId8"/>
  </hyperlinks>
  <pageMargins left="0.7" right="0.7" top="0.75" bottom="0.75" header="0.3" footer="0.3"/>
  <pageSetup orientation="portrait" horizontalDpi="1200" verticalDpi="1200" r:id="rId9"/>
  <tableParts count="1">
    <tablePart r:id="rId10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B1" workbookViewId="0">
      <selection activeCell="D8" sqref="D8"/>
    </sheetView>
  </sheetViews>
  <sheetFormatPr defaultRowHeight="15" x14ac:dyDescent="0.25"/>
  <cols>
    <col min="1" max="1" width="12.28515625" customWidth="1" collapsed="1"/>
    <col min="2" max="2" width="27.85546875" customWidth="1" collapsed="1"/>
    <col min="3" max="3" width="42.7109375" customWidth="1" collapsed="1"/>
    <col min="4" max="4" width="41.85546875" customWidth="1" collapsed="1"/>
    <col min="5" max="5" width="41.7109375" customWidth="1" collapsed="1"/>
    <col min="6" max="6" width="13.42578125" customWidth="1" collapsed="1"/>
    <col min="7" max="7" width="29.140625" customWidth="1" collapsed="1"/>
    <col min="8" max="8" width="14.5703125" customWidth="1" collapsed="1"/>
    <col min="9" max="9" width="13.28515625" customWidth="1" collapsed="1"/>
  </cols>
  <sheetData>
    <row r="1" spans="1:9" x14ac:dyDescent="0.25">
      <c r="A1" t="s">
        <v>0</v>
      </c>
      <c r="B1" t="s">
        <v>250</v>
      </c>
      <c r="C1" t="s">
        <v>251</v>
      </c>
      <c r="D1" t="s">
        <v>252</v>
      </c>
      <c r="E1" t="s">
        <v>253</v>
      </c>
      <c r="F1" t="s">
        <v>254</v>
      </c>
      <c r="G1" t="s">
        <v>255</v>
      </c>
      <c r="H1" t="s">
        <v>256</v>
      </c>
      <c r="I1" t="s">
        <v>257</v>
      </c>
    </row>
    <row r="2" spans="1:9" x14ac:dyDescent="0.25">
      <c r="A2" s="37" t="s">
        <v>56</v>
      </c>
    </row>
    <row r="3" spans="1:9" x14ac:dyDescent="0.25">
      <c r="B3" t="s">
        <v>258</v>
      </c>
      <c r="C3" s="36"/>
      <c r="D3" t="s">
        <v>259</v>
      </c>
    </row>
    <row r="4" spans="1:9" x14ac:dyDescent="0.25">
      <c r="B4" t="s">
        <v>260</v>
      </c>
      <c r="C4" s="36"/>
      <c r="D4" s="36" t="s">
        <v>264</v>
      </c>
    </row>
    <row r="5" spans="1:9" x14ac:dyDescent="0.25">
      <c r="B5" t="s">
        <v>265</v>
      </c>
      <c r="C5" s="36" t="s">
        <v>266</v>
      </c>
      <c r="D5" s="36" t="s">
        <v>292</v>
      </c>
    </row>
    <row r="6" spans="1:9" x14ac:dyDescent="0.25">
      <c r="B6" t="s">
        <v>261</v>
      </c>
      <c r="C6" s="36" t="s">
        <v>267</v>
      </c>
      <c r="D6" s="36"/>
    </row>
    <row r="7" spans="1:9" x14ac:dyDescent="0.25">
      <c r="B7" t="s">
        <v>260</v>
      </c>
      <c r="D7" s="36" t="s">
        <v>325</v>
      </c>
    </row>
    <row r="8" spans="1:9" x14ac:dyDescent="0.25">
      <c r="B8" t="s">
        <v>265</v>
      </c>
      <c r="C8" t="s">
        <v>284</v>
      </c>
      <c r="D8" t="s">
        <v>332</v>
      </c>
    </row>
    <row r="9" spans="1:9" x14ac:dyDescent="0.25">
      <c r="B9" t="s">
        <v>265</v>
      </c>
      <c r="C9" t="s">
        <v>285</v>
      </c>
      <c r="D9" s="36" t="s">
        <v>292</v>
      </c>
    </row>
    <row r="10" spans="1:9" x14ac:dyDescent="0.25">
      <c r="B10" t="s">
        <v>265</v>
      </c>
      <c r="C10" t="s">
        <v>286</v>
      </c>
      <c r="D10" t="s">
        <v>50</v>
      </c>
    </row>
    <row r="11" spans="1:9" x14ac:dyDescent="0.25">
      <c r="B11" t="s">
        <v>261</v>
      </c>
      <c r="C11" t="s">
        <v>287</v>
      </c>
    </row>
    <row r="12" spans="1:9" x14ac:dyDescent="0.25">
      <c r="B12" t="s">
        <v>263</v>
      </c>
      <c r="D12">
        <v>10</v>
      </c>
    </row>
    <row r="13" spans="1:9" x14ac:dyDescent="0.25">
      <c r="B13" t="s">
        <v>262</v>
      </c>
      <c r="D13" s="36"/>
      <c r="E13" t="s">
        <v>291</v>
      </c>
    </row>
    <row r="14" spans="1:9" x14ac:dyDescent="0.25">
      <c r="B14" t="s">
        <v>261</v>
      </c>
      <c r="C14" t="s">
        <v>289</v>
      </c>
      <c r="D14" s="36"/>
    </row>
    <row r="15" spans="1:9" x14ac:dyDescent="0.25">
      <c r="B15" t="s">
        <v>262</v>
      </c>
      <c r="E15" s="36" t="s">
        <v>269</v>
      </c>
    </row>
    <row r="16" spans="1:9" x14ac:dyDescent="0.25">
      <c r="B16" t="s">
        <v>265</v>
      </c>
      <c r="C16" t="s">
        <v>270</v>
      </c>
      <c r="D16" s="36" t="s">
        <v>292</v>
      </c>
    </row>
    <row r="17" spans="2:5" x14ac:dyDescent="0.25">
      <c r="B17" t="s">
        <v>265</v>
      </c>
      <c r="C17" t="s">
        <v>271</v>
      </c>
      <c r="D17" t="s">
        <v>293</v>
      </c>
    </row>
    <row r="18" spans="2:5" x14ac:dyDescent="0.25">
      <c r="B18" t="s">
        <v>272</v>
      </c>
      <c r="C18" t="s">
        <v>273</v>
      </c>
    </row>
    <row r="19" spans="2:5" x14ac:dyDescent="0.25">
      <c r="B19" t="s">
        <v>262</v>
      </c>
      <c r="E19" t="s">
        <v>274</v>
      </c>
    </row>
    <row r="20" spans="2:5" x14ac:dyDescent="0.25">
      <c r="B20" t="s">
        <v>263</v>
      </c>
      <c r="D20">
        <v>5</v>
      </c>
    </row>
    <row r="21" spans="2:5" x14ac:dyDescent="0.25">
      <c r="B21" t="s">
        <v>262</v>
      </c>
      <c r="E21" t="s">
        <v>278</v>
      </c>
    </row>
    <row r="22" spans="2:5" x14ac:dyDescent="0.25">
      <c r="B22" t="s">
        <v>261</v>
      </c>
      <c r="C22" t="s">
        <v>279</v>
      </c>
    </row>
    <row r="23" spans="2:5" x14ac:dyDescent="0.25">
      <c r="B23" t="s">
        <v>263</v>
      </c>
      <c r="D23">
        <v>10</v>
      </c>
    </row>
    <row r="24" spans="2:5" x14ac:dyDescent="0.25">
      <c r="B24" t="s">
        <v>262</v>
      </c>
      <c r="E24" s="36" t="s">
        <v>280</v>
      </c>
    </row>
    <row r="25" spans="2:5" x14ac:dyDescent="0.25">
      <c r="B25" t="s">
        <v>281</v>
      </c>
    </row>
  </sheetData>
  <hyperlinks>
    <hyperlink ref="D4" r:id="rId1"/>
    <hyperlink ref="D5" r:id="rId2"/>
    <hyperlink ref="D7" r:id="rId3"/>
    <hyperlink ref="D9" r:id="rId4"/>
    <hyperlink ref="D16" r:id="rId5"/>
    <hyperlink ref="E15" r:id="rId6" display="https://www.facebook.com.*$"/>
    <hyperlink ref="E24" r:id="rId7" display="http://magpie-webdev.com/home/tl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Testcase_Autotest</vt:lpstr>
      <vt:lpstr>Box_03_006</vt:lpstr>
      <vt:lpstr>Box_03_005</vt:lpstr>
      <vt:lpstr>Box_01_001</vt:lpstr>
      <vt:lpstr>Box_02_001</vt:lpstr>
      <vt:lpstr>Box_02_002</vt:lpstr>
      <vt:lpstr>Box_02_003</vt:lpstr>
      <vt:lpstr>Box_02_004</vt:lpstr>
      <vt:lpstr>Box_02_005</vt:lpstr>
      <vt:lpstr>Box_03_001</vt:lpstr>
      <vt:lpstr>Box_03_002</vt:lpstr>
      <vt:lpstr>Box_03_003</vt:lpstr>
      <vt:lpstr>Box_03_004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Thanh Cong</cp:lastModifiedBy>
  <dcterms:created xsi:type="dcterms:W3CDTF">2015-12-28T10:22:39Z</dcterms:created>
  <dcterms:modified xsi:type="dcterms:W3CDTF">2016-01-09T14:16:26Z</dcterms:modified>
</cp:coreProperties>
</file>