
<file path=[Content_Types].xml><?xml version="1.0" encoding="utf-8"?>
<Types xmlns="http://schemas.openxmlformats.org/package/2006/content-types">
  <Override PartName="/xl/_rels/workbook.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charts/chart10.xml" ContentType="application/vnd.openxmlformats-officedocument.drawingml.chart+xml"/>
  <Override PartName="/xl/charts/chart9.xml" ContentType="application/vnd.openxmlformats-officedocument.drawingml.chart+xml"/>
  <Override PartName="/xl/charts/chart11.xml" ContentType="application/vnd.openxmlformats-officedocument.drawingml.chart+xml"/>
  <Override PartName="/xl/charts/chart7.xml" ContentType="application/vnd.openxmlformats-officedocument.drawingml.chart+xml"/>
  <Override PartName="/xl/charts/chart12.xml" ContentType="application/vnd.openxmlformats-officedocument.drawingml.chart+xml"/>
  <Override PartName="/xl/charts/chart8.xml" ContentType="application/vnd.openxmlformats-officedocument.drawingml.chart+xml"/>
  <Override PartName="/xl/worksheets/_rels/sheet6.xml.rels" ContentType="application/vnd.openxmlformats-package.relationships+xml"/>
  <Override PartName="/xl/worksheets/_rels/sheet5.xml.rels" ContentType="application/vnd.openxmlformats-package.relationships+xml"/>
  <Override PartName="/xl/worksheets/_rels/sheet4.xml.rels" ContentType="application/vnd.openxmlformats-package.relationships+xml"/>
  <Override PartName="/xl/worksheets/_rels/sheet3.xml.rels" ContentType="application/vnd.openxmlformats-package.relationships+xml"/>
  <Override PartName="/xl/worksheets/_rels/sheet1.xml.rels" ContentType="application/vnd.openxmlformats-package.relationships+xml"/>
  <Override PartName="/xl/worksheets/_rels/sheet2.xml.rels" ContentType="application/vnd.openxmlformats-package.relationships+xml"/>
  <Override PartName="/xl/worksheets/sheet2.xml" ContentType="application/vnd.openxmlformats-officedocument.spreadsheetml.worksheet+xml"/>
  <Override PartName="/xl/worksheets/sheet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Override PartName="/xl/drawings/_rels/drawing6.xml.rels" ContentType="application/vnd.openxmlformats-package.relationships+xml"/>
  <Override PartName="/xl/drawings/_rels/drawing5.xml.rels" ContentType="application/vnd.openxmlformats-package.relationships+xml"/>
  <Override PartName="/xl/drawings/_rels/drawing4.xml.rels" ContentType="application/vnd.openxmlformats-package.relationships+xml"/>
  <Override PartName="/xl/drawings/_rels/drawing1.xml.rels" ContentType="application/vnd.openxmlformats-package.relationships+xml"/>
  <Override PartName="/xl/drawings/_rels/drawing3.xml.rels" ContentType="application/vnd.openxmlformats-package.relationships+xml"/>
  <Override PartName="/xl/drawings/_rels/drawing2.xml.rels" ContentType="application/vnd.openxmlformats-package.relationships+xml"/>
  <Override PartName="/xl/drawings/drawing2.xml" ContentType="application/vnd.openxmlformats-officedocument.drawing+xml"/>
  <Override PartName="/xl/drawings/drawing1.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4"/>
  </bookViews>
  <sheets>
    <sheet name="Product Backlog" sheetId="1" state="visible" r:id="rId2"/>
    <sheet name="Sprint 01 Backlog" sheetId="2" state="visible" r:id="rId3"/>
    <sheet name="Sprint 02 Backlog" sheetId="3" state="visible" r:id="rId4"/>
    <sheet name="Sprint 03 Backlog" sheetId="4" state="visible" r:id="rId5"/>
    <sheet name="Sprint 04 Backlog" sheetId="5" state="visible" r:id="rId6"/>
    <sheet name="Sprint 05 Backlog" sheetId="6" state="visible" r:id="rId7"/>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<sst xmlns="http://schemas.openxmlformats.org/spreadsheetml/2006/main" count="534" uniqueCount="228">
  <si>
    <t xml:space="preserve">Product Name:</t>
  </si>
  <si>
    <t xml:space="preserve">Exceptional Laptops and Supercomputers Always (ELSA)</t>
  </si>
  <si>
    <t xml:space="preserve">Complete Fields in Green!!!</t>
  </si>
  <si>
    <t xml:space="preserve">Team ID:</t>
  </si>
  <si>
    <t xml:space="preserve">Team  Tic Tac</t>
  </si>
  <si>
    <t xml:space="preserve">Team Member Name</t>
  </si>
  <si>
    <t xml:space="preserve">Initials</t>
  </si>
  <si>
    <t xml:space="preserve">Student ID</t>
  </si>
  <si>
    <t xml:space="preserve">Required</t>
  </si>
  <si>
    <t xml:space="preserve">David Trimino</t>
  </si>
  <si>
    <t xml:space="preserve">DT</t>
  </si>
  <si>
    <t xml:space="preserve">Sprint #</t>
  </si>
  <si>
    <t xml:space="preserve">Remaining</t>
  </si>
  <si>
    <t xml:space="preserve">Completed This Sprint</t>
  </si>
  <si>
    <t xml:space="preserve">Comment</t>
  </si>
  <si>
    <t xml:space="preserve">Total</t>
  </si>
  <si>
    <t xml:space="preserve">Total number of features (in column H)</t>
  </si>
  <si>
    <t xml:space="preserve">Total features left at the end of Sprint #1</t>
  </si>
  <si>
    <t xml:space="preserve">Total features left at the end of Sprint #2</t>
  </si>
  <si>
    <t xml:space="preserve">...and so on</t>
  </si>
  <si>
    <t xml:space="preserve">Note: Priority and specs for unfinished Features is subject to change at the end of each sprint at the whim of the Product Owner</t>
  </si>
  <si>
    <t xml:space="preserve">Additional features may be proposed by the student but must be approved by the Product Owner in writing</t>
  </si>
  <si>
    <t xml:space="preserve">Sprints                </t>
  </si>
  <si>
    <t xml:space="preserve">Feature ID</t>
  </si>
  <si>
    <t xml:space="preserve">Priority</t>
  </si>
  <si>
    <t xml:space="preserve">Bonus</t>
  </si>
  <si>
    <t xml:space="preserve">Est</t>
  </si>
  <si>
    <t xml:space="preserve">Planned</t>
  </si>
  <si>
    <t xml:space="preserve">Status</t>
  </si>
  <si>
    <t xml:space="preserve">As a...</t>
  </si>
  <si>
    <t xml:space="preserve">I want to...</t>
  </si>
  <si>
    <t xml:space="preserve">So that I can…</t>
  </si>
  <si>
    <t xml:space="preserve">Notes</t>
  </si>
  <si>
    <t xml:space="preserve">CUST</t>
  </si>
  <si>
    <t xml:space="preserve">Finished in Sprint 1</t>
  </si>
  <si>
    <t xml:space="preserve">Sales Staff</t>
  </si>
  <si>
    <t xml:space="preserve">Remember each customer’s name and contact info</t>
  </si>
  <si>
    <t xml:space="preserve">Ship them products repeatedly</t>
  </si>
  <si>
    <t xml:space="preserve">OPT</t>
  </si>
  <si>
    <t xml:space="preserve">Inventory</t>
  </si>
  <si>
    <t xml:space="preserve">Maintain a list of options for a desktop (e.g., disk, RAM, CPU)</t>
  </si>
  <si>
    <t xml:space="preserve">Select them when designing a new desktop product</t>
  </si>
  <si>
    <t xml:space="preserve">DESKT</t>
  </si>
  <si>
    <t xml:space="preserve">Define a new desktop configuration from options</t>
  </si>
  <si>
    <t xml:space="preserve">Can quickly customize products for my customers</t>
  </si>
  <si>
    <t xml:space="preserve">ORDER</t>
  </si>
  <si>
    <t xml:space="preserve">Associate a customer with one or more desktops into an order</t>
  </si>
  <si>
    <t xml:space="preserve">WIN</t>
  </si>
  <si>
    <t xml:space="preserve">Finished in Sprint 2</t>
  </si>
  <si>
    <t xml:space="preserve">Replace the text interface with GUI main window </t>
  </si>
  <si>
    <t xml:space="preserve">Use it more easily</t>
  </si>
  <si>
    <t xml:space="preserve">Recommend baseling Nim from Lecture 13 </t>
  </si>
  <si>
    <t xml:space="preserve">OUTM</t>
  </si>
  <si>
    <t xml:space="preserve">Replace list of data records with main window list</t>
  </si>
  <si>
    <t xml:space="preserve">Access the data directly in the window </t>
  </si>
  <si>
    <t xml:space="preserve">Try using std::ostringstream to capture operator&lt;&lt; formating </t>
  </si>
  <si>
    <t xml:space="preserve">INDIA</t>
  </si>
  <si>
    <t xml:space="preserve">Replace the data queries with series of dialog </t>
  </si>
  <si>
    <t xml:space="preserve">Do everything within GUI</t>
  </si>
  <si>
    <t xml:space="preserve">Use EntryDialog from Lecture 14</t>
  </si>
  <si>
    <t xml:space="preserve">ABOUT</t>
  </si>
  <si>
    <t xml:space="preserve">Director</t>
  </si>
  <si>
    <t xml:space="preserve">Provide About dialog for doc licensesing </t>
  </si>
  <si>
    <t xml:space="preserve">Avoid lawsuit</t>
  </si>
  <si>
    <t xml:space="preserve">SAVE</t>
  </si>
  <si>
    <t xml:space="preserve">Finished in Sprint 3</t>
  </si>
  <si>
    <t xml:space="preserve">Manager</t>
  </si>
  <si>
    <t xml:space="preserve">Save the data to a default file (File &gt; Save)</t>
  </si>
  <si>
    <t xml:space="preserve">Persist our data through the years</t>
  </si>
  <si>
    <t xml:space="preserve">This requires modifying the “model” to save and reload each object from a provided stream </t>
  </si>
  <si>
    <t xml:space="preserve">SAVAS</t>
  </si>
  <si>
    <t xml:space="preserve">Save the data to a default file (File &gt; Save As )</t>
  </si>
  <si>
    <t xml:space="preserve">Use Gtk::FileChooser</t>
  </si>
  <si>
    <t xml:space="preserve">LOAD</t>
  </si>
  <si>
    <t xml:space="preserve">Save the data to a default file (File &gt; Open)</t>
  </si>
  <si>
    <t xml:space="preserve">QRAM</t>
  </si>
  <si>
    <t xml:space="preserve">Finished in Sprint 4</t>
  </si>
  <si>
    <t xml:space="preserve">Customer</t>
  </si>
  <si>
    <t xml:space="preserve">Store and display additional RAM data</t>
  </si>
  <si>
    <t xml:space="preserve">Ensure I purchase the correct product</t>
  </si>
  <si>
    <t xml:space="preserve">DCUST</t>
  </si>
  <si>
    <t xml:space="preserve">Replace insert customer dialog with single dialog </t>
  </si>
  <si>
    <t xml:space="preserve">Enter data more quickly </t>
  </si>
  <si>
    <t xml:space="preserve">DOPT</t>
  </si>
  <si>
    <t xml:space="preserve">Repalce insert option dialog with single dialog</t>
  </si>
  <si>
    <t xml:space="preserve">DORD</t>
  </si>
  <si>
    <t xml:space="preserve">Replace insert order with single dialog</t>
  </si>
  <si>
    <t xml:space="preserve">DDESK</t>
  </si>
  <si>
    <t xml:space="preserve">Replace insert desktop dialog with single dialog </t>
  </si>
  <si>
    <t xml:space="preserve">enter more data quickly</t>
  </si>
  <si>
    <t xml:space="preserve">QCPU</t>
  </si>
  <si>
    <t xml:space="preserve">QDISK</t>
  </si>
  <si>
    <t xml:space="preserve">Store and display additional Disk data</t>
  </si>
  <si>
    <t xml:space="preserve">RCUST</t>
  </si>
  <si>
    <t xml:space="preserve">Remove a customer </t>
  </si>
  <si>
    <t xml:space="preserve">quickly undo my mistake </t>
  </si>
  <si>
    <t xml:space="preserve">custom bonus/feature</t>
  </si>
  <si>
    <t xml:space="preserve">RDESKTOP</t>
  </si>
  <si>
    <t xml:space="preserve">Remove a desktop </t>
  </si>
  <si>
    <t xml:space="preserve">TASKBAR</t>
  </si>
  <si>
    <t xml:space="preserve">User</t>
  </si>
  <si>
    <t xml:space="preserve">make the user interface better</t>
  </si>
  <si>
    <t xml:space="preserve">Start on</t>
  </si>
  <si>
    <t xml:space="preserve">*** Create a new Sprint Backlog for EVERY SPRINT ***</t>
  </si>
  <si>
    <t xml:space="preserve">End on</t>
  </si>
  <si>
    <t xml:space="preserve">Demo on</t>
  </si>
  <si>
    <t xml:space="preserve">TBD</t>
  </si>
  <si>
    <t xml:space="preserve">Completed (this day)</t>
  </si>
  <si>
    <t xml:space="preserve">Total Tasks</t>
  </si>
  <si>
    <t xml:space="preserve">Day 1 Left</t>
  </si>
  <si>
    <t xml:space="preserve">Day 2 Left</t>
  </si>
  <si>
    <t xml:space="preserve">Day 3 Left</t>
  </si>
  <si>
    <t xml:space="preserve">Day 4 Left</t>
  </si>
  <si>
    <t xml:space="preserve">Day 5 Left</t>
  </si>
  <si>
    <t xml:space="preserve">Day 6 Left</t>
  </si>
  <si>
    <t xml:space="preserve">Day 7 Left</t>
  </si>
  <si>
    <t xml:space="preserve">Task ID</t>
  </si>
  <si>
    <t xml:space="preserve">Assigned To</t>
  </si>
  <si>
    <t xml:space="preserve">Description</t>
  </si>
  <si>
    <t xml:space="preserve">Write the Customer class</t>
  </si>
  <si>
    <t xml:space="preserve">Completed Day 1</t>
  </si>
  <si>
    <t xml:space="preserve">Wrote the customer class</t>
  </si>
  <si>
    <t xml:space="preserve">Write operator&lt;&lt; for Customer</t>
  </si>
  <si>
    <t xml:space="preserve">Implemented the customer class</t>
  </si>
  <si>
    <t xml:space="preserve">Write Store::add_customer, num_customers, and customer</t>
  </si>
  <si>
    <t xml:space="preserve">TESTED AND PASSED</t>
  </si>
  <si>
    <t xml:space="preserve">Write the Options class sans to_string</t>
  </si>
  <si>
    <t xml:space="preserve">Completed Day 3</t>
  </si>
  <si>
    <t xml:space="preserve">Did not test yet</t>
  </si>
  <si>
    <t xml:space="preserve">Write Options::to_string and its operator&lt;&lt;</t>
  </si>
  <si>
    <t xml:space="preserve">Write Store::add_option (to Store), num_options, and option</t>
  </si>
  <si>
    <t xml:space="preserve">Write the Desktop class with add_option method</t>
  </si>
  <si>
    <t xml:space="preserve">Write the Desktop::price method</t>
  </si>
  <si>
    <t xml:space="preserve">Write operator&lt;&lt; for Desktop</t>
  </si>
  <si>
    <t xml:space="preserve">Write Store::new_desktop, add_option (to desktop), num_desktops, and desktop</t>
  </si>
  <si>
    <t xml:space="preserve">Completed Day 4</t>
  </si>
  <si>
    <t xml:space="preserve">Write the Order associative class and constructor</t>
  </si>
  <si>
    <t xml:space="preserve">Write Order::add_product</t>
  </si>
  <si>
    <t xml:space="preserve">Write Order::price</t>
  </si>
  <si>
    <t xml:space="preserve">Write Store::new_order, add_desktop, num_orders, and order</t>
  </si>
  <si>
    <t xml:space="preserve">Completed Day 6</t>
  </si>
  <si>
    <t xml:space="preserve">Integrate and test with cse1325_prof/elsa/sprint_1/main.cpp</t>
  </si>
  <si>
    <t xml:space="preserve">Ensure ALL CODE is on GitHub by deadline!</t>
  </si>
  <si>
    <t xml:space="preserve">Update minwin.h </t>
  </si>
  <si>
    <t xml:space="preserve">Use baselining from Nim project (using mainwin.h from Nim)</t>
  </si>
  <si>
    <t xml:space="preserve">Clean code from mainwin.cpp and make sure it complies </t>
  </si>
  <si>
    <t xml:space="preserve">Completed Day 5</t>
  </si>
  <si>
    <t xml:space="preserve">Remove any references to Nim and remove observer methods from above</t>
  </si>
  <si>
    <t xml:space="preserve">Add view, insert menu (insert new Customer, Options…) </t>
  </si>
  <si>
    <t xml:space="preserve">Don’t forget to activate signals to each (empty) observer </t>
  </si>
  <si>
    <t xml:space="preserve">Implement get double,int string, and set/get msg methods</t>
  </si>
  <si>
    <t xml:space="preserve">Implement inset/view customer methods</t>
  </si>
  <si>
    <t xml:space="preserve">Use baselining code from main in sprint 1 (for adding new customer)</t>
  </si>
  <si>
    <t xml:space="preserve">Implement insert/view desktop methods</t>
  </si>
  <si>
    <t xml:space="preserve">Use baselining code from main in sprint1 (adding a new desktop)</t>
  </si>
  <si>
    <t xml:space="preserve">Implement insert/view peripheral methods</t>
  </si>
  <si>
    <t xml:space="preserve">Use baselining code from main in sprint 1 (for adding new peripheral)</t>
  </si>
  <si>
    <t xml:space="preserve">Implement insert/view order methods</t>
  </si>
  <si>
    <t xml:space="preserve">Use baselining code from main in sprint 1 (for adding new order)</t>
  </si>
  <si>
    <t xml:space="preserve">Create a company logo and give information to avoid lawsuit</t>
  </si>
  <si>
    <t xml:space="preserve">Replace insert customer with a single dialog</t>
  </si>
  <si>
    <t xml:space="preserve">Replace insert desktop with a single dialog</t>
  </si>
  <si>
    <t xml:space="preserve">Replace insert option with a single dialog</t>
  </si>
  <si>
    <t xml:space="preserve">Replace insert order with a single dialog</t>
  </si>
  <si>
    <t xml:space="preserve">--&gt; Add tasks to complete each feature for this sprint</t>
  </si>
  <si>
    <t xml:space="preserve">Add new attribute to all classes to properly save functions</t>
  </si>
  <si>
    <t xml:space="preserve">Leave implementations empty just write in header file</t>
  </si>
  <si>
    <t xml:space="preserve">Add callback method on_save_click()</t>
  </si>
  <si>
    <t xml:space="preserve">connect button to call back method and define</t>
  </si>
  <si>
    <t xml:space="preserve">Add callback method on_save_as_click()</t>
  </si>
  <si>
    <t xml:space="preserve">connect button to call back method </t>
  </si>
  <si>
    <t xml:space="preserve">Add callback method on_load_file_click()</t>
  </si>
  <si>
    <t xml:space="preserve">Build and run code test and push to github</t>
  </si>
  <si>
    <t xml:space="preserve">Add dialog for save as</t>
  </si>
  <si>
    <t xml:space="preserve">use Gtk::FileChooserDailog</t>
  </si>
  <si>
    <t xml:space="preserve">Add dialog for load file </t>
  </si>
  <si>
    <t xml:space="preserve">open an output file stream then call the store’s saves method </t>
  </si>
  <si>
    <t xml:space="preserve">handle any exceptions</t>
  </si>
  <si>
    <t xml:space="preserve">Implement the Store::save </t>
  </si>
  <si>
    <t xml:space="preserve">check state of stream and handle any exceptions</t>
  </si>
  <si>
    <t xml:space="preserve">Implement the Store::Store (new constructor for store)</t>
  </si>
  <si>
    <t xml:space="preserve">if you use ist &gt;&gt; csize dont forget to use ist.ignore(327676,\n)</t>
  </si>
  <si>
    <t xml:space="preserve">Implement the Customer::save </t>
  </si>
  <si>
    <t xml:space="preserve">Implement the new Customer constructor </t>
  </si>
  <si>
    <t xml:space="preserve">Define the Options save method</t>
  </si>
  <si>
    <t xml:space="preserve">Define the new constructor Options</t>
  </si>
  <si>
    <t xml:space="preserve">Define the Desktop::save method</t>
  </si>
  <si>
    <t xml:space="preserve">Define the new constructor for Desktop</t>
  </si>
  <si>
    <t xml:space="preserve">Define the Order::save method</t>
  </si>
  <si>
    <t xml:space="preserve">Define the new constructor for Order</t>
  </si>
  <si>
    <t xml:space="preserve">Fix save bug (filename is not known)</t>
  </si>
  <si>
    <t xml:space="preserve">Make a custom dialog for inserting desktop (bonus)</t>
  </si>
  <si>
    <t xml:space="preserve">Make a custom dialog for inserting options (bonus) </t>
  </si>
  <si>
    <t xml:space="preserve">Make a custom dialog for inserting orders (bonus)</t>
  </si>
  <si>
    <t xml:space="preserve">make a RAM class that inherits from Options </t>
  </si>
  <si>
    <t xml:space="preserve">Have 1 private attribute“_gb”</t>
  </si>
  <si>
    <t xml:space="preserve">override the to_string in options class for RAM</t>
  </si>
  <si>
    <t xml:space="preserve">Suggest making Options::save virtual for next step</t>
  </si>
  <si>
    <t xml:space="preserve">Make RAM::save to override the save </t>
  </si>
  <si>
    <t xml:space="preserve">Make the RAM constructor delegate to Options then load _gb</t>
  </si>
  <si>
    <t xml:space="preserve">constructors are not inherited </t>
  </si>
  <si>
    <t xml:space="preserve">Operator&lt;&lt; calls to_string polymorphically</t>
  </si>
  <si>
    <t xml:space="preserve">make a DISK class that inherits from Options</t>
  </si>
  <si>
    <t xml:space="preserve">override the to_string in Disk class</t>
  </si>
  <si>
    <t xml:space="preserve">Make Disk::save to override the save </t>
  </si>
  <si>
    <t xml:space="preserve">Make the Disk constructor delegate to Options then load _tb</t>
  </si>
  <si>
    <t xml:space="preserve">make a CPU class that inherits from Options</t>
  </si>
  <si>
    <t xml:space="preserve">override the to_string in CPU class</t>
  </si>
  <si>
    <t xml:space="preserve">Make Cpu::save to override the save </t>
  </si>
  <si>
    <t xml:space="preserve">Make the CPU constructor delegate to Options then load _freq</t>
  </si>
  <si>
    <t xml:space="preserve">Rewrite insert peripheral interface to determine which type</t>
  </si>
  <si>
    <t xml:space="preserve">Data validation when inserting Peripheral</t>
  </si>
  <si>
    <t xml:space="preserve">entered a double and integer as well as no special value</t>
  </si>
  <si>
    <t xml:space="preserve">Data validation when inserting Custom Peripheral </t>
  </si>
  <si>
    <t xml:space="preserve">Use regular expressions for email and phone </t>
  </si>
  <si>
    <t xml:space="preserve">Eliminate any #,@, &amp; in the name to prevent file corruption </t>
  </si>
  <si>
    <t xml:space="preserve">Remove customer from customers vector in store </t>
  </si>
  <si>
    <t xml:space="preserve">Remove a desktop</t>
  </si>
  <si>
    <t xml:space="preserve">Create a toolbutton to exit program</t>
  </si>
  <si>
    <t xml:space="preserve">baseline from nim </t>
  </si>
  <si>
    <t xml:space="preserve">Create a toolbutton for opening a file</t>
  </si>
  <si>
    <t xml:space="preserve">just on button click on_load_file</t>
  </si>
  <si>
    <t xml:space="preserve">Create a toolbutton for saving a file</t>
  </si>
  <si>
    <t xml:space="preserve">should redirect to save as if file was not created</t>
  </si>
  <si>
    <t xml:space="preserve">Create a toolbutton for +</t>
  </si>
  <si>
    <t xml:space="preserve">should redirect to ask add option, customer, .. etc</t>
  </si>
  <si>
    <t xml:space="preserve">Create a toolbutton for -</t>
  </si>
  <si>
    <t xml:space="preserve">should redirect to ask remove option, customer, .. etc</t>
  </si>
</sst>
</file>

<file path=xl/styles.xml><?xml version="1.0" encoding="utf-8"?>
<styleSheet xmlns="http://schemas.openxmlformats.org/spreadsheetml/2006/main">
  <numFmts count="3">
    <numFmt numFmtId="164" formatCode="General"/>
    <numFmt numFmtId="165" formatCode="MMM\ DD"/>
    <numFmt numFmtId="166" formatCode="MM/DD/YY\ HH:MM\ AM/PM"/>
  </numFmts>
  <fonts count="16">
    <font>
      <sz val="10"/>
      <name val="Arial"/>
      <family val="2"/>
      <charset val="1"/>
    </font>
    <font>
      <sz val="10"/>
      <name val="Arial"/>
      <family val="0"/>
    </font>
    <font>
      <sz val="10"/>
      <name val="Arial"/>
      <family val="0"/>
    </font>
    <font>
      <sz val="10"/>
      <name val="Arial"/>
      <family val="0"/>
    </font>
    <font>
      <b val="true"/>
      <sz val="14"/>
      <color rgb="FF000000"/>
      <name val="Arial"/>
      <family val="2"/>
      <charset val="1"/>
    </font>
    <font>
      <b val="true"/>
      <sz val="10"/>
      <color rgb="FF000000"/>
      <name val="Arial"/>
      <family val="2"/>
      <charset val="1"/>
    </font>
    <font>
      <sz val="10"/>
      <color rgb="FF000000"/>
      <name val="Arial"/>
      <family val="2"/>
      <charset val="1"/>
    </font>
    <font>
      <b val="true"/>
      <sz val="12"/>
      <color rgb="FF000000"/>
      <name val="Arial"/>
      <family val="2"/>
      <charset val="1"/>
    </font>
    <font>
      <b val="true"/>
      <sz val="10"/>
      <name val="Arial"/>
      <family val="2"/>
      <charset val="1"/>
    </font>
    <font>
      <b val="true"/>
      <sz val="10"/>
      <color rgb="FFFFFFFF"/>
      <name val="Arial"/>
      <family val="2"/>
      <charset val="1"/>
    </font>
    <font>
      <b val="true"/>
      <sz val="10"/>
      <color rgb="FFFF0000"/>
      <name val="Arial"/>
      <family val="2"/>
      <charset val="1"/>
    </font>
    <font>
      <b val="true"/>
      <sz val="10"/>
      <color rgb="FFFF420E"/>
      <name val="Arial"/>
      <family val="2"/>
      <charset val="1"/>
    </font>
    <font>
      <b val="true"/>
      <sz val="10"/>
      <color rgb="FF800080"/>
      <name val="Arial"/>
      <family val="2"/>
      <charset val="1"/>
    </font>
    <font>
      <sz val="13"/>
      <name val="Arial"/>
      <family val="2"/>
    </font>
    <font>
      <sz val="10"/>
      <name val="Arial"/>
      <family val="2"/>
    </font>
    <font>
      <sz val="9"/>
      <name val="Arial"/>
      <family val="2"/>
    </font>
  </fonts>
  <fills count="4">
    <fill>
      <patternFill patternType="none"/>
    </fill>
    <fill>
      <patternFill patternType="gray125"/>
    </fill>
    <fill>
      <patternFill patternType="solid">
        <fgColor rgb="FF98FB98"/>
        <bgColor rgb="FF99FF66"/>
      </patternFill>
    </fill>
    <fill>
      <patternFill patternType="solid">
        <fgColor rgb="FF000000"/>
        <bgColor rgb="FF003300"/>
      </patternFill>
    </fill>
  </fills>
  <borders count="4">
    <border diagonalUp="false" diagonalDown="false">
      <left/>
      <right/>
      <top/>
      <bottom/>
      <diagonal/>
    </border>
    <border diagonalUp="false" diagonalDown="false">
      <left style="hair"/>
      <right style="hair"/>
      <top style="hair"/>
      <bottom style="hair"/>
      <diagonal/>
    </border>
    <border diagonalUp="false" diagonalDown="false">
      <left style="hair"/>
      <right/>
      <top/>
      <bottom/>
      <diagonal/>
    </border>
    <border diagonalUp="false" diagonalDown="false">
      <left style="thin">
        <color rgb="FFC0C0C0"/>
      </left>
      <right style="thin">
        <color rgb="FFC0C0C0"/>
      </right>
      <top style="thin">
        <color rgb="FFC0C0C0"/>
      </top>
      <bottom style="thin">
        <color rgb="FFC0C0C0"/>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2">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xf numFmtId="164" fontId="4" fillId="0" borderId="0" xfId="0" applyFont="true" applyBorder="true" applyAlignment="true" applyProtection="false">
      <alignment horizontal="general" vertical="top" textRotation="0" wrapText="false" indent="0" shrinkToFit="false"/>
      <protection locked="true" hidden="false"/>
    </xf>
    <xf numFmtId="164" fontId="5" fillId="0" borderId="0" xfId="0" applyFont="true" applyBorder="false" applyAlignment="true" applyProtection="false">
      <alignment horizontal="general" vertical="top" textRotation="0" wrapText="false" indent="0" shrinkToFit="false"/>
      <protection locked="true" hidden="false"/>
    </xf>
    <xf numFmtId="164" fontId="4" fillId="0" borderId="0" xfId="0" applyFont="true" applyBorder="false" applyAlignment="true" applyProtection="false">
      <alignment horizontal="center" vertical="top" textRotation="0" wrapText="false" indent="0" shrinkToFit="false"/>
      <protection locked="true" hidden="false"/>
    </xf>
    <xf numFmtId="164" fontId="6" fillId="0" borderId="0" xfId="0" applyFont="true" applyBorder="false" applyAlignment="true" applyProtection="false">
      <alignment horizontal="general" vertical="top" textRotation="0" wrapText="false" indent="0" shrinkToFit="false"/>
      <protection locked="true" hidden="false"/>
    </xf>
    <xf numFmtId="164" fontId="7" fillId="2" borderId="0" xfId="0" applyFont="true" applyBorder="true" applyAlignment="true" applyProtection="false">
      <alignment horizontal="general" vertical="top" textRotation="0" wrapText="false" indent="0" shrinkToFit="false"/>
      <protection locked="true" hidden="false"/>
    </xf>
    <xf numFmtId="164" fontId="5" fillId="2" borderId="1" xfId="0" applyFont="true" applyBorder="true" applyAlignment="true" applyProtection="false">
      <alignment horizontal="general" vertical="top" textRotation="0" wrapText="false" indent="0" shrinkToFit="false"/>
      <protection locked="true" hidden="false"/>
    </xf>
    <xf numFmtId="164" fontId="8" fillId="0" borderId="0" xfId="0" applyFont="true" applyBorder="false" applyAlignment="true" applyProtection="false">
      <alignment horizontal="center" vertical="top" textRotation="0" wrapText="false" indent="0" shrinkToFit="false"/>
      <protection locked="true" hidden="false"/>
    </xf>
    <xf numFmtId="164" fontId="5" fillId="0" borderId="0" xfId="0" applyFont="true" applyBorder="false" applyAlignment="true" applyProtection="false">
      <alignment horizontal="right" vertical="top" textRotation="0" wrapText="false" indent="0" shrinkToFit="false"/>
      <protection locked="true" hidden="false"/>
    </xf>
    <xf numFmtId="164" fontId="5" fillId="0" borderId="2" xfId="0" applyFont="true" applyBorder="true" applyAlignment="true" applyProtection="false">
      <alignment horizontal="general" vertical="top" textRotation="0" wrapText="false" indent="0" shrinkToFit="false"/>
      <protection locked="true" hidden="false"/>
    </xf>
    <xf numFmtId="164" fontId="5" fillId="0" borderId="0" xfId="0" applyFont="true" applyBorder="true" applyAlignment="true" applyProtection="false">
      <alignment horizontal="general" vertical="top" textRotation="0" wrapText="false" indent="0" shrinkToFit="false"/>
      <protection locked="true" hidden="false"/>
    </xf>
    <xf numFmtId="164" fontId="0" fillId="0" borderId="0" xfId="0" applyFont="false" applyBorder="false" applyAlignment="true" applyProtection="false">
      <alignment horizontal="center" vertical="top" textRotation="0" wrapText="false" indent="0" shrinkToFit="false"/>
      <protection locked="true" hidden="false"/>
    </xf>
    <xf numFmtId="164" fontId="9" fillId="0" borderId="0" xfId="0" applyFont="true" applyBorder="false" applyAlignment="true" applyProtection="false">
      <alignment horizontal="general" vertical="top" textRotation="0" wrapText="false" indent="0" shrinkToFit="false"/>
      <protection locked="true" hidden="false"/>
    </xf>
    <xf numFmtId="164" fontId="10" fillId="0" borderId="0" xfId="0" applyFont="true" applyBorder="false" applyAlignment="true" applyProtection="false">
      <alignment horizontal="general" vertical="top" textRotation="0" wrapText="false" indent="0" shrinkToFit="false"/>
      <protection locked="true" hidden="false"/>
    </xf>
    <xf numFmtId="164" fontId="8" fillId="0" borderId="0" xfId="0" applyFont="true" applyBorder="false" applyAlignment="true" applyProtection="false">
      <alignment horizontal="general" vertical="top" textRotation="0" wrapText="false" indent="0" shrinkToFit="false"/>
      <protection locked="true" hidden="false"/>
    </xf>
    <xf numFmtId="164" fontId="8" fillId="0" borderId="0" xfId="0" applyFont="true" applyBorder="true" applyAlignment="true" applyProtection="false">
      <alignment horizontal="center" vertical="top" textRotation="0" wrapText="false" indent="0" shrinkToFit="false"/>
      <protection locked="true" hidden="false"/>
    </xf>
    <xf numFmtId="164" fontId="0" fillId="0" borderId="0" xfId="0" applyFont="true" applyBorder="false" applyAlignment="true" applyProtection="false">
      <alignment horizontal="general" vertical="top" textRotation="0" wrapText="false" indent="0" shrinkToFit="false"/>
      <protection locked="true" hidden="false"/>
    </xf>
    <xf numFmtId="164" fontId="9" fillId="3" borderId="0" xfId="0" applyFont="true" applyBorder="false" applyAlignment="true" applyProtection="false">
      <alignment horizontal="general" vertical="top" textRotation="0" wrapText="false" indent="0" shrinkToFit="false"/>
      <protection locked="true" hidden="false"/>
    </xf>
    <xf numFmtId="164" fontId="0" fillId="0" borderId="3" xfId="0" applyFont="true" applyBorder="true" applyAlignment="true" applyProtection="false">
      <alignment horizontal="general" vertical="top" textRotation="0" wrapText="false" indent="0" shrinkToFit="false"/>
      <protection locked="true" hidden="false"/>
    </xf>
    <xf numFmtId="164" fontId="0" fillId="0" borderId="3" xfId="0" applyFont="false" applyBorder="true" applyAlignment="true" applyProtection="false">
      <alignment horizontal="center" vertical="top" textRotation="0" wrapText="false" indent="0" shrinkToFit="false"/>
      <protection locked="true" hidden="false"/>
    </xf>
    <xf numFmtId="164" fontId="0" fillId="2" borderId="3" xfId="0" applyFont="false" applyBorder="true" applyAlignment="true" applyProtection="false">
      <alignment horizontal="center" vertical="top" textRotation="0" wrapText="false" indent="0" shrinkToFit="false"/>
      <protection locked="true" hidden="false"/>
    </xf>
    <xf numFmtId="164" fontId="0" fillId="2" borderId="3" xfId="0" applyFont="true" applyBorder="true" applyAlignment="true" applyProtection="false">
      <alignment horizontal="center" vertical="top" textRotation="0" wrapText="false" indent="0" shrinkToFit="false"/>
      <protection locked="true" hidden="false"/>
    </xf>
    <xf numFmtId="164" fontId="8" fillId="0" borderId="3" xfId="0" applyFont="true" applyBorder="true" applyAlignment="true" applyProtection="false">
      <alignment horizontal="general" vertical="top" textRotation="0" wrapText="false" indent="0" shrinkToFit="false"/>
      <protection locked="true" hidden="false"/>
    </xf>
    <xf numFmtId="164" fontId="0" fillId="0" borderId="3" xfId="0" applyFont="true" applyBorder="true" applyAlignment="true" applyProtection="false">
      <alignment horizontal="general" vertical="top" textRotation="0" wrapText="true" indent="0" shrinkToFit="false"/>
      <protection locked="true" hidden="false"/>
    </xf>
    <xf numFmtId="164" fontId="11" fillId="0" borderId="0" xfId="0" applyFont="true" applyBorder="false" applyAlignment="true" applyProtection="false">
      <alignment horizontal="general" vertical="top" textRotation="0" wrapText="false" indent="0" shrinkToFit="false"/>
      <protection locked="true" hidden="false"/>
    </xf>
    <xf numFmtId="164" fontId="12" fillId="0" borderId="0" xfId="0" applyFont="true" applyBorder="false" applyAlignment="true" applyProtection="false">
      <alignment horizontal="general" vertical="top" textRotation="0" wrapText="false" indent="0" shrinkToFit="false"/>
      <protection locked="true" hidden="false"/>
    </xf>
    <xf numFmtId="164" fontId="0" fillId="0" borderId="3" xfId="0" applyFont="false" applyBorder="true" applyAlignment="true" applyProtection="false">
      <alignment horizontal="general" vertical="top" textRotation="0" wrapText="tru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5" fontId="5"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center" vertical="bottom" textRotation="0" wrapText="false" indent="0" shrinkToFit="false"/>
      <protection locked="true" hidden="false"/>
    </xf>
    <xf numFmtId="166" fontId="5" fillId="0" borderId="0" xfId="0" applyFont="true" applyBorder="false" applyAlignment="true" applyProtection="false">
      <alignment horizontal="right" vertical="bottom" textRotation="0" wrapText="false" indent="0" shrinkToFit="false"/>
      <protection locked="true" hidden="false"/>
    </xf>
    <xf numFmtId="166" fontId="5" fillId="0" borderId="0" xfId="0" applyFont="true" applyBorder="false" applyAlignment="false" applyProtection="false">
      <alignment horizontal="general" vertical="bottom" textRotation="0" wrapText="false" indent="0" shrinkToFit="false"/>
      <protection locked="true" hidden="false"/>
    </xf>
    <xf numFmtId="164" fontId="9" fillId="3" borderId="0" xfId="0" applyFont="true" applyBorder="false" applyAlignment="false" applyProtection="false">
      <alignment horizontal="general" vertical="bottom" textRotation="0" wrapText="false" indent="0" shrinkToFit="false"/>
      <protection locked="true" hidden="false"/>
    </xf>
    <xf numFmtId="164" fontId="0" fillId="2" borderId="0" xfId="0" applyFont="true" applyBorder="false" applyAlignment="false" applyProtection="false">
      <alignment horizontal="general" vertical="bottom" textRotation="0" wrapText="false" indent="0" shrinkToFit="false"/>
      <protection locked="true" hidden="false"/>
    </xf>
    <xf numFmtId="164" fontId="0" fillId="2" borderId="0" xfId="0" applyFont="tru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6" fillId="2" borderId="0" xfId="0" applyFont="true" applyBorder="false" applyAlignment="false" applyProtection="false">
      <alignment horizontal="general" vertical="bottom" textRotation="0" wrapText="false" indent="0" shrinkToFit="false"/>
      <protection locked="true" hidden="false"/>
    </xf>
    <xf numFmtId="164" fontId="10" fillId="2" borderId="0" xfId="0" applyFont="tru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true" applyProtection="false">
      <alignment horizontal="center"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98FB98"/>
      <rgbColor rgb="FFFFFF99"/>
      <rgbColor rgb="FF99CCFF"/>
      <rgbColor rgb="FFFF99CC"/>
      <rgbColor rgb="FFCC99FF"/>
      <rgbColor rgb="FFFFCC99"/>
      <rgbColor rgb="FF3366FF"/>
      <rgbColor rgb="FF33CCCC"/>
      <rgbColor rgb="FF99FF66"/>
      <rgbColor rgb="FFFFCC00"/>
      <rgbColor rgb="FFFF9900"/>
      <rgbColor rgb="FFFF420E"/>
      <rgbColor rgb="FF666699"/>
      <rgbColor rgb="FFB3B3B3"/>
      <rgbColor rgb="FF00458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sharedStrings" Target="sharedStrings.xml"/>
</Relationships>
</file>

<file path=xl/charts/chart10.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300" spc="-1" strike="noStrike">
                <a:latin typeface="Arial"/>
              </a:defRPr>
            </a:pPr>
            <a:r>
              <a:rPr b="0" sz="1300" spc="-1" strike="noStrike">
                <a:latin typeface="Arial"/>
              </a:rPr>
              <a:t>Sprint Burn Chart</a:t>
            </a:r>
          </a:p>
        </c:rich>
      </c:tx>
      <c:overlay val="0"/>
      <c:spPr>
        <a:noFill/>
        <a:ln>
          <a:noFill/>
        </a:ln>
      </c:spPr>
    </c:title>
    <c:autoTitleDeleted val="0"/>
    <c:plotArea>
      <c:lineChart>
        <c:grouping val="standard"/>
        <c:varyColors val="0"/>
        <c:ser>
          <c:idx val="0"/>
          <c:order val="0"/>
          <c:spPr>
            <a:solidFill>
              <a:srgbClr val="004586"/>
            </a:solidFill>
            <a:ln w="28800">
              <a:solidFill>
                <a:srgbClr val="004586"/>
              </a:solidFill>
              <a:round/>
            </a:ln>
          </c:spPr>
          <c:marker>
            <c:symbol val="none"/>
          </c:marker>
          <c:dLbls>
            <c:numFmt formatCode="General" sourceLinked="1"/>
            <c:dLblPos val="r"/>
            <c:showLegendKey val="0"/>
            <c:showVal val="0"/>
            <c:showCatName val="0"/>
            <c:showSerName val="0"/>
            <c:showPercent val="0"/>
            <c:showLeaderLines val="0"/>
          </c:dLbls>
          <c:val>
            <c:numRef>
              <c:f>'Sprint 03 Backlog'!$B$7:$B$14</c:f>
              <c:numCache>
                <c:formatCode>General</c:formatCode>
                <c:ptCount val="8"/>
                <c:pt idx="0">
                  <c:v>23</c:v>
                </c:pt>
                <c:pt idx="1">
                  <c:v>23</c:v>
                </c:pt>
                <c:pt idx="2">
                  <c:v>23</c:v>
                </c:pt>
                <c:pt idx="3">
                  <c:v>16</c:v>
                </c:pt>
                <c:pt idx="4">
                  <c:v>11</c:v>
                </c:pt>
                <c:pt idx="5">
                  <c:v>4</c:v>
                </c:pt>
                <c:pt idx="6">
                  <c:v>4</c:v>
                </c:pt>
                <c:pt idx="7">
                  <c:v>4</c:v>
                </c:pt>
              </c:numCache>
            </c:numRef>
          </c:val>
          <c:smooth val="0"/>
        </c:ser>
        <c:hiLowLines>
          <c:spPr>
            <a:ln>
              <a:noFill/>
            </a:ln>
          </c:spPr>
        </c:hiLowLines>
        <c:marker val="0"/>
        <c:axId val="63123373"/>
        <c:axId val="50143453"/>
      </c:lineChart>
      <c:catAx>
        <c:axId val="63123373"/>
        <c:scaling>
          <c:orientation val="minMax"/>
        </c:scaling>
        <c:delete val="0"/>
        <c:axPos val="b"/>
        <c:title>
          <c:tx>
            <c:rich>
              <a:bodyPr rot="0"/>
              <a:lstStyle/>
              <a:p>
                <a:pPr>
                  <a:defRPr b="0" sz="900" spc="-1" strike="noStrike">
                    <a:latin typeface="Arial"/>
                  </a:defRPr>
                </a:pPr>
                <a:r>
                  <a:rPr b="0" sz="900" spc="-1" strike="noStrike">
                    <a:latin typeface="Arial"/>
                  </a:rPr>
                  <a:t>Days</a:t>
                </a:r>
              </a:p>
            </c:rich>
          </c:tx>
          <c:overlay val="0"/>
          <c:spPr>
            <a:noFill/>
            <a:ln>
              <a:noFill/>
            </a:ln>
          </c:spPr>
        </c:title>
        <c:numFmt formatCode="General" sourceLinked="1"/>
        <c:majorTickMark val="out"/>
        <c:minorTickMark val="none"/>
        <c:tickLblPos val="nextTo"/>
        <c:spPr>
          <a:ln>
            <a:solidFill>
              <a:srgbClr val="b3b3b3"/>
            </a:solidFill>
          </a:ln>
        </c:spPr>
        <c:txPr>
          <a:bodyPr/>
          <a:lstStyle/>
          <a:p>
            <a:pPr>
              <a:defRPr b="0" sz="1000" spc="-1" strike="noStrike">
                <a:latin typeface="Arial"/>
              </a:defRPr>
            </a:pPr>
          </a:p>
        </c:txPr>
        <c:crossAx val="50143453"/>
        <c:crosses val="autoZero"/>
        <c:auto val="1"/>
        <c:lblAlgn val="ctr"/>
        <c:lblOffset val="100"/>
      </c:catAx>
      <c:valAx>
        <c:axId val="50143453"/>
        <c:scaling>
          <c:orientation val="minMax"/>
        </c:scaling>
        <c:delete val="0"/>
        <c:axPos val="l"/>
        <c:majorGridlines>
          <c:spPr>
            <a:ln>
              <a:solidFill>
                <a:srgbClr val="b3b3b3"/>
              </a:solidFill>
            </a:ln>
          </c:spPr>
        </c:majorGridlines>
        <c:title>
          <c:tx>
            <c:rich>
              <a:bodyPr rot="-5400000"/>
              <a:lstStyle/>
              <a:p>
                <a:pPr>
                  <a:defRPr b="0" sz="900" spc="-1" strike="noStrike">
                    <a:latin typeface="Arial"/>
                  </a:defRPr>
                </a:pPr>
                <a:r>
                  <a:rPr b="0" sz="900" spc="-1" strike="noStrike">
                    <a:latin typeface="Arial"/>
                  </a:rPr>
                  <a:t>Tasks</a:t>
                </a:r>
              </a:p>
            </c:rich>
          </c:tx>
          <c:overlay val="0"/>
          <c:spPr>
            <a:noFill/>
            <a:ln>
              <a:noFill/>
            </a:ln>
          </c:spPr>
        </c:title>
        <c:numFmt formatCode="General" sourceLinked="0"/>
        <c:majorTickMark val="out"/>
        <c:minorTickMark val="none"/>
        <c:tickLblPos val="nextTo"/>
        <c:spPr>
          <a:ln>
            <a:solidFill>
              <a:srgbClr val="b3b3b3"/>
            </a:solidFill>
          </a:ln>
        </c:spPr>
        <c:txPr>
          <a:bodyPr/>
          <a:lstStyle/>
          <a:p>
            <a:pPr>
              <a:defRPr b="0" sz="1000" spc="-1" strike="noStrike">
                <a:latin typeface="Arial"/>
              </a:defRPr>
            </a:pPr>
          </a:p>
        </c:txPr>
        <c:crossAx val="63123373"/>
        <c:crosses val="autoZero"/>
        <c:crossBetween val="midCat"/>
      </c:valAx>
      <c:spPr>
        <a:noFill/>
        <a:ln>
          <a:solidFill>
            <a:srgbClr val="b3b3b3"/>
          </a:solidFill>
        </a:ln>
      </c:spPr>
    </c:plotArea>
    <c:plotVisOnly val="1"/>
    <c:dispBlanksAs val="gap"/>
  </c:chart>
  <c:spPr>
    <a:solidFill>
      <a:srgbClr val="ffffff"/>
    </a:solidFill>
    <a:ln>
      <a:noFill/>
    </a:ln>
  </c:spPr>
</c:chartSpace>
</file>

<file path=xl/charts/chart11.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300" spc="-1" strike="noStrike">
                <a:latin typeface="Arial"/>
              </a:defRPr>
            </a:pPr>
            <a:r>
              <a:rPr b="0" sz="1300" spc="-1" strike="noStrike">
                <a:latin typeface="Arial"/>
              </a:rPr>
              <a:t>Sprint Burn Chart</a:t>
            </a:r>
          </a:p>
        </c:rich>
      </c:tx>
      <c:overlay val="0"/>
      <c:spPr>
        <a:noFill/>
        <a:ln>
          <a:noFill/>
        </a:ln>
      </c:spPr>
    </c:title>
    <c:autoTitleDeleted val="0"/>
    <c:plotArea>
      <c:lineChart>
        <c:grouping val="standard"/>
        <c:varyColors val="0"/>
        <c:ser>
          <c:idx val="0"/>
          <c:order val="0"/>
          <c:spPr>
            <a:solidFill>
              <a:srgbClr val="004586"/>
            </a:solidFill>
            <a:ln w="28800">
              <a:solidFill>
                <a:srgbClr val="004586"/>
              </a:solidFill>
              <a:round/>
            </a:ln>
          </c:spPr>
          <c:marker>
            <c:symbol val="none"/>
          </c:marker>
          <c:dLbls>
            <c:numFmt formatCode="General" sourceLinked="1"/>
            <c:dLblPos val="r"/>
            <c:showLegendKey val="0"/>
            <c:showVal val="0"/>
            <c:showCatName val="0"/>
            <c:showSerName val="0"/>
            <c:showPercent val="0"/>
            <c:showLeaderLines val="0"/>
          </c:dLbls>
          <c:val>
            <c:numRef>
              <c:f>'Sprint 04 Backlog'!$B$7:$B$14</c:f>
              <c:numCache>
                <c:formatCode>General</c:formatCode>
                <c:ptCount val="8"/>
                <c:pt idx="0">
                  <c:v>27</c:v>
                </c:pt>
                <c:pt idx="1">
                  <c:v>12</c:v>
                </c:pt>
                <c:pt idx="2">
                  <c:v>12</c:v>
                </c:pt>
                <c:pt idx="3">
                  <c:v>12</c:v>
                </c:pt>
                <c:pt idx="4">
                  <c:v>10</c:v>
                </c:pt>
                <c:pt idx="5">
                  <c:v>0</c:v>
                </c:pt>
                <c:pt idx="6">
                  <c:v>0</c:v>
                </c:pt>
                <c:pt idx="7">
                  <c:v>0</c:v>
                </c:pt>
              </c:numCache>
            </c:numRef>
          </c:val>
          <c:smooth val="0"/>
        </c:ser>
        <c:hiLowLines>
          <c:spPr>
            <a:ln>
              <a:noFill/>
            </a:ln>
          </c:spPr>
        </c:hiLowLines>
        <c:marker val="0"/>
        <c:axId val="5083389"/>
        <c:axId val="16101795"/>
      </c:lineChart>
      <c:catAx>
        <c:axId val="5083389"/>
        <c:scaling>
          <c:orientation val="minMax"/>
        </c:scaling>
        <c:delete val="0"/>
        <c:axPos val="b"/>
        <c:title>
          <c:tx>
            <c:rich>
              <a:bodyPr rot="0"/>
              <a:lstStyle/>
              <a:p>
                <a:pPr>
                  <a:defRPr b="0" sz="900" spc="-1" strike="noStrike">
                    <a:latin typeface="Arial"/>
                  </a:defRPr>
                </a:pPr>
                <a:r>
                  <a:rPr b="0" sz="900" spc="-1" strike="noStrike">
                    <a:latin typeface="Arial"/>
                  </a:rPr>
                  <a:t>Days</a:t>
                </a:r>
              </a:p>
            </c:rich>
          </c:tx>
          <c:overlay val="0"/>
          <c:spPr>
            <a:noFill/>
            <a:ln>
              <a:noFill/>
            </a:ln>
          </c:spPr>
        </c:title>
        <c:numFmt formatCode="General" sourceLinked="1"/>
        <c:majorTickMark val="out"/>
        <c:minorTickMark val="none"/>
        <c:tickLblPos val="nextTo"/>
        <c:spPr>
          <a:ln>
            <a:solidFill>
              <a:srgbClr val="b3b3b3"/>
            </a:solidFill>
          </a:ln>
        </c:spPr>
        <c:txPr>
          <a:bodyPr/>
          <a:lstStyle/>
          <a:p>
            <a:pPr>
              <a:defRPr b="0" sz="1000" spc="-1" strike="noStrike">
                <a:latin typeface="Arial"/>
              </a:defRPr>
            </a:pPr>
          </a:p>
        </c:txPr>
        <c:crossAx val="16101795"/>
        <c:crosses val="autoZero"/>
        <c:auto val="1"/>
        <c:lblAlgn val="ctr"/>
        <c:lblOffset val="100"/>
      </c:catAx>
      <c:valAx>
        <c:axId val="16101795"/>
        <c:scaling>
          <c:orientation val="minMax"/>
        </c:scaling>
        <c:delete val="0"/>
        <c:axPos val="l"/>
        <c:majorGridlines>
          <c:spPr>
            <a:ln>
              <a:solidFill>
                <a:srgbClr val="b3b3b3"/>
              </a:solidFill>
            </a:ln>
          </c:spPr>
        </c:majorGridlines>
        <c:title>
          <c:tx>
            <c:rich>
              <a:bodyPr rot="-5400000"/>
              <a:lstStyle/>
              <a:p>
                <a:pPr>
                  <a:defRPr b="0" sz="900" spc="-1" strike="noStrike">
                    <a:latin typeface="Arial"/>
                  </a:defRPr>
                </a:pPr>
                <a:r>
                  <a:rPr b="0" sz="900" spc="-1" strike="noStrike">
                    <a:latin typeface="Arial"/>
                  </a:rPr>
                  <a:t>Tasks</a:t>
                </a:r>
              </a:p>
            </c:rich>
          </c:tx>
          <c:overlay val="0"/>
          <c:spPr>
            <a:noFill/>
            <a:ln>
              <a:noFill/>
            </a:ln>
          </c:spPr>
        </c:title>
        <c:numFmt formatCode="General" sourceLinked="0"/>
        <c:majorTickMark val="out"/>
        <c:minorTickMark val="none"/>
        <c:tickLblPos val="nextTo"/>
        <c:spPr>
          <a:ln>
            <a:solidFill>
              <a:srgbClr val="b3b3b3"/>
            </a:solidFill>
          </a:ln>
        </c:spPr>
        <c:txPr>
          <a:bodyPr/>
          <a:lstStyle/>
          <a:p>
            <a:pPr>
              <a:defRPr b="0" sz="1000" spc="-1" strike="noStrike">
                <a:latin typeface="Arial"/>
              </a:defRPr>
            </a:pPr>
          </a:p>
        </c:txPr>
        <c:crossAx val="5083389"/>
        <c:crosses val="autoZero"/>
        <c:crossBetween val="midCat"/>
      </c:valAx>
      <c:spPr>
        <a:noFill/>
        <a:ln>
          <a:solidFill>
            <a:srgbClr val="b3b3b3"/>
          </a:solidFill>
        </a:ln>
      </c:spPr>
    </c:plotArea>
    <c:plotVisOnly val="1"/>
    <c:dispBlanksAs val="gap"/>
  </c:chart>
  <c:spPr>
    <a:solidFill>
      <a:srgbClr val="ffffff"/>
    </a:solidFill>
    <a:ln>
      <a:noFill/>
    </a:ln>
  </c:spPr>
</c:chartSpace>
</file>

<file path=xl/charts/chart12.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300" spc="-1" strike="noStrike">
                <a:latin typeface="Arial"/>
              </a:defRPr>
            </a:pPr>
            <a:r>
              <a:rPr b="0" sz="1300" spc="-1" strike="noStrike">
                <a:latin typeface="Arial"/>
              </a:rPr>
              <a:t>Sprint Burn Chart</a:t>
            </a:r>
          </a:p>
        </c:rich>
      </c:tx>
      <c:overlay val="0"/>
      <c:spPr>
        <a:noFill/>
        <a:ln>
          <a:noFill/>
        </a:ln>
      </c:spPr>
    </c:title>
    <c:autoTitleDeleted val="0"/>
    <c:plotArea>
      <c:lineChart>
        <c:grouping val="standard"/>
        <c:varyColors val="0"/>
        <c:ser>
          <c:idx val="0"/>
          <c:order val="0"/>
          <c:spPr>
            <a:solidFill>
              <a:srgbClr val="004586"/>
            </a:solidFill>
            <a:ln w="28800">
              <a:solidFill>
                <a:srgbClr val="004586"/>
              </a:solidFill>
              <a:round/>
            </a:ln>
          </c:spPr>
          <c:marker>
            <c:symbol val="none"/>
          </c:marker>
          <c:dLbls>
            <c:numFmt formatCode="General" sourceLinked="1"/>
            <c:dLblPos val="r"/>
            <c:showLegendKey val="0"/>
            <c:showVal val="0"/>
            <c:showCatName val="0"/>
            <c:showSerName val="0"/>
            <c:showPercent val="0"/>
            <c:showLeaderLines val="0"/>
          </c:dLbls>
          <c:val>
            <c:numRef>
              <c:f>'Sprint 05 Backlog'!$B$7:$B$14</c:f>
              <c:numCache>
                <c:formatCode>General</c:formatCode>
                <c:ptCount val="8"/>
                <c:pt idx="0">
                  <c:v>1</c:v>
                </c:pt>
                <c:pt idx="1">
                  <c:v>1</c:v>
                </c:pt>
                <c:pt idx="2">
                  <c:v>1</c:v>
                </c:pt>
                <c:pt idx="3">
                  <c:v>1</c:v>
                </c:pt>
                <c:pt idx="4">
                  <c:v>1</c:v>
                </c:pt>
                <c:pt idx="5">
                  <c:v>1</c:v>
                </c:pt>
                <c:pt idx="6">
                  <c:v>1</c:v>
                </c:pt>
                <c:pt idx="7">
                  <c:v>1</c:v>
                </c:pt>
              </c:numCache>
            </c:numRef>
          </c:val>
          <c:smooth val="0"/>
        </c:ser>
        <c:hiLowLines>
          <c:spPr>
            <a:ln>
              <a:noFill/>
            </a:ln>
          </c:spPr>
        </c:hiLowLines>
        <c:marker val="0"/>
        <c:axId val="13915420"/>
        <c:axId val="31300070"/>
      </c:lineChart>
      <c:catAx>
        <c:axId val="13915420"/>
        <c:scaling>
          <c:orientation val="minMax"/>
        </c:scaling>
        <c:delete val="0"/>
        <c:axPos val="b"/>
        <c:title>
          <c:tx>
            <c:rich>
              <a:bodyPr rot="0"/>
              <a:lstStyle/>
              <a:p>
                <a:pPr>
                  <a:defRPr b="0" sz="900" spc="-1" strike="noStrike">
                    <a:latin typeface="Arial"/>
                  </a:defRPr>
                </a:pPr>
                <a:r>
                  <a:rPr b="0" sz="900" spc="-1" strike="noStrike">
                    <a:latin typeface="Arial"/>
                  </a:rPr>
                  <a:t>Days</a:t>
                </a:r>
              </a:p>
            </c:rich>
          </c:tx>
          <c:overlay val="0"/>
          <c:spPr>
            <a:noFill/>
            <a:ln>
              <a:noFill/>
            </a:ln>
          </c:spPr>
        </c:title>
        <c:numFmt formatCode="General" sourceLinked="1"/>
        <c:majorTickMark val="out"/>
        <c:minorTickMark val="none"/>
        <c:tickLblPos val="nextTo"/>
        <c:spPr>
          <a:ln>
            <a:solidFill>
              <a:srgbClr val="b3b3b3"/>
            </a:solidFill>
          </a:ln>
        </c:spPr>
        <c:txPr>
          <a:bodyPr/>
          <a:lstStyle/>
          <a:p>
            <a:pPr>
              <a:defRPr b="0" sz="1000" spc="-1" strike="noStrike">
                <a:latin typeface="Arial"/>
              </a:defRPr>
            </a:pPr>
          </a:p>
        </c:txPr>
        <c:crossAx val="31300070"/>
        <c:crosses val="autoZero"/>
        <c:auto val="1"/>
        <c:lblAlgn val="ctr"/>
        <c:lblOffset val="100"/>
      </c:catAx>
      <c:valAx>
        <c:axId val="31300070"/>
        <c:scaling>
          <c:orientation val="minMax"/>
        </c:scaling>
        <c:delete val="0"/>
        <c:axPos val="l"/>
        <c:majorGridlines>
          <c:spPr>
            <a:ln>
              <a:solidFill>
                <a:srgbClr val="b3b3b3"/>
              </a:solidFill>
            </a:ln>
          </c:spPr>
        </c:majorGridlines>
        <c:title>
          <c:tx>
            <c:rich>
              <a:bodyPr rot="-5400000"/>
              <a:lstStyle/>
              <a:p>
                <a:pPr>
                  <a:defRPr b="0" sz="900" spc="-1" strike="noStrike">
                    <a:latin typeface="Arial"/>
                  </a:defRPr>
                </a:pPr>
                <a:r>
                  <a:rPr b="0" sz="900" spc="-1" strike="noStrike">
                    <a:latin typeface="Arial"/>
                  </a:rPr>
                  <a:t>Tasks</a:t>
                </a:r>
              </a:p>
            </c:rich>
          </c:tx>
          <c:overlay val="0"/>
          <c:spPr>
            <a:noFill/>
            <a:ln>
              <a:noFill/>
            </a:ln>
          </c:spPr>
        </c:title>
        <c:numFmt formatCode="General" sourceLinked="0"/>
        <c:majorTickMark val="out"/>
        <c:minorTickMark val="none"/>
        <c:tickLblPos val="nextTo"/>
        <c:spPr>
          <a:ln>
            <a:solidFill>
              <a:srgbClr val="b3b3b3"/>
            </a:solidFill>
          </a:ln>
        </c:spPr>
        <c:txPr>
          <a:bodyPr/>
          <a:lstStyle/>
          <a:p>
            <a:pPr>
              <a:defRPr b="0" sz="1000" spc="-1" strike="noStrike">
                <a:latin typeface="Arial"/>
              </a:defRPr>
            </a:pPr>
          </a:p>
        </c:txPr>
        <c:crossAx val="13915420"/>
        <c:crosses val="autoZero"/>
        <c:crossBetween val="midCat"/>
      </c:valAx>
      <c:spPr>
        <a:noFill/>
        <a:ln>
          <a:solidFill>
            <a:srgbClr val="b3b3b3"/>
          </a:solidFill>
        </a:ln>
      </c:spPr>
    </c:plotArea>
    <c:plotVisOnly val="1"/>
    <c:dispBlanksAs val="gap"/>
  </c:chart>
  <c:spPr>
    <a:solidFill>
      <a:srgbClr val="ffffff"/>
    </a:solidFill>
    <a:ln>
      <a:noFill/>
    </a:ln>
  </c:spPr>
</c:chartSpace>
</file>

<file path=xl/charts/chart7.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300" spc="-1" strike="noStrike">
                <a:latin typeface="Arial"/>
              </a:defRPr>
            </a:pPr>
            <a:r>
              <a:rPr b="0" sz="1300" spc="-1" strike="noStrike">
                <a:latin typeface="Arial"/>
              </a:rPr>
              <a:t>Product Backlog Burn Chart</a:t>
            </a:r>
          </a:p>
        </c:rich>
      </c:tx>
      <c:overlay val="0"/>
      <c:spPr>
        <a:noFill/>
        <a:ln>
          <a:noFill/>
        </a:ln>
      </c:spPr>
    </c:title>
    <c:autoTitleDeleted val="0"/>
    <c:plotArea>
      <c:layout>
        <c:manualLayout>
          <c:layoutTarget val="inner"/>
          <c:xMode val="edge"/>
          <c:yMode val="edge"/>
          <c:x val="0.082296291664061"/>
          <c:y val="0.162301687232435"/>
          <c:w val="0.883121755987743"/>
          <c:h val="0.634852681944095"/>
        </c:manualLayout>
      </c:layout>
      <c:scatterChart>
        <c:scatterStyle val="line"/>
        <c:varyColors val="0"/>
        <c:ser>
          <c:idx val="0"/>
          <c:order val="0"/>
          <c:spPr>
            <a:solidFill>
              <a:srgbClr val="004586"/>
            </a:solidFill>
            <a:ln w="28800">
              <a:solidFill>
                <a:srgbClr val="004586"/>
              </a:solidFill>
              <a:round/>
            </a:ln>
          </c:spPr>
          <c:marker>
            <c:symbol val="none"/>
          </c:marker>
          <c:dLbls>
            <c:numFmt formatCode="General" sourceLinked="1"/>
            <c:dLblPos val="r"/>
            <c:showLegendKey val="0"/>
            <c:showVal val="0"/>
            <c:showCatName val="0"/>
            <c:showSerName val="0"/>
            <c:showPercent val="0"/>
            <c:showLeaderLines val="0"/>
          </c:dLbls>
          <c:xVal>
            <c:numRef>
              <c:f>'Product Backlog'!$A$12:$A$17</c:f>
              <c:numCache>
                <c:formatCode>General</c:formatCode>
                <c:ptCount val="6"/>
                <c:pt idx="0">
                  <c:v>0</c:v>
                </c:pt>
                <c:pt idx="1">
                  <c:v>1</c:v>
                </c:pt>
                <c:pt idx="2">
                  <c:v>2</c:v>
                </c:pt>
                <c:pt idx="3">
                  <c:v>3</c:v>
                </c:pt>
                <c:pt idx="4">
                  <c:v>4</c:v>
                </c:pt>
                <c:pt idx="5">
                  <c:v>5</c:v>
                </c:pt>
              </c:numCache>
            </c:numRef>
          </c:xVal>
          <c:yVal>
            <c:numRef>
              <c:f>'Product Backlog'!$B$12:$B$17</c:f>
              <c:numCache>
                <c:formatCode>General</c:formatCode>
                <c:ptCount val="6"/>
                <c:pt idx="0">
                  <c:v>18</c:v>
                </c:pt>
                <c:pt idx="1">
                  <c:v>14</c:v>
                </c:pt>
                <c:pt idx="2">
                  <c:v>8</c:v>
                </c:pt>
                <c:pt idx="3">
                  <c:v>4</c:v>
                </c:pt>
                <c:pt idx="4">
                  <c:v>-3</c:v>
                </c:pt>
                <c:pt idx="5">
                  <c:v>-10</c:v>
                </c:pt>
              </c:numCache>
            </c:numRef>
          </c:yVal>
          <c:smooth val="0"/>
        </c:ser>
        <c:axId val="29748847"/>
        <c:axId val="44572285"/>
      </c:scatterChart>
      <c:valAx>
        <c:axId val="29748847"/>
        <c:scaling>
          <c:orientation val="minMax"/>
          <c:max val="6"/>
          <c:min val="0"/>
        </c:scaling>
        <c:delete val="0"/>
        <c:axPos val="b"/>
        <c:title>
          <c:tx>
            <c:rich>
              <a:bodyPr rot="0"/>
              <a:lstStyle/>
              <a:p>
                <a:pPr>
                  <a:defRPr b="0" sz="900" spc="-1" strike="noStrike">
                    <a:latin typeface="Arial"/>
                  </a:defRPr>
                </a:pPr>
                <a:r>
                  <a:rPr b="0" sz="900" spc="-1" strike="noStrike">
                    <a:latin typeface="Arial"/>
                  </a:rPr>
                  <a:t>Sprints</a:t>
                </a:r>
              </a:p>
            </c:rich>
          </c:tx>
          <c:overlay val="0"/>
          <c:spPr>
            <a:noFill/>
            <a:ln>
              <a:noFill/>
            </a:ln>
          </c:spPr>
        </c:title>
        <c:numFmt formatCode="General" sourceLinked="0"/>
        <c:majorTickMark val="out"/>
        <c:minorTickMark val="none"/>
        <c:tickLblPos val="nextTo"/>
        <c:spPr>
          <a:ln>
            <a:solidFill>
              <a:srgbClr val="b3b3b3"/>
            </a:solidFill>
          </a:ln>
        </c:spPr>
        <c:txPr>
          <a:bodyPr/>
          <a:lstStyle/>
          <a:p>
            <a:pPr>
              <a:defRPr b="0" sz="1000" spc="-1" strike="noStrike">
                <a:latin typeface="Arial"/>
              </a:defRPr>
            </a:pPr>
          </a:p>
        </c:txPr>
        <c:crossAx val="44572285"/>
        <c:crosses val="autoZero"/>
        <c:crossBetween val="midCat"/>
      </c:valAx>
      <c:valAx>
        <c:axId val="44572285"/>
        <c:scaling>
          <c:orientation val="minMax"/>
          <c:min val="0"/>
        </c:scaling>
        <c:delete val="0"/>
        <c:axPos val="l"/>
        <c:majorGridlines>
          <c:spPr>
            <a:ln>
              <a:solidFill>
                <a:srgbClr val="b3b3b3"/>
              </a:solidFill>
            </a:ln>
          </c:spPr>
        </c:majorGridlines>
        <c:title>
          <c:tx>
            <c:rich>
              <a:bodyPr rot="-5400000"/>
              <a:lstStyle/>
              <a:p>
                <a:pPr>
                  <a:defRPr b="0" sz="900" spc="-1" strike="noStrike">
                    <a:latin typeface="Arial"/>
                  </a:defRPr>
                </a:pPr>
                <a:r>
                  <a:rPr b="0" sz="900" spc="-1" strike="noStrike">
                    <a:latin typeface="Arial"/>
                  </a:rPr>
                  <a:t>Features Remaining at end of Sprint</a:t>
                </a:r>
              </a:p>
            </c:rich>
          </c:tx>
          <c:overlay val="0"/>
          <c:spPr>
            <a:noFill/>
            <a:ln>
              <a:noFill/>
            </a:ln>
          </c:spPr>
        </c:title>
        <c:numFmt formatCode="General" sourceLinked="0"/>
        <c:majorTickMark val="out"/>
        <c:minorTickMark val="none"/>
        <c:tickLblPos val="nextTo"/>
        <c:spPr>
          <a:ln>
            <a:solidFill>
              <a:srgbClr val="b3b3b3"/>
            </a:solidFill>
          </a:ln>
        </c:spPr>
        <c:txPr>
          <a:bodyPr/>
          <a:lstStyle/>
          <a:p>
            <a:pPr>
              <a:defRPr b="0" sz="1000" spc="-1" strike="noStrike">
                <a:latin typeface="Arial"/>
              </a:defRPr>
            </a:pPr>
          </a:p>
        </c:txPr>
        <c:crossAx val="29748847"/>
        <c:crosses val="autoZero"/>
        <c:crossBetween val="midCat"/>
      </c:valAx>
      <c:spPr>
        <a:noFill/>
        <a:ln>
          <a:solidFill>
            <a:srgbClr val="b3b3b3"/>
          </a:solidFill>
        </a:ln>
      </c:spPr>
    </c:plotArea>
    <c:plotVisOnly val="1"/>
    <c:dispBlanksAs val="span"/>
  </c:chart>
  <c:spPr>
    <a:solidFill>
      <a:srgbClr val="ffffff"/>
    </a:solidFill>
    <a:ln>
      <a:noFill/>
    </a:ln>
  </c:spPr>
</c:chartSpace>
</file>

<file path=xl/charts/chart8.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300" spc="-1" strike="noStrike">
                <a:latin typeface="Arial"/>
              </a:defRPr>
            </a:pPr>
            <a:r>
              <a:rPr b="0" sz="1300" spc="-1" strike="noStrike">
                <a:latin typeface="Arial"/>
              </a:rPr>
              <a:t>Sprint Burn Chart</a:t>
            </a:r>
          </a:p>
        </c:rich>
      </c:tx>
      <c:overlay val="0"/>
      <c:spPr>
        <a:noFill/>
        <a:ln>
          <a:noFill/>
        </a:ln>
      </c:spPr>
    </c:title>
    <c:autoTitleDeleted val="0"/>
    <c:plotArea>
      <c:lineChart>
        <c:grouping val="standard"/>
        <c:varyColors val="0"/>
        <c:ser>
          <c:idx val="0"/>
          <c:order val="0"/>
          <c:spPr>
            <a:solidFill>
              <a:srgbClr val="004586"/>
            </a:solidFill>
            <a:ln w="28800">
              <a:solidFill>
                <a:srgbClr val="004586"/>
              </a:solidFill>
              <a:round/>
            </a:ln>
          </c:spPr>
          <c:marker>
            <c:symbol val="none"/>
          </c:marker>
          <c:dLbls>
            <c:numFmt formatCode="General" sourceLinked="1"/>
            <c:dLblPos val="r"/>
            <c:showLegendKey val="0"/>
            <c:showVal val="0"/>
            <c:showCatName val="0"/>
            <c:showSerName val="0"/>
            <c:showPercent val="0"/>
            <c:showLeaderLines val="0"/>
          </c:dLbls>
          <c:val>
            <c:numRef>
              <c:f>'Sprint 01 Backlog'!$B$7:$B$14</c:f>
              <c:numCache>
                <c:formatCode>General</c:formatCode>
                <c:ptCount val="8"/>
                <c:pt idx="0">
                  <c:v>16</c:v>
                </c:pt>
                <c:pt idx="1">
                  <c:v>13</c:v>
                </c:pt>
                <c:pt idx="2">
                  <c:v>13</c:v>
                </c:pt>
                <c:pt idx="3">
                  <c:v>7</c:v>
                </c:pt>
                <c:pt idx="4">
                  <c:v>3</c:v>
                </c:pt>
                <c:pt idx="5">
                  <c:v>3</c:v>
                </c:pt>
                <c:pt idx="6">
                  <c:v>0</c:v>
                </c:pt>
                <c:pt idx="7">
                  <c:v>0</c:v>
                </c:pt>
              </c:numCache>
            </c:numRef>
          </c:val>
          <c:smooth val="0"/>
        </c:ser>
        <c:hiLowLines>
          <c:spPr>
            <a:ln>
              <a:noFill/>
            </a:ln>
          </c:spPr>
        </c:hiLowLines>
        <c:marker val="0"/>
        <c:axId val="34303693"/>
        <c:axId val="34737197"/>
      </c:lineChart>
      <c:catAx>
        <c:axId val="34303693"/>
        <c:scaling>
          <c:orientation val="minMax"/>
        </c:scaling>
        <c:delete val="0"/>
        <c:axPos val="b"/>
        <c:title>
          <c:tx>
            <c:rich>
              <a:bodyPr rot="0"/>
              <a:lstStyle/>
              <a:p>
                <a:pPr>
                  <a:defRPr b="0" sz="900" spc="-1" strike="noStrike">
                    <a:latin typeface="Arial"/>
                  </a:defRPr>
                </a:pPr>
                <a:r>
                  <a:rPr b="0" sz="900" spc="-1" strike="noStrike">
                    <a:latin typeface="Arial"/>
                  </a:rPr>
                  <a:t>Days</a:t>
                </a:r>
              </a:p>
            </c:rich>
          </c:tx>
          <c:overlay val="0"/>
          <c:spPr>
            <a:noFill/>
            <a:ln>
              <a:noFill/>
            </a:ln>
          </c:spPr>
        </c:title>
        <c:numFmt formatCode="General" sourceLinked="1"/>
        <c:majorTickMark val="out"/>
        <c:minorTickMark val="none"/>
        <c:tickLblPos val="nextTo"/>
        <c:spPr>
          <a:ln>
            <a:solidFill>
              <a:srgbClr val="b3b3b3"/>
            </a:solidFill>
          </a:ln>
        </c:spPr>
        <c:txPr>
          <a:bodyPr/>
          <a:lstStyle/>
          <a:p>
            <a:pPr>
              <a:defRPr b="0" sz="1000" spc="-1" strike="noStrike">
                <a:latin typeface="Arial"/>
              </a:defRPr>
            </a:pPr>
          </a:p>
        </c:txPr>
        <c:crossAx val="34737197"/>
        <c:crosses val="autoZero"/>
        <c:auto val="1"/>
        <c:lblAlgn val="ctr"/>
        <c:lblOffset val="100"/>
      </c:catAx>
      <c:valAx>
        <c:axId val="34737197"/>
        <c:scaling>
          <c:orientation val="minMax"/>
        </c:scaling>
        <c:delete val="0"/>
        <c:axPos val="l"/>
        <c:majorGridlines>
          <c:spPr>
            <a:ln>
              <a:solidFill>
                <a:srgbClr val="b3b3b3"/>
              </a:solidFill>
            </a:ln>
          </c:spPr>
        </c:majorGridlines>
        <c:title>
          <c:tx>
            <c:rich>
              <a:bodyPr rot="-5400000"/>
              <a:lstStyle/>
              <a:p>
                <a:pPr>
                  <a:defRPr b="0" sz="900" spc="-1" strike="noStrike">
                    <a:latin typeface="Arial"/>
                  </a:defRPr>
                </a:pPr>
                <a:r>
                  <a:rPr b="0" sz="900" spc="-1" strike="noStrike">
                    <a:latin typeface="Arial"/>
                  </a:rPr>
                  <a:t>Tasks</a:t>
                </a:r>
              </a:p>
            </c:rich>
          </c:tx>
          <c:overlay val="0"/>
          <c:spPr>
            <a:noFill/>
            <a:ln>
              <a:noFill/>
            </a:ln>
          </c:spPr>
        </c:title>
        <c:numFmt formatCode="General" sourceLinked="0"/>
        <c:majorTickMark val="out"/>
        <c:minorTickMark val="none"/>
        <c:tickLblPos val="nextTo"/>
        <c:spPr>
          <a:ln>
            <a:solidFill>
              <a:srgbClr val="b3b3b3"/>
            </a:solidFill>
          </a:ln>
        </c:spPr>
        <c:txPr>
          <a:bodyPr/>
          <a:lstStyle/>
          <a:p>
            <a:pPr>
              <a:defRPr b="0" sz="1000" spc="-1" strike="noStrike">
                <a:latin typeface="Arial"/>
              </a:defRPr>
            </a:pPr>
          </a:p>
        </c:txPr>
        <c:crossAx val="34303693"/>
        <c:crosses val="autoZero"/>
        <c:crossBetween val="midCat"/>
      </c:valAx>
      <c:spPr>
        <a:noFill/>
        <a:ln>
          <a:solidFill>
            <a:srgbClr val="b3b3b3"/>
          </a:solidFill>
        </a:ln>
      </c:spPr>
    </c:plotArea>
    <c:plotVisOnly val="1"/>
    <c:dispBlanksAs val="gap"/>
  </c:chart>
  <c:spPr>
    <a:solidFill>
      <a:srgbClr val="ffffff"/>
    </a:solidFill>
    <a:ln>
      <a:noFill/>
    </a:ln>
  </c:spPr>
</c:chartSpace>
</file>

<file path=xl/charts/chart9.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300" spc="-1" strike="noStrike">
                <a:latin typeface="Arial"/>
              </a:defRPr>
            </a:pPr>
            <a:r>
              <a:rPr b="0" sz="1300" spc="-1" strike="noStrike">
                <a:latin typeface="Arial"/>
              </a:rPr>
              <a:t>Sprint Burn Chart</a:t>
            </a:r>
          </a:p>
        </c:rich>
      </c:tx>
      <c:overlay val="0"/>
      <c:spPr>
        <a:noFill/>
        <a:ln>
          <a:noFill/>
        </a:ln>
      </c:spPr>
    </c:title>
    <c:autoTitleDeleted val="0"/>
    <c:plotArea>
      <c:lineChart>
        <c:grouping val="standard"/>
        <c:varyColors val="0"/>
        <c:ser>
          <c:idx val="0"/>
          <c:order val="0"/>
          <c:spPr>
            <a:solidFill>
              <a:srgbClr val="004586"/>
            </a:solidFill>
            <a:ln w="28800">
              <a:solidFill>
                <a:srgbClr val="004586"/>
              </a:solidFill>
              <a:round/>
            </a:ln>
          </c:spPr>
          <c:marker>
            <c:symbol val="none"/>
          </c:marker>
          <c:dLbls>
            <c:numFmt formatCode="General" sourceLinked="1"/>
            <c:dLblPos val="r"/>
            <c:showLegendKey val="0"/>
            <c:showVal val="0"/>
            <c:showCatName val="0"/>
            <c:showSerName val="0"/>
            <c:showPercent val="0"/>
            <c:showLeaderLines val="0"/>
          </c:dLbls>
          <c:val>
            <c:numRef>
              <c:f>'Sprint 02 Backlog'!$B$7:$B$14</c:f>
              <c:numCache>
                <c:formatCode>General</c:formatCode>
                <c:ptCount val="8"/>
                <c:pt idx="0">
                  <c:v>13</c:v>
                </c:pt>
                <c:pt idx="1">
                  <c:v>13</c:v>
                </c:pt>
                <c:pt idx="2">
                  <c:v>13</c:v>
                </c:pt>
                <c:pt idx="3">
                  <c:v>13</c:v>
                </c:pt>
                <c:pt idx="4">
                  <c:v>12</c:v>
                </c:pt>
                <c:pt idx="5">
                  <c:v>6</c:v>
                </c:pt>
                <c:pt idx="6">
                  <c:v>0</c:v>
                </c:pt>
                <c:pt idx="7">
                  <c:v>0</c:v>
                </c:pt>
              </c:numCache>
            </c:numRef>
          </c:val>
          <c:smooth val="0"/>
        </c:ser>
        <c:hiLowLines>
          <c:spPr>
            <a:ln>
              <a:noFill/>
            </a:ln>
          </c:spPr>
        </c:hiLowLines>
        <c:marker val="0"/>
        <c:axId val="19543911"/>
        <c:axId val="64906921"/>
      </c:lineChart>
      <c:catAx>
        <c:axId val="19543911"/>
        <c:scaling>
          <c:orientation val="minMax"/>
        </c:scaling>
        <c:delete val="0"/>
        <c:axPos val="b"/>
        <c:title>
          <c:tx>
            <c:rich>
              <a:bodyPr rot="0"/>
              <a:lstStyle/>
              <a:p>
                <a:pPr>
                  <a:defRPr b="0" sz="900" spc="-1" strike="noStrike">
                    <a:latin typeface="Arial"/>
                  </a:defRPr>
                </a:pPr>
                <a:r>
                  <a:rPr b="0" sz="900" spc="-1" strike="noStrike">
                    <a:latin typeface="Arial"/>
                  </a:rPr>
                  <a:t>Days</a:t>
                </a:r>
              </a:p>
            </c:rich>
          </c:tx>
          <c:overlay val="0"/>
          <c:spPr>
            <a:noFill/>
            <a:ln>
              <a:noFill/>
            </a:ln>
          </c:spPr>
        </c:title>
        <c:numFmt formatCode="General" sourceLinked="1"/>
        <c:majorTickMark val="out"/>
        <c:minorTickMark val="none"/>
        <c:tickLblPos val="nextTo"/>
        <c:spPr>
          <a:ln>
            <a:solidFill>
              <a:srgbClr val="b3b3b3"/>
            </a:solidFill>
          </a:ln>
        </c:spPr>
        <c:txPr>
          <a:bodyPr/>
          <a:lstStyle/>
          <a:p>
            <a:pPr>
              <a:defRPr b="0" sz="1000" spc="-1" strike="noStrike">
                <a:latin typeface="Arial"/>
              </a:defRPr>
            </a:pPr>
          </a:p>
        </c:txPr>
        <c:crossAx val="64906921"/>
        <c:crosses val="autoZero"/>
        <c:auto val="1"/>
        <c:lblAlgn val="ctr"/>
        <c:lblOffset val="100"/>
      </c:catAx>
      <c:valAx>
        <c:axId val="64906921"/>
        <c:scaling>
          <c:orientation val="minMax"/>
        </c:scaling>
        <c:delete val="0"/>
        <c:axPos val="l"/>
        <c:majorGridlines>
          <c:spPr>
            <a:ln>
              <a:solidFill>
                <a:srgbClr val="b3b3b3"/>
              </a:solidFill>
            </a:ln>
          </c:spPr>
        </c:majorGridlines>
        <c:title>
          <c:tx>
            <c:rich>
              <a:bodyPr rot="-5400000"/>
              <a:lstStyle/>
              <a:p>
                <a:pPr>
                  <a:defRPr b="0" sz="900" spc="-1" strike="noStrike">
                    <a:latin typeface="Arial"/>
                  </a:defRPr>
                </a:pPr>
                <a:r>
                  <a:rPr b="0" sz="900" spc="-1" strike="noStrike">
                    <a:latin typeface="Arial"/>
                  </a:rPr>
                  <a:t>Tasks</a:t>
                </a:r>
              </a:p>
            </c:rich>
          </c:tx>
          <c:overlay val="0"/>
          <c:spPr>
            <a:noFill/>
            <a:ln>
              <a:noFill/>
            </a:ln>
          </c:spPr>
        </c:title>
        <c:numFmt formatCode="General" sourceLinked="0"/>
        <c:majorTickMark val="out"/>
        <c:minorTickMark val="none"/>
        <c:tickLblPos val="nextTo"/>
        <c:spPr>
          <a:ln>
            <a:solidFill>
              <a:srgbClr val="b3b3b3"/>
            </a:solidFill>
          </a:ln>
        </c:spPr>
        <c:txPr>
          <a:bodyPr/>
          <a:lstStyle/>
          <a:p>
            <a:pPr>
              <a:defRPr b="0" sz="1000" spc="-1" strike="noStrike">
                <a:latin typeface="Arial"/>
              </a:defRPr>
            </a:pPr>
          </a:p>
        </c:txPr>
        <c:crossAx val="19543911"/>
        <c:crosses val="autoZero"/>
        <c:crossBetween val="midCat"/>
      </c:valAx>
      <c:spPr>
        <a:noFill/>
        <a:ln>
          <a:solidFill>
            <a:srgbClr val="b3b3b3"/>
          </a:solidFill>
        </a:ln>
      </c:spPr>
    </c:plotArea>
    <c:plotVisOnly val="1"/>
    <c:dispBlanksAs val="gap"/>
  </c:chart>
  <c:spPr>
    <a:solidFill>
      <a:srgbClr val="ffffff"/>
    </a:solidFill>
    <a:ln>
      <a:noFill/>
    </a:ln>
  </c:spPr>
</c:chartSpace>
</file>

<file path=xl/drawings/_rels/drawing1.xml.rels><?xml version="1.0" encoding="UTF-8"?>
<Relationships xmlns="http://schemas.openxmlformats.org/package/2006/relationships"><Relationship Id="rId1" Type="http://schemas.openxmlformats.org/officeDocument/2006/relationships/chart" Target="../charts/chart7.xml"/>
</Relationships>
</file>

<file path=xl/drawings/_rels/drawing2.xml.rels><?xml version="1.0" encoding="UTF-8"?>
<Relationships xmlns="http://schemas.openxmlformats.org/package/2006/relationships"><Relationship Id="rId1" Type="http://schemas.openxmlformats.org/officeDocument/2006/relationships/chart" Target="../charts/chart8.xml"/>
</Relationships>
</file>

<file path=xl/drawings/_rels/drawing3.xml.rels><?xml version="1.0" encoding="UTF-8"?>
<Relationships xmlns="http://schemas.openxmlformats.org/package/2006/relationships"><Relationship Id="rId1" Type="http://schemas.openxmlformats.org/officeDocument/2006/relationships/chart" Target="../charts/chart9.xml"/>
</Relationships>
</file>

<file path=xl/drawings/_rels/drawing4.xml.rels><?xml version="1.0" encoding="UTF-8"?>
<Relationships xmlns="http://schemas.openxmlformats.org/package/2006/relationships"><Relationship Id="rId1" Type="http://schemas.openxmlformats.org/officeDocument/2006/relationships/chart" Target="../charts/chart10.xml"/>
</Relationships>
</file>

<file path=xl/drawings/_rels/drawing5.xml.rels><?xml version="1.0" encoding="UTF-8"?>
<Relationships xmlns="http://schemas.openxmlformats.org/package/2006/relationships"><Relationship Id="rId1" Type="http://schemas.openxmlformats.org/officeDocument/2006/relationships/chart" Target="../charts/chart11.xml"/>
</Relationships>
</file>

<file path=xl/drawings/_rels/drawing6.xml.rels><?xml version="1.0" encoding="UTF-8"?>
<Relationships xmlns="http://schemas.openxmlformats.org/package/2006/relationships"><Relationship Id="rId1" Type="http://schemas.openxmlformats.org/officeDocument/2006/relationships/chart" Target="../charts/chart12.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9</xdr:col>
      <xdr:colOff>720</xdr:colOff>
      <xdr:row>1</xdr:row>
      <xdr:rowOff>46440</xdr:rowOff>
    </xdr:from>
    <xdr:to>
      <xdr:col>10</xdr:col>
      <xdr:colOff>3391560</xdr:colOff>
      <xdr:row>18</xdr:row>
      <xdr:rowOff>113760</xdr:rowOff>
    </xdr:to>
    <xdr:graphicFrame>
      <xdr:nvGraphicFramePr>
        <xdr:cNvPr id="0" name=""/>
        <xdr:cNvGraphicFramePr/>
      </xdr:nvGraphicFramePr>
      <xdr:xfrm>
        <a:off x="9879120" y="266760"/>
        <a:ext cx="5756400" cy="285876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3</xdr:col>
      <xdr:colOff>1679760</xdr:colOff>
      <xdr:row>2</xdr:row>
      <xdr:rowOff>64440</xdr:rowOff>
    </xdr:from>
    <xdr:to>
      <xdr:col>4</xdr:col>
      <xdr:colOff>1766520</xdr:colOff>
      <xdr:row>13</xdr:row>
      <xdr:rowOff>124560</xdr:rowOff>
    </xdr:to>
    <xdr:graphicFrame>
      <xdr:nvGraphicFramePr>
        <xdr:cNvPr id="1" name=""/>
        <xdr:cNvGraphicFramePr/>
      </xdr:nvGraphicFramePr>
      <xdr:xfrm>
        <a:off x="4086360" y="447120"/>
        <a:ext cx="3746160" cy="184824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oneCell">
    <xdr:from>
      <xdr:col>3</xdr:col>
      <xdr:colOff>1679760</xdr:colOff>
      <xdr:row>2</xdr:row>
      <xdr:rowOff>64800</xdr:rowOff>
    </xdr:from>
    <xdr:to>
      <xdr:col>5</xdr:col>
      <xdr:colOff>513720</xdr:colOff>
      <xdr:row>13</xdr:row>
      <xdr:rowOff>124920</xdr:rowOff>
    </xdr:to>
    <xdr:graphicFrame>
      <xdr:nvGraphicFramePr>
        <xdr:cNvPr id="2" name=""/>
        <xdr:cNvGraphicFramePr/>
      </xdr:nvGraphicFramePr>
      <xdr:xfrm>
        <a:off x="4086360" y="447480"/>
        <a:ext cx="3747960" cy="184824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oneCell">
    <xdr:from>
      <xdr:col>3</xdr:col>
      <xdr:colOff>1679760</xdr:colOff>
      <xdr:row>2</xdr:row>
      <xdr:rowOff>64440</xdr:rowOff>
    </xdr:from>
    <xdr:to>
      <xdr:col>5</xdr:col>
      <xdr:colOff>513360</xdr:colOff>
      <xdr:row>13</xdr:row>
      <xdr:rowOff>124560</xdr:rowOff>
    </xdr:to>
    <xdr:graphicFrame>
      <xdr:nvGraphicFramePr>
        <xdr:cNvPr id="3" name=""/>
        <xdr:cNvGraphicFramePr/>
      </xdr:nvGraphicFramePr>
      <xdr:xfrm>
        <a:off x="4086360" y="447120"/>
        <a:ext cx="3747600" cy="184824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oneCell">
    <xdr:from>
      <xdr:col>3</xdr:col>
      <xdr:colOff>1679760</xdr:colOff>
      <xdr:row>2</xdr:row>
      <xdr:rowOff>64440</xdr:rowOff>
    </xdr:from>
    <xdr:to>
      <xdr:col>5</xdr:col>
      <xdr:colOff>513360</xdr:colOff>
      <xdr:row>13</xdr:row>
      <xdr:rowOff>124560</xdr:rowOff>
    </xdr:to>
    <xdr:graphicFrame>
      <xdr:nvGraphicFramePr>
        <xdr:cNvPr id="4" name=""/>
        <xdr:cNvGraphicFramePr/>
      </xdr:nvGraphicFramePr>
      <xdr:xfrm>
        <a:off x="4086360" y="447120"/>
        <a:ext cx="3747600" cy="184824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mlns:r="http://schemas.openxmlformats.org/officeDocument/2006/relationships">
  <xdr:twoCellAnchor editAs="oneCell">
    <xdr:from>
      <xdr:col>3</xdr:col>
      <xdr:colOff>1679760</xdr:colOff>
      <xdr:row>2</xdr:row>
      <xdr:rowOff>64440</xdr:rowOff>
    </xdr:from>
    <xdr:to>
      <xdr:col>5</xdr:col>
      <xdr:colOff>513360</xdr:colOff>
      <xdr:row>13</xdr:row>
      <xdr:rowOff>124560</xdr:rowOff>
    </xdr:to>
    <xdr:graphicFrame>
      <xdr:nvGraphicFramePr>
        <xdr:cNvPr id="5" name=""/>
        <xdr:cNvGraphicFramePr/>
      </xdr:nvGraphicFramePr>
      <xdr:xfrm>
        <a:off x="4086360" y="447120"/>
        <a:ext cx="3747600" cy="184824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_rels/sheet4.xml.rels><?xml version="1.0" encoding="UTF-8"?>
<Relationships xmlns="http://schemas.openxmlformats.org/package/2006/relationships"><Relationship Id="rId1" Type="http://schemas.openxmlformats.org/officeDocument/2006/relationships/drawing" Target="../drawings/drawing4.xml"/>
</Relationships>
</file>

<file path=xl/worksheets/_rels/sheet5.xml.rels><?xml version="1.0" encoding="UTF-8"?>
<Relationships xmlns="http://schemas.openxmlformats.org/package/2006/relationships"><Relationship Id="rId1" Type="http://schemas.openxmlformats.org/officeDocument/2006/relationships/drawing" Target="../drawings/drawing5.xml"/>
</Relationships>
</file>

<file path=xl/worksheets/_rels/sheet6.xml.rels><?xml version="1.0" encoding="UTF-8"?>
<Relationships xmlns="http://schemas.openxmlformats.org/package/2006/relationships"><Relationship Id="rId1" Type="http://schemas.openxmlformats.org/officeDocument/2006/relationships/drawing" Target="../drawings/drawing6.xml"/>
</Relationships>
</file>

<file path=xl/worksheets/sheet1.xml><?xml version="1.0" encoding="utf-8"?>
<worksheet xmlns="http://schemas.openxmlformats.org/spreadsheetml/2006/main" xmlns:r="http://schemas.openxmlformats.org/officeDocument/2006/relationships">
  <sheetPr filterMode="false">
    <tabColor rgb="FF99FF66"/>
    <pageSetUpPr fitToPage="false"/>
  </sheetPr>
  <dimension ref="A1:K96"/>
  <sheetViews>
    <sheetView showFormulas="false" showGridLines="true" showRowColHeaders="true" showZeros="true" rightToLeft="false" tabSelected="false" showOutlineSymbols="true" defaultGridColor="true" view="normal" topLeftCell="A29" colorId="64" zoomScale="80" zoomScaleNormal="80" zoomScalePageLayoutView="100" workbookViewId="0">
      <selection pane="topLeft" activeCell="A44" activeCellId="0" sqref="A44"/>
    </sheetView>
  </sheetViews>
  <sheetFormatPr defaultRowHeight="12.8" zeroHeight="false" outlineLevelRow="0" outlineLevelCol="0"/>
  <cols>
    <col collapsed="false" customWidth="true" hidden="false" outlineLevel="0" max="1" min="1" style="1" width="13.65"/>
    <col collapsed="false" customWidth="true" hidden="false" outlineLevel="0" max="2" min="2" style="1" width="10.95"/>
    <col collapsed="false" customWidth="true" hidden="false" outlineLevel="0" max="3" min="3" style="1" width="8.6"/>
    <col collapsed="false" customWidth="true" hidden="false" outlineLevel="0" max="4" min="4" style="1" width="7.13"/>
    <col collapsed="false" customWidth="true" hidden="false" outlineLevel="0" max="5" min="5" style="1" width="4.49"/>
    <col collapsed="false" customWidth="true" hidden="false" outlineLevel="0" max="6" min="6" style="1" width="8.38"/>
    <col collapsed="false" customWidth="true" hidden="false" outlineLevel="0" max="7" min="7" style="1" width="35.08"/>
    <col collapsed="false" customWidth="true" hidden="false" outlineLevel="0" max="8" min="8" style="1" width="13.02"/>
    <col collapsed="false" customWidth="true" hidden="false" outlineLevel="0" max="9" min="9" style="1" width="38.7"/>
    <col collapsed="false" customWidth="true" hidden="false" outlineLevel="0" max="10" min="10" style="1" width="33.52"/>
    <col collapsed="false" customWidth="true" hidden="false" outlineLevel="0" max="11" min="11" style="1" width="62.24"/>
    <col collapsed="false" customWidth="false" hidden="false" outlineLevel="0" max="1025" min="12" style="1" width="11.52"/>
  </cols>
  <sheetData>
    <row r="1" s="5" customFormat="true" ht="17.35" hidden="false" customHeight="false" outlineLevel="0" collapsed="false">
      <c r="A1" s="1" t="s">
        <v>0</v>
      </c>
      <c r="B1" s="2" t="s">
        <v>1</v>
      </c>
      <c r="C1" s="2"/>
      <c r="D1" s="2"/>
      <c r="E1" s="2"/>
      <c r="F1" s="2"/>
      <c r="G1" s="2"/>
      <c r="H1" s="3"/>
      <c r="I1" s="4" t="s">
        <v>2</v>
      </c>
      <c r="J1" s="0"/>
    </row>
    <row r="2" s="5" customFormat="true" ht="15" hidden="false" customHeight="false" outlineLevel="0" collapsed="false">
      <c r="A2" s="1" t="s">
        <v>3</v>
      </c>
      <c r="B2" s="6" t="s">
        <v>4</v>
      </c>
      <c r="C2" s="6"/>
      <c r="D2" s="6"/>
      <c r="E2" s="6"/>
      <c r="F2" s="6"/>
      <c r="G2" s="6"/>
      <c r="H2" s="3"/>
      <c r="I2" s="3"/>
      <c r="J2" s="3"/>
    </row>
    <row r="3" s="5" customFormat="true" ht="12.8" hidden="false" customHeight="false" outlineLevel="0" collapsed="false">
      <c r="A3" s="1"/>
      <c r="B3" s="1"/>
      <c r="C3" s="3"/>
      <c r="D3" s="3"/>
      <c r="E3" s="3"/>
      <c r="F3" s="3"/>
      <c r="G3" s="3"/>
      <c r="H3" s="3"/>
      <c r="I3" s="3"/>
      <c r="J3" s="3"/>
    </row>
    <row r="4" s="5" customFormat="true" ht="12.8" hidden="false" customHeight="false" outlineLevel="0" collapsed="false">
      <c r="A4" s="1"/>
      <c r="B4" s="3" t="s">
        <v>5</v>
      </c>
      <c r="C4" s="3"/>
      <c r="D4" s="3"/>
      <c r="E4" s="3"/>
      <c r="F4" s="3"/>
      <c r="G4" s="3"/>
      <c r="H4" s="3" t="s">
        <v>6</v>
      </c>
      <c r="I4" s="3" t="s">
        <v>7</v>
      </c>
      <c r="J4" s="3"/>
    </row>
    <row r="5" s="5" customFormat="true" ht="12.8" hidden="false" customHeight="false" outlineLevel="0" collapsed="false">
      <c r="A5" s="1" t="s">
        <v>8</v>
      </c>
      <c r="B5" s="7" t="s">
        <v>9</v>
      </c>
      <c r="C5" s="7"/>
      <c r="D5" s="7"/>
      <c r="E5" s="7"/>
      <c r="F5" s="7"/>
      <c r="G5" s="7"/>
      <c r="H5" s="7" t="s">
        <v>10</v>
      </c>
      <c r="I5" s="7" t="n">
        <v>1001659459</v>
      </c>
      <c r="J5" s="3"/>
    </row>
    <row r="6" s="5" customFormat="true" ht="12.8" hidden="false" customHeight="false" outlineLevel="0" collapsed="false">
      <c r="A6" s="0"/>
      <c r="B6" s="0"/>
      <c r="C6" s="0"/>
      <c r="D6" s="0"/>
      <c r="E6" s="0"/>
      <c r="F6" s="0"/>
      <c r="G6" s="0"/>
      <c r="H6" s="0"/>
      <c r="I6" s="0"/>
      <c r="J6" s="3"/>
    </row>
    <row r="7" s="5" customFormat="true" ht="12.8" hidden="false" customHeight="false" outlineLevel="0" collapsed="false">
      <c r="A7" s="0"/>
      <c r="B7" s="0"/>
      <c r="C7" s="0"/>
      <c r="D7" s="0"/>
      <c r="E7" s="0"/>
      <c r="F7" s="0"/>
      <c r="G7" s="0"/>
      <c r="H7" s="0"/>
      <c r="I7" s="0"/>
      <c r="J7" s="3"/>
    </row>
    <row r="8" s="5" customFormat="true" ht="12.8" hidden="false" customHeight="false" outlineLevel="0" collapsed="false">
      <c r="A8" s="0"/>
      <c r="B8" s="0"/>
      <c r="C8" s="0"/>
      <c r="D8" s="0"/>
      <c r="E8" s="0"/>
      <c r="F8" s="0"/>
      <c r="G8" s="0"/>
      <c r="H8" s="0"/>
      <c r="I8" s="0"/>
      <c r="J8" s="3"/>
    </row>
    <row r="9" s="5" customFormat="true" ht="12.8" hidden="false" customHeight="false" outlineLevel="0" collapsed="false">
      <c r="A9" s="0"/>
      <c r="B9" s="0"/>
      <c r="C9" s="0"/>
      <c r="D9" s="0"/>
      <c r="E9" s="0"/>
      <c r="F9" s="0"/>
      <c r="G9" s="0"/>
      <c r="H9" s="0"/>
      <c r="I9" s="0"/>
      <c r="J9" s="3"/>
    </row>
    <row r="10" s="5" customFormat="true" ht="12.8" hidden="false" customHeight="false" outlineLevel="0" collapsed="false">
      <c r="A10" s="0"/>
      <c r="B10" s="0"/>
      <c r="C10" s="0"/>
      <c r="D10" s="0"/>
      <c r="E10" s="0"/>
      <c r="F10" s="0"/>
      <c r="G10" s="0"/>
      <c r="H10" s="0"/>
      <c r="I10" s="0"/>
      <c r="J10" s="3"/>
    </row>
    <row r="11" s="5" customFormat="true" ht="12.8" hidden="false" customHeight="false" outlineLevel="0" collapsed="false">
      <c r="A11" s="8" t="s">
        <v>11</v>
      </c>
      <c r="B11" s="9" t="s">
        <v>12</v>
      </c>
      <c r="C11" s="10" t="s">
        <v>13</v>
      </c>
      <c r="D11" s="10"/>
      <c r="E11" s="11"/>
      <c r="F11" s="3"/>
      <c r="G11" s="3" t="s">
        <v>14</v>
      </c>
      <c r="H11" s="3"/>
      <c r="I11" s="3"/>
      <c r="J11" s="3"/>
    </row>
    <row r="12" s="5" customFormat="true" ht="12.8" hidden="false" customHeight="false" outlineLevel="0" collapsed="false">
      <c r="A12" s="12" t="n">
        <v>0</v>
      </c>
      <c r="B12" s="3" t="n">
        <f aca="false">COUNT(B24:B128)</f>
        <v>18</v>
      </c>
      <c r="C12" s="10"/>
      <c r="D12" s="10"/>
      <c r="E12" s="11"/>
      <c r="F12" s="13" t="s">
        <v>15</v>
      </c>
      <c r="G12" s="3" t="s">
        <v>16</v>
      </c>
      <c r="H12" s="3"/>
      <c r="I12" s="3"/>
      <c r="J12" s="3"/>
    </row>
    <row r="13" s="5" customFormat="true" ht="12.8" hidden="false" customHeight="false" outlineLevel="0" collapsed="false">
      <c r="A13" s="12" t="n">
        <v>1</v>
      </c>
      <c r="B13" s="3" t="n">
        <f aca="false">B12-C13</f>
        <v>14</v>
      </c>
      <c r="C13" s="10" t="n">
        <f aca="false">COUNTIF(G$24:G$102,"Finished in Sprint 1")</f>
        <v>4</v>
      </c>
      <c r="D13" s="10"/>
      <c r="E13" s="11"/>
      <c r="F13" s="13" t="n">
        <v>1</v>
      </c>
      <c r="G13" s="3" t="s">
        <v>17</v>
      </c>
      <c r="H13" s="3"/>
      <c r="I13" s="3"/>
      <c r="J13" s="3"/>
    </row>
    <row r="14" s="5" customFormat="true" ht="12.8" hidden="false" customHeight="false" outlineLevel="0" collapsed="false">
      <c r="A14" s="12" t="n">
        <v>2</v>
      </c>
      <c r="B14" s="3" t="n">
        <f aca="false">B13-C14</f>
        <v>8</v>
      </c>
      <c r="C14" s="10" t="n">
        <f aca="false">COUNTIF(G$24:G$102,"Finished in Sprint 2")</f>
        <v>6</v>
      </c>
      <c r="D14" s="10"/>
      <c r="E14" s="11"/>
      <c r="F14" s="13" t="n">
        <v>2</v>
      </c>
      <c r="G14" s="3" t="s">
        <v>18</v>
      </c>
      <c r="H14" s="3"/>
      <c r="I14" s="3"/>
      <c r="J14" s="3"/>
    </row>
    <row r="15" s="5" customFormat="true" ht="12.8" hidden="false" customHeight="false" outlineLevel="0" collapsed="false">
      <c r="A15" s="12" t="n">
        <v>3</v>
      </c>
      <c r="B15" s="3" t="n">
        <f aca="false">B14-C15</f>
        <v>4</v>
      </c>
      <c r="C15" s="10" t="n">
        <f aca="false">COUNTIF(G$24:G$102,"Finished in Sprint 3")</f>
        <v>4</v>
      </c>
      <c r="D15" s="10"/>
      <c r="E15" s="11"/>
      <c r="F15" s="13" t="n">
        <v>3</v>
      </c>
      <c r="G15" s="3" t="s">
        <v>19</v>
      </c>
      <c r="H15" s="3"/>
      <c r="I15" s="3"/>
      <c r="J15" s="3"/>
    </row>
    <row r="16" s="5" customFormat="true" ht="12.8" hidden="false" customHeight="false" outlineLevel="0" collapsed="false">
      <c r="A16" s="12" t="n">
        <v>4</v>
      </c>
      <c r="B16" s="3" t="n">
        <f aca="false">B15-C16</f>
        <v>-3</v>
      </c>
      <c r="C16" s="10" t="n">
        <f aca="false">COUNTIF(G$24:G$102,"Finished in Sprint 4")</f>
        <v>7</v>
      </c>
      <c r="D16" s="10"/>
      <c r="E16" s="11"/>
      <c r="F16" s="13"/>
      <c r="G16" s="3"/>
      <c r="H16" s="3"/>
      <c r="I16" s="3"/>
      <c r="J16" s="3"/>
    </row>
    <row r="17" s="5" customFormat="true" ht="12.8" hidden="false" customHeight="false" outlineLevel="0" collapsed="false">
      <c r="A17" s="12" t="n">
        <v>5</v>
      </c>
      <c r="B17" s="3" t="n">
        <f aca="false">B16-C17</f>
        <v>-10</v>
      </c>
      <c r="C17" s="10" t="n">
        <f aca="false">COUNTIF(G$24:G$102,"Finished in Sprint 4")</f>
        <v>7</v>
      </c>
      <c r="D17" s="10"/>
      <c r="E17" s="11"/>
      <c r="F17" s="13"/>
      <c r="G17" s="3"/>
      <c r="H17" s="3"/>
      <c r="I17" s="3"/>
      <c r="J17" s="3"/>
    </row>
    <row r="18" s="5" customFormat="true" ht="12.8" hidden="false" customHeight="false" outlineLevel="0" collapsed="false">
      <c r="A18" s="12"/>
      <c r="B18" s="3"/>
      <c r="C18" s="11"/>
      <c r="D18" s="11"/>
      <c r="E18" s="11"/>
      <c r="F18" s="13"/>
      <c r="G18" s="3"/>
      <c r="H18" s="3"/>
      <c r="I18" s="3"/>
      <c r="J18" s="3"/>
    </row>
    <row r="19" s="5" customFormat="true" ht="12.8" hidden="false" customHeight="false" outlineLevel="0" collapsed="false">
      <c r="A19" s="1"/>
      <c r="B19" s="3"/>
      <c r="C19" s="3"/>
      <c r="D19" s="3"/>
      <c r="E19" s="3"/>
      <c r="F19" s="3"/>
      <c r="G19" s="3"/>
      <c r="H19" s="3"/>
      <c r="I19" s="3"/>
      <c r="J19" s="3"/>
    </row>
    <row r="20" s="5" customFormat="true" ht="12.8" hidden="false" customHeight="false" outlineLevel="0" collapsed="false">
      <c r="A20" s="1"/>
      <c r="B20" s="3"/>
      <c r="C20" s="3"/>
      <c r="D20" s="3"/>
      <c r="E20" s="3"/>
      <c r="F20" s="3"/>
      <c r="G20" s="3"/>
      <c r="H20" s="14" t="s">
        <v>20</v>
      </c>
      <c r="I20" s="3"/>
      <c r="J20" s="3"/>
    </row>
    <row r="21" s="5" customFormat="true" ht="12.8" hidden="false" customHeight="false" outlineLevel="0" collapsed="false">
      <c r="A21" s="3"/>
      <c r="B21" s="3"/>
      <c r="C21" s="3"/>
      <c r="D21" s="3"/>
      <c r="E21" s="3"/>
      <c r="F21" s="3"/>
      <c r="G21" s="3"/>
      <c r="H21" s="3" t="s">
        <v>21</v>
      </c>
      <c r="I21" s="3"/>
      <c r="J21" s="3"/>
    </row>
    <row r="22" s="17" customFormat="true" ht="12.8" hidden="false" customHeight="false" outlineLevel="0" collapsed="false">
      <c r="A22" s="15"/>
      <c r="B22" s="15"/>
      <c r="C22" s="15"/>
      <c r="D22" s="15"/>
      <c r="E22" s="15"/>
      <c r="F22" s="16" t="s">
        <v>22</v>
      </c>
      <c r="G22" s="16"/>
      <c r="H22" s="15"/>
      <c r="I22" s="15"/>
      <c r="J22" s="15"/>
    </row>
    <row r="23" customFormat="false" ht="12.8" hidden="false" customHeight="false" outlineLevel="0" collapsed="false">
      <c r="A23" s="18" t="s">
        <v>23</v>
      </c>
      <c r="B23" s="18" t="s">
        <v>24</v>
      </c>
      <c r="C23" s="18" t="s">
        <v>8</v>
      </c>
      <c r="D23" s="18" t="s">
        <v>25</v>
      </c>
      <c r="E23" s="18" t="s">
        <v>26</v>
      </c>
      <c r="F23" s="18" t="s">
        <v>27</v>
      </c>
      <c r="G23" s="18" t="s">
        <v>28</v>
      </c>
      <c r="H23" s="18" t="s">
        <v>29</v>
      </c>
      <c r="I23" s="18" t="s">
        <v>30</v>
      </c>
      <c r="J23" s="18" t="s">
        <v>31</v>
      </c>
      <c r="K23" s="18" t="s">
        <v>32</v>
      </c>
    </row>
    <row r="24" customFormat="false" ht="12.8" hidden="false" customHeight="false" outlineLevel="0" collapsed="false">
      <c r="A24" s="19" t="s">
        <v>33</v>
      </c>
      <c r="B24" s="20" t="n">
        <v>1</v>
      </c>
      <c r="C24" s="20" t="n">
        <v>1</v>
      </c>
      <c r="D24" s="20"/>
      <c r="E24" s="20" t="n">
        <v>3</v>
      </c>
      <c r="F24" s="21" t="n">
        <v>1</v>
      </c>
      <c r="G24" s="22" t="s">
        <v>34</v>
      </c>
      <c r="H24" s="23" t="s">
        <v>35</v>
      </c>
      <c r="I24" s="24" t="s">
        <v>36</v>
      </c>
      <c r="J24" s="24" t="s">
        <v>37</v>
      </c>
      <c r="K24" s="24"/>
    </row>
    <row r="25" customFormat="false" ht="23.85" hidden="false" customHeight="false" outlineLevel="0" collapsed="false">
      <c r="A25" s="19" t="s">
        <v>38</v>
      </c>
      <c r="B25" s="20" t="n">
        <v>2</v>
      </c>
      <c r="C25" s="20" t="n">
        <v>1</v>
      </c>
      <c r="D25" s="20"/>
      <c r="E25" s="20" t="n">
        <v>8</v>
      </c>
      <c r="F25" s="21" t="n">
        <v>1</v>
      </c>
      <c r="G25" s="22" t="s">
        <v>34</v>
      </c>
      <c r="H25" s="23" t="s">
        <v>39</v>
      </c>
      <c r="I25" s="24" t="s">
        <v>40</v>
      </c>
      <c r="J25" s="24" t="s">
        <v>41</v>
      </c>
      <c r="K25" s="24"/>
    </row>
    <row r="26" customFormat="false" ht="24.35" hidden="false" customHeight="false" outlineLevel="0" collapsed="false">
      <c r="A26" s="19" t="s">
        <v>42</v>
      </c>
      <c r="B26" s="20" t="n">
        <v>3</v>
      </c>
      <c r="C26" s="20" t="n">
        <v>1</v>
      </c>
      <c r="D26" s="20"/>
      <c r="E26" s="20" t="n">
        <v>8</v>
      </c>
      <c r="F26" s="21" t="n">
        <v>1</v>
      </c>
      <c r="G26" s="22" t="s">
        <v>34</v>
      </c>
      <c r="H26" s="23" t="s">
        <v>35</v>
      </c>
      <c r="I26" s="24" t="s">
        <v>43</v>
      </c>
      <c r="J26" s="24" t="s">
        <v>44</v>
      </c>
      <c r="K26" s="24"/>
    </row>
    <row r="27" customFormat="false" ht="23.85" hidden="false" customHeight="false" outlineLevel="0" collapsed="false">
      <c r="A27" s="19" t="s">
        <v>45</v>
      </c>
      <c r="B27" s="20" t="n">
        <v>4</v>
      </c>
      <c r="C27" s="20" t="n">
        <v>1</v>
      </c>
      <c r="D27" s="20"/>
      <c r="E27" s="20" t="n">
        <v>13</v>
      </c>
      <c r="F27" s="21" t="n">
        <v>1</v>
      </c>
      <c r="G27" s="22" t="s">
        <v>34</v>
      </c>
      <c r="H27" s="23" t="s">
        <v>35</v>
      </c>
      <c r="I27" s="24" t="s">
        <v>46</v>
      </c>
      <c r="J27" s="24"/>
      <c r="K27" s="24"/>
    </row>
    <row r="28" customFormat="false" ht="23.85" hidden="false" customHeight="false" outlineLevel="0" collapsed="false">
      <c r="A28" s="19" t="s">
        <v>47</v>
      </c>
      <c r="B28" s="20" t="n">
        <v>5</v>
      </c>
      <c r="C28" s="20" t="n">
        <v>2</v>
      </c>
      <c r="D28" s="20"/>
      <c r="E28" s="20" t="n">
        <v>21</v>
      </c>
      <c r="F28" s="21" t="n">
        <v>2</v>
      </c>
      <c r="G28" s="22" t="s">
        <v>48</v>
      </c>
      <c r="H28" s="23" t="s">
        <v>35</v>
      </c>
      <c r="I28" s="24" t="s">
        <v>49</v>
      </c>
      <c r="J28" s="24" t="s">
        <v>50</v>
      </c>
      <c r="K28" s="24" t="s">
        <v>51</v>
      </c>
    </row>
    <row r="29" customFormat="false" ht="23.85" hidden="false" customHeight="false" outlineLevel="0" collapsed="false">
      <c r="A29" s="19" t="s">
        <v>52</v>
      </c>
      <c r="B29" s="20" t="n">
        <v>6</v>
      </c>
      <c r="C29" s="20" t="n">
        <v>2</v>
      </c>
      <c r="D29" s="20"/>
      <c r="E29" s="20" t="n">
        <v>5</v>
      </c>
      <c r="F29" s="21" t="n">
        <v>2</v>
      </c>
      <c r="G29" s="22" t="s">
        <v>48</v>
      </c>
      <c r="H29" s="23" t="s">
        <v>35</v>
      </c>
      <c r="I29" s="24" t="s">
        <v>53</v>
      </c>
      <c r="J29" s="24" t="s">
        <v>54</v>
      </c>
      <c r="K29" s="24" t="s">
        <v>55</v>
      </c>
    </row>
    <row r="30" customFormat="false" ht="12.8" hidden="false" customHeight="false" outlineLevel="0" collapsed="false">
      <c r="A30" s="19" t="s">
        <v>56</v>
      </c>
      <c r="B30" s="20" t="n">
        <v>7</v>
      </c>
      <c r="C30" s="20" t="n">
        <v>2</v>
      </c>
      <c r="D30" s="20"/>
      <c r="E30" s="20" t="n">
        <v>8</v>
      </c>
      <c r="F30" s="21" t="n">
        <v>2</v>
      </c>
      <c r="G30" s="22" t="s">
        <v>48</v>
      </c>
      <c r="H30" s="23" t="s">
        <v>35</v>
      </c>
      <c r="I30" s="0" t="s">
        <v>57</v>
      </c>
      <c r="J30" s="0" t="s">
        <v>58</v>
      </c>
      <c r="K30" s="24" t="s">
        <v>59</v>
      </c>
    </row>
    <row r="31" s="25" customFormat="true" ht="12.8" hidden="false" customHeight="false" outlineLevel="0" collapsed="false">
      <c r="A31" s="19" t="s">
        <v>60</v>
      </c>
      <c r="B31" s="20" t="n">
        <v>8</v>
      </c>
      <c r="C31" s="20" t="n">
        <v>2</v>
      </c>
      <c r="D31" s="20"/>
      <c r="E31" s="20" t="n">
        <v>1</v>
      </c>
      <c r="F31" s="21" t="n">
        <v>2</v>
      </c>
      <c r="G31" s="22" t="s">
        <v>48</v>
      </c>
      <c r="H31" s="23" t="s">
        <v>61</v>
      </c>
      <c r="I31" s="24" t="s">
        <v>62</v>
      </c>
      <c r="J31" s="24" t="s">
        <v>63</v>
      </c>
      <c r="K31" s="24"/>
    </row>
    <row r="32" s="25" customFormat="true" ht="23.85" hidden="false" customHeight="false" outlineLevel="0" collapsed="false">
      <c r="A32" s="19" t="s">
        <v>64</v>
      </c>
      <c r="B32" s="20" t="n">
        <v>9</v>
      </c>
      <c r="C32" s="20" t="n">
        <v>3</v>
      </c>
      <c r="D32" s="20"/>
      <c r="E32" s="20" t="n">
        <v>13</v>
      </c>
      <c r="F32" s="21" t="n">
        <v>2</v>
      </c>
      <c r="G32" s="22" t="s">
        <v>65</v>
      </c>
      <c r="H32" s="23" t="s">
        <v>66</v>
      </c>
      <c r="I32" s="24" t="s">
        <v>67</v>
      </c>
      <c r="J32" s="24" t="s">
        <v>68</v>
      </c>
      <c r="K32" s="24" t="s">
        <v>69</v>
      </c>
    </row>
    <row r="33" s="25" customFormat="true" ht="12.8" hidden="false" customHeight="false" outlineLevel="0" collapsed="false">
      <c r="A33" s="19" t="s">
        <v>70</v>
      </c>
      <c r="B33" s="20" t="n">
        <v>10</v>
      </c>
      <c r="C33" s="20" t="n">
        <v>3</v>
      </c>
      <c r="D33" s="20"/>
      <c r="E33" s="20" t="n">
        <v>5</v>
      </c>
      <c r="F33" s="21"/>
      <c r="G33" s="22" t="s">
        <v>65</v>
      </c>
      <c r="H33" s="23" t="s">
        <v>66</v>
      </c>
      <c r="I33" s="24" t="s">
        <v>71</v>
      </c>
      <c r="J33" s="24" t="s">
        <v>68</v>
      </c>
      <c r="K33" s="24" t="s">
        <v>72</v>
      </c>
    </row>
    <row r="34" s="25" customFormat="true" ht="12.8" hidden="false" customHeight="false" outlineLevel="0" collapsed="false">
      <c r="A34" s="19" t="s">
        <v>73</v>
      </c>
      <c r="B34" s="20" t="n">
        <v>11</v>
      </c>
      <c r="C34" s="20" t="n">
        <v>3</v>
      </c>
      <c r="D34" s="20"/>
      <c r="E34" s="20" t="n">
        <v>8</v>
      </c>
      <c r="F34" s="21"/>
      <c r="G34" s="22" t="s">
        <v>65</v>
      </c>
      <c r="H34" s="23" t="s">
        <v>66</v>
      </c>
      <c r="I34" s="24" t="s">
        <v>74</v>
      </c>
      <c r="J34" s="24" t="s">
        <v>68</v>
      </c>
      <c r="K34" s="24" t="s">
        <v>72</v>
      </c>
    </row>
    <row r="35" s="25" customFormat="true" ht="12.8" hidden="false" customHeight="false" outlineLevel="0" collapsed="false">
      <c r="A35" s="19" t="s">
        <v>75</v>
      </c>
      <c r="B35" s="20" t="n">
        <v>12</v>
      </c>
      <c r="C35" s="20" t="n">
        <v>4</v>
      </c>
      <c r="D35" s="20"/>
      <c r="E35" s="20" t="n">
        <v>21</v>
      </c>
      <c r="F35" s="21"/>
      <c r="G35" s="22" t="s">
        <v>76</v>
      </c>
      <c r="H35" s="23" t="s">
        <v>77</v>
      </c>
      <c r="I35" s="24" t="s">
        <v>78</v>
      </c>
      <c r="J35" s="24" t="s">
        <v>79</v>
      </c>
      <c r="K35" s="24"/>
    </row>
    <row r="36" s="25" customFormat="true" ht="23.85" hidden="false" customHeight="false" outlineLevel="0" collapsed="false">
      <c r="A36" s="19" t="s">
        <v>80</v>
      </c>
      <c r="B36" s="20" t="n">
        <v>13</v>
      </c>
      <c r="C36" s="20" t="n">
        <v>4</v>
      </c>
      <c r="D36" s="20"/>
      <c r="E36" s="20" t="n">
        <v>8</v>
      </c>
      <c r="F36" s="21"/>
      <c r="G36" s="22" t="s">
        <v>76</v>
      </c>
      <c r="H36" s="23" t="s">
        <v>35</v>
      </c>
      <c r="I36" s="24" t="s">
        <v>81</v>
      </c>
      <c r="J36" s="24" t="s">
        <v>82</v>
      </c>
      <c r="K36" s="24"/>
    </row>
    <row r="37" s="25" customFormat="true" ht="12.8" hidden="false" customHeight="false" outlineLevel="0" collapsed="false">
      <c r="A37" s="19" t="s">
        <v>83</v>
      </c>
      <c r="B37" s="20" t="n">
        <v>17</v>
      </c>
      <c r="C37" s="20" t="n">
        <v>4</v>
      </c>
      <c r="D37" s="20" t="n">
        <v>40</v>
      </c>
      <c r="E37" s="20" t="n">
        <v>21</v>
      </c>
      <c r="F37" s="21" t="n">
        <v>2</v>
      </c>
      <c r="G37" s="22" t="s">
        <v>48</v>
      </c>
      <c r="H37" s="23" t="s">
        <v>35</v>
      </c>
      <c r="I37" s="24" t="s">
        <v>84</v>
      </c>
      <c r="J37" s="24" t="s">
        <v>82</v>
      </c>
      <c r="K37" s="24"/>
    </row>
    <row r="38" s="25" customFormat="true" ht="12.8" hidden="false" customHeight="false" outlineLevel="0" collapsed="false">
      <c r="A38" s="19" t="s">
        <v>85</v>
      </c>
      <c r="B38" s="20" t="n">
        <v>16</v>
      </c>
      <c r="C38" s="20" t="n">
        <v>4</v>
      </c>
      <c r="D38" s="20" t="n">
        <v>15</v>
      </c>
      <c r="E38" s="20" t="n">
        <v>8</v>
      </c>
      <c r="F38" s="21" t="n">
        <v>2</v>
      </c>
      <c r="G38" s="22" t="s">
        <v>48</v>
      </c>
      <c r="H38" s="23" t="s">
        <v>35</v>
      </c>
      <c r="I38" s="24" t="s">
        <v>86</v>
      </c>
      <c r="J38" s="24" t="s">
        <v>82</v>
      </c>
      <c r="K38" s="24"/>
    </row>
    <row r="39" s="25" customFormat="true" ht="12.8" hidden="false" customHeight="false" outlineLevel="0" collapsed="false">
      <c r="A39" s="19" t="s">
        <v>87</v>
      </c>
      <c r="B39" s="20" t="n">
        <v>18</v>
      </c>
      <c r="C39" s="20"/>
      <c r="D39" s="20" t="n">
        <v>25</v>
      </c>
      <c r="E39" s="20" t="n">
        <v>13</v>
      </c>
      <c r="F39" s="21" t="n">
        <v>2</v>
      </c>
      <c r="G39" s="22" t="s">
        <v>65</v>
      </c>
      <c r="H39" s="23" t="s">
        <v>77</v>
      </c>
      <c r="I39" s="0" t="s">
        <v>88</v>
      </c>
      <c r="J39" s="24" t="s">
        <v>89</v>
      </c>
      <c r="K39" s="24"/>
    </row>
    <row r="40" customFormat="false" ht="12.8" hidden="false" customHeight="false" outlineLevel="0" collapsed="false">
      <c r="A40" s="19" t="s">
        <v>90</v>
      </c>
      <c r="B40" s="20" t="n">
        <v>14</v>
      </c>
      <c r="C40" s="20" t="n">
        <v>4</v>
      </c>
      <c r="D40" s="20" t="n">
        <v>25</v>
      </c>
      <c r="E40" s="20" t="n">
        <v>13</v>
      </c>
      <c r="F40" s="21" t="n">
        <v>4</v>
      </c>
      <c r="G40" s="22" t="s">
        <v>76</v>
      </c>
      <c r="H40" s="23" t="s">
        <v>77</v>
      </c>
      <c r="I40" s="19" t="s">
        <v>78</v>
      </c>
      <c r="J40" s="24" t="s">
        <v>79</v>
      </c>
      <c r="K40" s="24"/>
    </row>
    <row r="41" s="25" customFormat="true" ht="12.8" hidden="false" customHeight="false" outlineLevel="0" collapsed="false">
      <c r="A41" s="19" t="s">
        <v>91</v>
      </c>
      <c r="B41" s="20" t="n">
        <v>15</v>
      </c>
      <c r="C41" s="20" t="n">
        <v>4</v>
      </c>
      <c r="D41" s="20" t="n">
        <v>10</v>
      </c>
      <c r="E41" s="20" t="n">
        <v>5</v>
      </c>
      <c r="F41" s="21" t="n">
        <v>4</v>
      </c>
      <c r="G41" s="22" t="s">
        <v>76</v>
      </c>
      <c r="H41" s="23"/>
      <c r="I41" s="24" t="s">
        <v>92</v>
      </c>
      <c r="J41" s="24" t="s">
        <v>79</v>
      </c>
      <c r="K41" s="24"/>
    </row>
    <row r="42" s="26" customFormat="true" ht="12.8" hidden="false" customHeight="false" outlineLevel="0" collapsed="false">
      <c r="A42" s="19"/>
      <c r="B42" s="20"/>
      <c r="C42" s="20"/>
      <c r="D42" s="20"/>
      <c r="E42" s="20"/>
      <c r="F42" s="21"/>
      <c r="G42" s="22"/>
      <c r="H42" s="23"/>
      <c r="I42" s="24"/>
      <c r="J42" s="24"/>
      <c r="K42" s="24"/>
    </row>
    <row r="43" customFormat="false" ht="12.8" hidden="false" customHeight="false" outlineLevel="0" collapsed="false">
      <c r="A43" s="19" t="s">
        <v>93</v>
      </c>
      <c r="B43" s="20"/>
      <c r="C43" s="20" t="n">
        <v>4</v>
      </c>
      <c r="D43" s="20" t="n">
        <v>15</v>
      </c>
      <c r="E43" s="20"/>
      <c r="F43" s="21" t="n">
        <v>4</v>
      </c>
      <c r="G43" s="22" t="s">
        <v>76</v>
      </c>
      <c r="H43" s="0" t="s">
        <v>66</v>
      </c>
      <c r="I43" s="0" t="s">
        <v>94</v>
      </c>
      <c r="J43" s="24" t="s">
        <v>95</v>
      </c>
      <c r="K43" s="24" t="s">
        <v>96</v>
      </c>
    </row>
    <row r="44" customFormat="false" ht="12.8" hidden="false" customHeight="false" outlineLevel="0" collapsed="false">
      <c r="A44" s="19" t="s">
        <v>97</v>
      </c>
      <c r="B44" s="20"/>
      <c r="C44" s="20" t="n">
        <v>4</v>
      </c>
      <c r="D44" s="20" t="n">
        <v>5</v>
      </c>
      <c r="E44" s="20"/>
      <c r="F44" s="21" t="n">
        <v>4</v>
      </c>
      <c r="G44" s="22" t="s">
        <v>76</v>
      </c>
      <c r="H44" s="0" t="s">
        <v>66</v>
      </c>
      <c r="I44" s="0" t="s">
        <v>98</v>
      </c>
      <c r="J44" s="24" t="s">
        <v>95</v>
      </c>
      <c r="K44" s="24" t="s">
        <v>96</v>
      </c>
    </row>
    <row r="45" customFormat="false" ht="12.8" hidden="false" customHeight="false" outlineLevel="0" collapsed="false">
      <c r="A45" s="19"/>
      <c r="B45" s="20"/>
      <c r="C45" s="20"/>
      <c r="D45" s="20"/>
      <c r="E45" s="20"/>
      <c r="F45" s="21"/>
      <c r="G45" s="22"/>
      <c r="H45" s="23"/>
      <c r="I45" s="24"/>
      <c r="J45" s="24"/>
      <c r="K45" s="24"/>
    </row>
    <row r="46" customFormat="false" ht="12.8" hidden="false" customHeight="false" outlineLevel="0" collapsed="false">
      <c r="A46" s="19"/>
      <c r="B46" s="20"/>
      <c r="C46" s="20"/>
      <c r="D46" s="20"/>
      <c r="E46" s="20"/>
      <c r="F46" s="21"/>
      <c r="G46" s="22"/>
      <c r="H46" s="23"/>
      <c r="I46" s="24"/>
      <c r="J46" s="24"/>
      <c r="K46" s="24"/>
    </row>
    <row r="47" customFormat="false" ht="12.8" hidden="false" customHeight="false" outlineLevel="0" collapsed="false">
      <c r="A47" s="19"/>
      <c r="B47" s="20"/>
      <c r="C47" s="20"/>
      <c r="D47" s="20"/>
      <c r="E47" s="20"/>
      <c r="F47" s="21"/>
      <c r="G47" s="22"/>
      <c r="H47" s="23"/>
      <c r="I47" s="24"/>
      <c r="J47" s="24"/>
      <c r="K47" s="24"/>
    </row>
    <row r="48" customFormat="false" ht="12.8" hidden="false" customHeight="false" outlineLevel="0" collapsed="false">
      <c r="A48" s="19"/>
      <c r="B48" s="20"/>
      <c r="C48" s="20"/>
      <c r="D48" s="20"/>
      <c r="E48" s="20"/>
      <c r="F48" s="21"/>
      <c r="G48" s="22"/>
      <c r="H48" s="23"/>
      <c r="I48" s="24"/>
      <c r="J48" s="24"/>
      <c r="K48" s="24"/>
    </row>
    <row r="49" customFormat="false" ht="12.8" hidden="false" customHeight="false" outlineLevel="0" collapsed="false">
      <c r="A49" s="19"/>
      <c r="B49" s="20"/>
      <c r="C49" s="20"/>
      <c r="D49" s="20"/>
      <c r="E49" s="20"/>
      <c r="F49" s="21"/>
      <c r="G49" s="22"/>
      <c r="H49" s="23"/>
      <c r="I49" s="24"/>
      <c r="J49" s="24"/>
      <c r="K49" s="24"/>
    </row>
    <row r="50" customFormat="false" ht="12.8" hidden="false" customHeight="false" outlineLevel="0" collapsed="false">
      <c r="A50" s="19"/>
      <c r="B50" s="20"/>
      <c r="C50" s="20"/>
      <c r="D50" s="20"/>
      <c r="E50" s="20"/>
      <c r="F50" s="21"/>
      <c r="G50" s="22"/>
      <c r="H50" s="23"/>
      <c r="I50" s="24"/>
      <c r="J50" s="24"/>
      <c r="K50" s="24"/>
    </row>
    <row r="51" customFormat="false" ht="12.8" hidden="false" customHeight="false" outlineLevel="0" collapsed="false">
      <c r="A51" s="19"/>
      <c r="B51" s="20"/>
      <c r="C51" s="20"/>
      <c r="D51" s="20"/>
      <c r="E51" s="20"/>
      <c r="F51" s="21"/>
      <c r="G51" s="22"/>
      <c r="H51" s="23"/>
      <c r="I51" s="0"/>
      <c r="J51" s="24"/>
      <c r="K51" s="24"/>
    </row>
    <row r="52" customFormat="false" ht="12.8" hidden="false" customHeight="false" outlineLevel="0" collapsed="false">
      <c r="A52" s="19"/>
      <c r="B52" s="20"/>
      <c r="C52" s="20"/>
      <c r="D52" s="20"/>
      <c r="E52" s="20"/>
      <c r="F52" s="21"/>
      <c r="G52" s="22"/>
      <c r="H52" s="23"/>
      <c r="I52" s="24"/>
      <c r="J52" s="24"/>
      <c r="K52" s="24"/>
    </row>
    <row r="53" customFormat="false" ht="12.8" hidden="false" customHeight="false" outlineLevel="0" collapsed="false">
      <c r="A53" s="19" t="s">
        <v>99</v>
      </c>
      <c r="B53" s="20"/>
      <c r="C53" s="20"/>
      <c r="D53" s="20"/>
      <c r="E53" s="20"/>
      <c r="F53" s="21" t="n">
        <v>4</v>
      </c>
      <c r="G53" s="22" t="s">
        <v>76</v>
      </c>
      <c r="H53" s="23" t="s">
        <v>100</v>
      </c>
      <c r="I53" s="24" t="s">
        <v>101</v>
      </c>
      <c r="J53" s="24"/>
      <c r="K53" s="24"/>
    </row>
    <row r="54" customFormat="false" ht="12.8" hidden="false" customHeight="false" outlineLevel="0" collapsed="false">
      <c r="A54" s="19"/>
      <c r="B54" s="20"/>
      <c r="C54" s="20"/>
      <c r="D54" s="20"/>
      <c r="E54" s="20"/>
      <c r="F54" s="21"/>
      <c r="G54" s="22"/>
      <c r="H54" s="23"/>
      <c r="I54" s="24"/>
      <c r="J54" s="24"/>
      <c r="K54" s="24"/>
    </row>
    <row r="55" customFormat="false" ht="12.8" hidden="false" customHeight="false" outlineLevel="0" collapsed="false">
      <c r="A55" s="19"/>
      <c r="B55" s="20"/>
      <c r="C55" s="20"/>
      <c r="D55" s="20"/>
      <c r="E55" s="20"/>
      <c r="F55" s="21"/>
      <c r="G55" s="22"/>
      <c r="H55" s="23"/>
      <c r="I55" s="24"/>
      <c r="J55" s="24"/>
      <c r="K55" s="24"/>
    </row>
    <row r="56" customFormat="false" ht="12.8" hidden="false" customHeight="false" outlineLevel="0" collapsed="false">
      <c r="A56" s="19"/>
      <c r="B56" s="20"/>
      <c r="C56" s="20"/>
      <c r="D56" s="20"/>
      <c r="E56" s="20"/>
      <c r="F56" s="21"/>
      <c r="G56" s="22"/>
      <c r="H56" s="23"/>
      <c r="I56" s="24"/>
      <c r="J56" s="24"/>
      <c r="K56" s="24"/>
    </row>
    <row r="57" customFormat="false" ht="12.8" hidden="false" customHeight="false" outlineLevel="0" collapsed="false">
      <c r="A57" s="19"/>
      <c r="B57" s="20"/>
      <c r="C57" s="20"/>
      <c r="D57" s="20"/>
      <c r="E57" s="20"/>
      <c r="F57" s="21"/>
      <c r="G57" s="22"/>
      <c r="H57" s="23"/>
      <c r="I57" s="19"/>
      <c r="J57" s="27"/>
      <c r="K57" s="27"/>
    </row>
    <row r="58" customFormat="false" ht="12.8" hidden="false" customHeight="false" outlineLevel="0" collapsed="false">
      <c r="A58" s="19"/>
      <c r="B58" s="20"/>
      <c r="C58" s="20"/>
      <c r="D58" s="20"/>
      <c r="E58" s="20"/>
      <c r="F58" s="21"/>
      <c r="G58" s="22"/>
      <c r="H58" s="23"/>
      <c r="I58" s="19"/>
      <c r="J58" s="27"/>
      <c r="K58" s="27"/>
    </row>
    <row r="59" customFormat="false" ht="12.8" hidden="false" customHeight="false" outlineLevel="0" collapsed="false">
      <c r="A59" s="19"/>
      <c r="B59" s="20"/>
      <c r="C59" s="20"/>
      <c r="D59" s="20"/>
      <c r="E59" s="20"/>
      <c r="F59" s="21"/>
      <c r="G59" s="22"/>
      <c r="H59" s="23"/>
      <c r="I59" s="19"/>
      <c r="J59" s="27"/>
      <c r="K59" s="27"/>
    </row>
    <row r="60" customFormat="false" ht="12.8" hidden="false" customHeight="false" outlineLevel="0" collapsed="false">
      <c r="A60" s="19"/>
      <c r="B60" s="20"/>
      <c r="C60" s="20"/>
      <c r="D60" s="20"/>
      <c r="E60" s="20"/>
      <c r="F60" s="21"/>
      <c r="G60" s="22"/>
      <c r="H60" s="23"/>
      <c r="I60" s="19"/>
      <c r="J60" s="27"/>
      <c r="K60" s="27"/>
    </row>
    <row r="61" customFormat="false" ht="12.8" hidden="false" customHeight="false" outlineLevel="0" collapsed="false">
      <c r="A61" s="19"/>
      <c r="B61" s="20"/>
      <c r="C61" s="20"/>
      <c r="D61" s="20"/>
      <c r="E61" s="20"/>
      <c r="F61" s="21"/>
      <c r="G61" s="22"/>
      <c r="H61" s="23"/>
      <c r="I61" s="19"/>
      <c r="J61" s="27"/>
      <c r="K61" s="27"/>
    </row>
    <row r="62" customFormat="false" ht="12.8" hidden="false" customHeight="false" outlineLevel="0" collapsed="false">
      <c r="A62" s="19"/>
      <c r="B62" s="20"/>
      <c r="C62" s="20"/>
      <c r="D62" s="20"/>
      <c r="E62" s="20"/>
      <c r="F62" s="21"/>
      <c r="G62" s="22"/>
      <c r="H62" s="23"/>
      <c r="I62" s="19"/>
      <c r="J62" s="27"/>
      <c r="K62" s="27"/>
    </row>
    <row r="63" customFormat="false" ht="12.8" hidden="false" customHeight="false" outlineLevel="0" collapsed="false">
      <c r="A63" s="19"/>
      <c r="B63" s="20"/>
      <c r="C63" s="20"/>
      <c r="D63" s="20"/>
      <c r="E63" s="20"/>
      <c r="F63" s="21"/>
      <c r="G63" s="22"/>
      <c r="H63" s="23"/>
      <c r="I63" s="19"/>
      <c r="J63" s="27"/>
      <c r="K63" s="27"/>
    </row>
    <row r="64" customFormat="false" ht="12.8" hidden="false" customHeight="false" outlineLevel="0" collapsed="false">
      <c r="A64" s="19"/>
      <c r="B64" s="20"/>
      <c r="C64" s="20"/>
      <c r="D64" s="20"/>
      <c r="E64" s="20"/>
      <c r="F64" s="21"/>
      <c r="G64" s="22"/>
      <c r="H64" s="23"/>
      <c r="I64" s="19"/>
      <c r="J64" s="27"/>
      <c r="K64" s="27"/>
    </row>
    <row r="65" customFormat="false" ht="12.8" hidden="false" customHeight="false" outlineLevel="0" collapsed="false">
      <c r="A65" s="19"/>
      <c r="B65" s="20"/>
      <c r="C65" s="20"/>
      <c r="D65" s="20"/>
      <c r="E65" s="20"/>
      <c r="F65" s="21"/>
      <c r="G65" s="22"/>
      <c r="H65" s="23"/>
      <c r="I65" s="19"/>
      <c r="J65" s="27"/>
      <c r="K65" s="27"/>
    </row>
    <row r="66" customFormat="false" ht="12.8" hidden="false" customHeight="false" outlineLevel="0" collapsed="false">
      <c r="A66" s="19"/>
      <c r="B66" s="20"/>
      <c r="C66" s="20"/>
      <c r="D66" s="20"/>
      <c r="E66" s="20"/>
      <c r="F66" s="21"/>
      <c r="G66" s="22"/>
      <c r="H66" s="23"/>
      <c r="I66" s="19"/>
      <c r="J66" s="27"/>
      <c r="K66" s="27"/>
    </row>
    <row r="67" customFormat="false" ht="12.8" hidden="false" customHeight="false" outlineLevel="0" collapsed="false">
      <c r="A67" s="19"/>
      <c r="B67" s="20"/>
      <c r="C67" s="20"/>
      <c r="D67" s="20"/>
      <c r="E67" s="20"/>
      <c r="F67" s="21"/>
      <c r="G67" s="22"/>
      <c r="H67" s="23"/>
      <c r="I67" s="19"/>
      <c r="J67" s="27"/>
      <c r="K67" s="27"/>
    </row>
    <row r="68" customFormat="false" ht="12.8" hidden="false" customHeight="false" outlineLevel="0" collapsed="false">
      <c r="A68" s="19"/>
      <c r="B68" s="20"/>
      <c r="C68" s="20"/>
      <c r="D68" s="20"/>
      <c r="E68" s="20"/>
      <c r="F68" s="21"/>
      <c r="G68" s="22"/>
      <c r="H68" s="23"/>
      <c r="I68" s="19"/>
      <c r="J68" s="27"/>
      <c r="K68" s="27"/>
    </row>
    <row r="69" customFormat="false" ht="12.8" hidden="false" customHeight="false" outlineLevel="0" collapsed="false">
      <c r="A69" s="19"/>
      <c r="B69" s="20"/>
      <c r="C69" s="20"/>
      <c r="D69" s="20"/>
      <c r="E69" s="20"/>
      <c r="F69" s="21"/>
      <c r="G69" s="22"/>
      <c r="H69" s="23"/>
      <c r="I69" s="19"/>
      <c r="J69" s="27"/>
      <c r="K69" s="27"/>
    </row>
    <row r="70" customFormat="false" ht="12.8" hidden="false" customHeight="false" outlineLevel="0" collapsed="false">
      <c r="A70" s="19"/>
      <c r="B70" s="20"/>
      <c r="C70" s="20"/>
      <c r="D70" s="20"/>
      <c r="E70" s="20"/>
      <c r="F70" s="21"/>
      <c r="G70" s="22"/>
      <c r="H70" s="23"/>
      <c r="I70" s="19"/>
      <c r="J70" s="27"/>
      <c r="K70" s="27"/>
    </row>
    <row r="71" customFormat="false" ht="12.8" hidden="false" customHeight="false" outlineLevel="0" collapsed="false">
      <c r="A71" s="19"/>
      <c r="B71" s="20"/>
      <c r="C71" s="20"/>
      <c r="D71" s="20"/>
      <c r="E71" s="20"/>
      <c r="F71" s="21"/>
      <c r="G71" s="22"/>
      <c r="H71" s="23"/>
      <c r="I71" s="19"/>
      <c r="J71" s="27"/>
      <c r="K71" s="27"/>
    </row>
    <row r="72" customFormat="false" ht="12.8" hidden="false" customHeight="false" outlineLevel="0" collapsed="false">
      <c r="A72" s="19"/>
      <c r="B72" s="20"/>
      <c r="C72" s="20"/>
      <c r="D72" s="20"/>
      <c r="E72" s="20"/>
      <c r="F72" s="21"/>
      <c r="G72" s="22"/>
      <c r="H72" s="23"/>
      <c r="I72" s="19"/>
      <c r="J72" s="27"/>
      <c r="K72" s="27"/>
    </row>
    <row r="73" customFormat="false" ht="12.8" hidden="false" customHeight="false" outlineLevel="0" collapsed="false">
      <c r="A73" s="19"/>
      <c r="B73" s="20"/>
      <c r="C73" s="20"/>
      <c r="D73" s="20"/>
      <c r="E73" s="20"/>
      <c r="F73" s="21"/>
      <c r="G73" s="22"/>
      <c r="H73" s="23"/>
      <c r="I73" s="19"/>
      <c r="J73" s="27"/>
      <c r="K73" s="27"/>
    </row>
    <row r="74" customFormat="false" ht="12.8" hidden="false" customHeight="false" outlineLevel="0" collapsed="false">
      <c r="A74" s="19"/>
      <c r="B74" s="20"/>
      <c r="C74" s="20"/>
      <c r="D74" s="20"/>
      <c r="E74" s="20"/>
      <c r="F74" s="21"/>
      <c r="G74" s="22"/>
      <c r="H74" s="23"/>
      <c r="I74" s="19"/>
      <c r="J74" s="27"/>
      <c r="K74" s="27"/>
    </row>
    <row r="75" customFormat="false" ht="12.8" hidden="false" customHeight="false" outlineLevel="0" collapsed="false">
      <c r="A75" s="19"/>
      <c r="B75" s="20"/>
      <c r="C75" s="20"/>
      <c r="D75" s="20"/>
      <c r="E75" s="20"/>
      <c r="F75" s="21"/>
      <c r="G75" s="22"/>
      <c r="H75" s="23"/>
      <c r="I75" s="19"/>
      <c r="J75" s="27"/>
      <c r="K75" s="27"/>
    </row>
    <row r="76" customFormat="false" ht="12.8" hidden="false" customHeight="false" outlineLevel="0" collapsed="false">
      <c r="A76" s="19"/>
      <c r="B76" s="20"/>
      <c r="C76" s="20"/>
      <c r="D76" s="20"/>
      <c r="E76" s="20"/>
      <c r="F76" s="21"/>
      <c r="G76" s="22"/>
      <c r="H76" s="23"/>
      <c r="I76" s="19"/>
      <c r="J76" s="27"/>
      <c r="K76" s="27"/>
    </row>
    <row r="77" customFormat="false" ht="12.8" hidden="false" customHeight="false" outlineLevel="0" collapsed="false">
      <c r="A77" s="19"/>
      <c r="B77" s="20"/>
      <c r="C77" s="20"/>
      <c r="D77" s="20"/>
      <c r="E77" s="20"/>
      <c r="F77" s="21"/>
      <c r="G77" s="22"/>
      <c r="H77" s="23"/>
      <c r="I77" s="19"/>
      <c r="J77" s="27"/>
      <c r="K77" s="27"/>
    </row>
    <row r="78" customFormat="false" ht="12.8" hidden="false" customHeight="false" outlineLevel="0" collapsed="false">
      <c r="A78" s="19"/>
      <c r="B78" s="20"/>
      <c r="C78" s="20"/>
      <c r="D78" s="20"/>
      <c r="E78" s="20"/>
      <c r="F78" s="21"/>
      <c r="G78" s="22"/>
      <c r="H78" s="23"/>
      <c r="I78" s="19"/>
      <c r="J78" s="27"/>
      <c r="K78" s="27"/>
    </row>
    <row r="79" customFormat="false" ht="12.8" hidden="false" customHeight="false" outlineLevel="0" collapsed="false">
      <c r="A79" s="19"/>
      <c r="B79" s="20"/>
      <c r="C79" s="20"/>
      <c r="D79" s="20"/>
      <c r="E79" s="20"/>
      <c r="F79" s="21"/>
      <c r="G79" s="22"/>
      <c r="H79" s="23"/>
      <c r="I79" s="19"/>
      <c r="J79" s="27"/>
      <c r="K79" s="27"/>
    </row>
    <row r="80" customFormat="false" ht="12.8" hidden="false" customHeight="false" outlineLevel="0" collapsed="false">
      <c r="A80" s="19"/>
      <c r="B80" s="20"/>
      <c r="C80" s="20"/>
      <c r="D80" s="20"/>
      <c r="E80" s="20"/>
      <c r="F80" s="21"/>
      <c r="G80" s="22"/>
      <c r="H80" s="23"/>
      <c r="I80" s="19"/>
      <c r="J80" s="27"/>
      <c r="K80" s="27"/>
    </row>
    <row r="81" customFormat="false" ht="12.8" hidden="false" customHeight="false" outlineLevel="0" collapsed="false">
      <c r="A81" s="19"/>
      <c r="B81" s="20"/>
      <c r="C81" s="20"/>
      <c r="D81" s="20"/>
      <c r="E81" s="20"/>
      <c r="F81" s="21"/>
      <c r="G81" s="22"/>
      <c r="H81" s="23"/>
      <c r="I81" s="19"/>
      <c r="J81" s="27"/>
      <c r="K81" s="27"/>
    </row>
    <row r="82" customFormat="false" ht="12.8" hidden="false" customHeight="false" outlineLevel="0" collapsed="false">
      <c r="A82" s="19"/>
      <c r="B82" s="20"/>
      <c r="C82" s="20"/>
      <c r="D82" s="20"/>
      <c r="E82" s="20"/>
      <c r="F82" s="21"/>
      <c r="G82" s="22"/>
      <c r="H82" s="23"/>
      <c r="I82" s="19"/>
      <c r="J82" s="27"/>
      <c r="K82" s="27"/>
    </row>
    <row r="83" customFormat="false" ht="12.8" hidden="false" customHeight="false" outlineLevel="0" collapsed="false">
      <c r="A83" s="19"/>
      <c r="B83" s="20"/>
      <c r="C83" s="20"/>
      <c r="D83" s="20"/>
      <c r="E83" s="20"/>
      <c r="F83" s="21"/>
      <c r="G83" s="22"/>
      <c r="H83" s="23"/>
      <c r="I83" s="19"/>
      <c r="J83" s="27"/>
      <c r="K83" s="27"/>
    </row>
    <row r="84" customFormat="false" ht="12.8" hidden="false" customHeight="false" outlineLevel="0" collapsed="false">
      <c r="A84" s="19"/>
      <c r="B84" s="20"/>
      <c r="C84" s="20"/>
      <c r="D84" s="20"/>
      <c r="E84" s="20"/>
      <c r="F84" s="21"/>
      <c r="G84" s="22"/>
      <c r="H84" s="23"/>
      <c r="I84" s="19"/>
      <c r="J84" s="27"/>
      <c r="K84" s="27"/>
    </row>
    <row r="85" customFormat="false" ht="12.8" hidden="false" customHeight="false" outlineLevel="0" collapsed="false">
      <c r="A85" s="19"/>
      <c r="B85" s="20"/>
      <c r="C85" s="20"/>
      <c r="D85" s="20"/>
      <c r="E85" s="20"/>
      <c r="F85" s="21"/>
      <c r="G85" s="22"/>
      <c r="H85" s="23"/>
      <c r="I85" s="19"/>
      <c r="J85" s="27"/>
      <c r="K85" s="27"/>
    </row>
    <row r="86" customFormat="false" ht="12.8" hidden="false" customHeight="false" outlineLevel="0" collapsed="false">
      <c r="A86" s="19"/>
      <c r="B86" s="20"/>
      <c r="C86" s="20"/>
      <c r="D86" s="20"/>
      <c r="E86" s="20"/>
      <c r="F86" s="21"/>
      <c r="G86" s="22"/>
      <c r="H86" s="23"/>
      <c r="I86" s="19"/>
      <c r="J86" s="27"/>
      <c r="K86" s="27"/>
    </row>
    <row r="87" customFormat="false" ht="12.8" hidden="false" customHeight="false" outlineLevel="0" collapsed="false">
      <c r="A87" s="19"/>
      <c r="B87" s="20"/>
      <c r="C87" s="20"/>
      <c r="D87" s="20"/>
      <c r="E87" s="20"/>
      <c r="F87" s="21"/>
      <c r="G87" s="22"/>
      <c r="H87" s="23"/>
      <c r="I87" s="19"/>
      <c r="J87" s="27"/>
      <c r="K87" s="27"/>
    </row>
    <row r="88" customFormat="false" ht="12.8" hidden="false" customHeight="false" outlineLevel="0" collapsed="false">
      <c r="A88" s="19"/>
      <c r="B88" s="20"/>
      <c r="C88" s="20"/>
      <c r="D88" s="20"/>
      <c r="E88" s="20"/>
      <c r="F88" s="21"/>
      <c r="G88" s="22"/>
      <c r="H88" s="23"/>
      <c r="I88" s="19"/>
      <c r="J88" s="27"/>
      <c r="K88" s="27"/>
    </row>
    <row r="89" customFormat="false" ht="12.8" hidden="false" customHeight="false" outlineLevel="0" collapsed="false">
      <c r="A89" s="19"/>
      <c r="B89" s="20"/>
      <c r="C89" s="20"/>
      <c r="D89" s="20"/>
      <c r="E89" s="20"/>
      <c r="F89" s="21"/>
      <c r="G89" s="22"/>
      <c r="H89" s="23"/>
      <c r="I89" s="19"/>
      <c r="J89" s="27"/>
      <c r="K89" s="27"/>
    </row>
    <row r="90" customFormat="false" ht="12.8" hidden="false" customHeight="false" outlineLevel="0" collapsed="false">
      <c r="A90" s="19"/>
      <c r="B90" s="20"/>
      <c r="C90" s="20"/>
      <c r="D90" s="20"/>
      <c r="E90" s="20"/>
      <c r="F90" s="21"/>
      <c r="G90" s="22"/>
      <c r="H90" s="23"/>
      <c r="I90" s="19"/>
      <c r="J90" s="27"/>
      <c r="K90" s="27"/>
    </row>
    <row r="91" customFormat="false" ht="12.8" hidden="false" customHeight="false" outlineLevel="0" collapsed="false">
      <c r="A91" s="19"/>
      <c r="B91" s="20"/>
      <c r="C91" s="20"/>
      <c r="D91" s="20"/>
      <c r="E91" s="20"/>
      <c r="F91" s="21"/>
      <c r="G91" s="22"/>
      <c r="H91" s="23"/>
      <c r="I91" s="19"/>
      <c r="J91" s="27"/>
      <c r="K91" s="27"/>
    </row>
    <row r="92" customFormat="false" ht="12.8" hidden="false" customHeight="false" outlineLevel="0" collapsed="false">
      <c r="A92" s="19"/>
      <c r="B92" s="20"/>
      <c r="C92" s="20"/>
      <c r="D92" s="20"/>
      <c r="E92" s="20"/>
      <c r="F92" s="21"/>
      <c r="G92" s="22"/>
      <c r="H92" s="23"/>
      <c r="I92" s="19"/>
      <c r="J92" s="27"/>
      <c r="K92" s="27"/>
    </row>
    <row r="93" customFormat="false" ht="12.8" hidden="false" customHeight="false" outlineLevel="0" collapsed="false">
      <c r="A93" s="19"/>
      <c r="B93" s="20"/>
      <c r="C93" s="20"/>
      <c r="D93" s="20"/>
      <c r="E93" s="20"/>
      <c r="F93" s="21"/>
      <c r="G93" s="22"/>
      <c r="H93" s="23"/>
      <c r="I93" s="19"/>
      <c r="J93" s="27"/>
      <c r="K93" s="27"/>
    </row>
    <row r="94" customFormat="false" ht="12.8" hidden="false" customHeight="false" outlineLevel="0" collapsed="false">
      <c r="A94" s="19"/>
      <c r="B94" s="20"/>
      <c r="C94" s="20"/>
      <c r="D94" s="20"/>
      <c r="E94" s="20"/>
      <c r="F94" s="21"/>
      <c r="G94" s="22"/>
      <c r="H94" s="23"/>
      <c r="I94" s="19"/>
      <c r="J94" s="27"/>
      <c r="K94" s="27"/>
    </row>
    <row r="95" customFormat="false" ht="12.8" hidden="false" customHeight="false" outlineLevel="0" collapsed="false">
      <c r="A95" s="19"/>
      <c r="B95" s="20"/>
      <c r="C95" s="20"/>
      <c r="D95" s="20"/>
      <c r="E95" s="20"/>
      <c r="F95" s="21"/>
      <c r="G95" s="22"/>
      <c r="H95" s="23"/>
      <c r="I95" s="19"/>
      <c r="J95" s="27"/>
      <c r="K95" s="27"/>
    </row>
    <row r="96" customFormat="false" ht="12.8" hidden="false" customHeight="false" outlineLevel="0" collapsed="false">
      <c r="A96" s="19"/>
      <c r="B96" s="20"/>
      <c r="C96" s="20"/>
      <c r="D96" s="20"/>
      <c r="E96" s="20"/>
      <c r="F96" s="21"/>
      <c r="G96" s="22"/>
      <c r="H96" s="23"/>
      <c r="I96" s="19"/>
      <c r="J96" s="27"/>
      <c r="K96" s="27"/>
    </row>
  </sheetData>
  <mergeCells count="4">
    <mergeCell ref="B1:G1"/>
    <mergeCell ref="B2:G2"/>
    <mergeCell ref="B5:G5"/>
    <mergeCell ref="F22:G22"/>
  </mergeCells>
  <dataValidations count="13">
    <dataValidation allowBlank="true" operator="equal" showDropDown="false" showErrorMessage="true" showInputMessage="false" sqref="B1" type="none">
      <formula1>i</formula1>
      <formula2>0</formula2>
    </dataValidation>
    <dataValidation allowBlank="true" operator="equal" prompt="Select any team name you prefer." promptTitle="Name" showDropDown="false" showErrorMessage="true" showInputMessage="true" sqref="B2" type="none">
      <formula1>0</formula1>
      <formula2>0</formula2>
    </dataValidation>
    <dataValidation allowBlank="true" operator="equal" prompt="Please enter your name as it appears in Blackboard." promptTitle="Name" showDropDown="false" showErrorMessage="true" showInputMessage="true" sqref="B5" type="none">
      <formula1>0</formula1>
      <formula2>0</formula2>
    </dataValidation>
    <dataValidation allowBlank="true" operator="equal" prompt="Please enter 2 or 3 capital letters that will represent you  in the &quot;Assigned To&quot; column on each Sprint Backlog tab of this spreadsheet." promptTitle="Initials" showDropDown="false" showErrorMessage="true" showInputMessage="true" sqref="H5" type="none">
      <formula1>0</formula1>
      <formula2>0</formula2>
    </dataValidation>
    <dataValidation allowBlank="true" operator="equal" prompt="Please enter your UTA student ID number." promptTitle="Student ID" showDropDown="false" showErrorMessage="true" showInputMessage="true" sqref="I5" type="none">
      <formula1>0</formula1>
      <formula2>0</formula2>
    </dataValidation>
    <dataValidation allowBlank="true" operator="equal" prompt="This is the priority ranking for this feature, relative to all other features.&#10;&#10;Lower integers are higher in prioirty.&#10;&#10;The customer may add or (for unimplemented features) remove features and change priority rankings at the start of each sprint." promptTitle="Relative Priority" showDropDown="false" showErrorMessage="true" showInputMessage="true" sqref="B24:B96" type="none">
      <formula1>0</formula1>
      <formula2>0</formula2>
    </dataValidation>
    <dataValidation allowBlank="true" operator="equal" prompt="This is the sprint during which the grader will grade your implementation of this feature.&#10;&#10;By the END of this sprint, you must have implemented this feature.&#10;&#10;If this field is blank, then this is a bonus feature. If implemented, it will be graded after the final sprint for extra credit." promptTitle="Required Sprint" showDropDown="false" showErrorMessage="true" showInputMessage="true" sqref="C24:C96" type="none">
      <formula1>0</formula1>
      <formula2>0</formula2>
    </dataValidation>
    <dataValidation allowBlank="true" operator="equal" prompt="This is the MAXIMUM number of bonus points awarded if you successfully and completely implement this feature.&#10;&#10;If blank, this feature is REQUIRED. You MAY NOT work on ANY bonus feature until ALL required features have been implemented.&#10;&#10;If non-blank, some or all bonus points will be awarded ONLY if the feature is COMPLETELY implemented.&#10; Complete but non-optimal implementations may receive partial credit. &#10;Incomplete or nearly-complete implementations will receive no bonus points." promptTitle="Max Bonus Points" showDropDown="false" showErrorMessage="true" showInputMessage="true" sqref="D24:D96" type="none">
      <formula1>0</formula1>
      <formula2>0</formula2>
    </dataValidation>
    <dataValidation allowBlank="true" operator="equal" prompt="This is the professor's estimate as to the relative difficulty of this feature in &quot;points&quot;. &#10;&#10;Points are unitless, and only have meaning relative to other estimates (a 2 point feature is expected to take about twice as long as a 1 point feature).&#10;&#10;In a real project, points are assigned via a game of &quot;estimating poker&quot; played by the entire team." promptTitle="Estimate" showDropDown="false" showErrorMessage="true" showInputMessage="true" sqref="E24:E96" type="list">
      <formula1>"0,1,2,3,5,8,13,21,34,55,89"</formula1>
      <formula2>0</formula2>
    </dataValidation>
    <dataValidation allowBlank="true" error="This cell may only contain a valid status value (hint: use the drop-down selection list) or be left blank (hint: use the Delete key)" errorTitle="Wrong Value" operator="equal" prompt="Select the sprint number (1, 2, etc.) in which you plan to implement this feature.  This is just for planning purposes, it won't affect your grade.&#10;&#10;In Scrum, you only plan the current sprint, not future sprints, so you don't need to fill this in for any features not planned for the current sprint.&#10;&#10;If you planned a &quot;full credit&quot; feature for the current sprint but don't complete it, then just update this cell for the next sprint.  This will only affect your grade if this feature was *required* to be completed by a specific sprint, and is not.&#10;&#10;If you planned a &quot;bonus&quot; or &quot;extreme bonus&quot; feature for the current sprint but don't complete it, and you don't want to use it for the next sprint, just use the Delete key to leave this cell blank. Your &quot;full credit&quot; grade will not be penalized for this decision." promptTitle="Implementation Sprint" showDropDown="false" showErrorMessage="true" showInputMessage="true" sqref="F24:F96" type="list">
      <formula1>"1,2,3,4,5"</formula1>
      <formula2>0</formula2>
    </dataValidation>
    <dataValidation allowBlank="true" error="This cell may only contain a valid status value (hint: use the drop-down selection list) or be left blank (hint: use the Delete key)" errorTitle="Wrong Value" operator="equal" prompt="Leave blank initially (hint: Use the Delete key)&#10;Select &quot;In Work&quot; when you begin designing and coding this feature.&#10;Select &quot;In Test&quot; when this feature is fully coded and you are testing it.&#10;Select  Finished ONLY when the feature works well and is READY TO SHIP.&#10;    &quot;Finished in Sprint 1&quot; means it was delivered at the end of Sprint 1.&#10;    &quot;Finished in Sprint 2&quot; - &quot;Finished in Sprint 6&quot; are the same for those sprints." promptTitle="Implementation Status" showDropDown="false" showErrorMessage="true" showInputMessage="true" sqref="G24:G96" type="list">
      <formula1>"In Work,In Test,Finished in Sprint 1,Finished in Sprint 2,Finished in Sprint 3,Finished in Sprint 4,Finished in Sprint 5"</formula1>
      <formula2>0</formula2>
    </dataValidation>
    <dataValidation allowBlank="true" operator="equal" showDropDown="false" showErrorMessage="true" showInputMessage="false" sqref="H24:H40" type="list">
      <formula1>"Customer,Sales Staff,Inventory,Manager,Director"</formula1>
      <formula2>0</formula2>
    </dataValidation>
    <dataValidation allowBlank="true" operator="equal" showDropDown="false" showErrorMessage="true" showInputMessage="false" sqref="I40 H41:H42 H45:H96" type="list">
      <formula1>"User,Client,Staff,Manager,Director"</formula1>
      <formula2>0</formula2>
    </dataValidation>
  </dataValidations>
  <printOptions headings="false" gridLines="false" gridLinesSet="true" horizontalCentered="false" verticalCentered="false"/>
  <pageMargins left="0.7875" right="0.7875" top="1.025" bottom="1.025" header="0.7875" footer="0.7875"/>
  <pageSetup paperSize="1" scale="100" firstPageNumber="1" fitToWidth="1" fitToHeight="1" pageOrder="downThenOver" orientation="portrait" blackAndWhite="false" draft="false" cellComments="none" useFirstPageNumber="true" horizontalDpi="300" verticalDpi="300" copies="1"/>
  <headerFooter differentFirst="false" differentOddEven="false">
    <oddHeader>&amp;C&amp;A</oddHeader>
    <oddFooter>&amp;CPage &amp;P</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false"/>
  </sheetPr>
  <dimension ref="A1:AMJ100"/>
  <sheetViews>
    <sheetView showFormulas="false" showGridLines="true" showRowColHeaders="true" showZeros="true" rightToLeft="false" tabSelected="false" showOutlineSymbols="true" defaultGridColor="true" view="normal" topLeftCell="A13" colorId="64" zoomScale="80" zoomScaleNormal="80" zoomScalePageLayoutView="100" workbookViewId="0">
      <selection pane="topLeft" activeCell="F40" activeCellId="0" sqref="F40"/>
    </sheetView>
  </sheetViews>
  <sheetFormatPr defaultRowHeight="12.8" zeroHeight="false" outlineLevelRow="0" outlineLevelCol="0"/>
  <cols>
    <col collapsed="false" customWidth="true" hidden="false" outlineLevel="0" max="1" min="1" style="0" width="10.32"/>
    <col collapsed="false" customWidth="false" hidden="false" outlineLevel="0" max="2" min="2" style="0" width="11.52"/>
    <col collapsed="false" customWidth="true" hidden="false" outlineLevel="0" max="3" min="3" style="0" width="12.27"/>
    <col collapsed="false" customWidth="true" hidden="false" outlineLevel="0" max="4" min="4" style="0" width="51.86"/>
    <col collapsed="false" customWidth="true" hidden="false" outlineLevel="0" max="5" min="5" style="0" width="28.84"/>
    <col collapsed="false" customWidth="true" hidden="false" outlineLevel="0" max="6" min="6" style="0" width="51.86"/>
    <col collapsed="false" customWidth="false" hidden="false" outlineLevel="0" max="1025" min="7" style="0" width="11.52"/>
  </cols>
  <sheetData>
    <row r="1" s="30" customFormat="true" ht="17.35" hidden="false" customHeight="false" outlineLevel="0" collapsed="false">
      <c r="A1" s="28" t="s">
        <v>11</v>
      </c>
      <c r="B1" s="28" t="n">
        <v>1</v>
      </c>
      <c r="C1" s="28"/>
      <c r="D1" s="29" t="s">
        <v>2</v>
      </c>
      <c r="E1" s="0"/>
      <c r="F1" s="28"/>
      <c r="AMI1" s="0"/>
      <c r="AMJ1" s="0"/>
    </row>
    <row r="2" s="30" customFormat="true" ht="12.8" hidden="false" customHeight="false" outlineLevel="0" collapsed="false">
      <c r="A2" s="28" t="s">
        <v>102</v>
      </c>
      <c r="B2" s="31" t="n">
        <v>43893</v>
      </c>
      <c r="C2" s="28"/>
      <c r="D2" s="32" t="s">
        <v>103</v>
      </c>
      <c r="E2" s="28"/>
      <c r="F2" s="28"/>
      <c r="AMI2" s="0"/>
      <c r="AMJ2" s="0"/>
    </row>
    <row r="3" s="30" customFormat="true" ht="12.8" hidden="false" customHeight="false" outlineLevel="0" collapsed="false">
      <c r="A3" s="28" t="s">
        <v>104</v>
      </c>
      <c r="B3" s="31" t="n">
        <f aca="false">B2+21</f>
        <v>43914</v>
      </c>
      <c r="C3" s="28"/>
      <c r="D3" s="28"/>
      <c r="E3" s="28"/>
      <c r="F3" s="28"/>
      <c r="AMI3" s="0"/>
      <c r="AMJ3" s="0"/>
    </row>
    <row r="4" s="30" customFormat="true" ht="12.8" hidden="false" customHeight="false" outlineLevel="0" collapsed="false">
      <c r="A4" s="28" t="s">
        <v>105</v>
      </c>
      <c r="B4" s="33" t="s">
        <v>106</v>
      </c>
      <c r="C4" s="28"/>
      <c r="D4" s="28"/>
      <c r="E4" s="28"/>
      <c r="F4" s="28"/>
      <c r="AMI4" s="0"/>
      <c r="AMJ4" s="0"/>
    </row>
    <row r="5" s="30" customFormat="true" ht="12.8" hidden="false" customHeight="false" outlineLevel="0" collapsed="false">
      <c r="A5" s="28"/>
      <c r="B5" s="33"/>
      <c r="C5" s="28"/>
      <c r="D5" s="28"/>
      <c r="E5" s="28"/>
      <c r="F5" s="28"/>
      <c r="AMI5" s="0"/>
      <c r="AMJ5" s="0"/>
    </row>
    <row r="6" s="30" customFormat="true" ht="12.8" hidden="false" customHeight="false" outlineLevel="0" collapsed="false">
      <c r="A6" s="28"/>
      <c r="B6" s="34" t="s">
        <v>12</v>
      </c>
      <c r="C6" s="28" t="s">
        <v>107</v>
      </c>
      <c r="D6" s="28"/>
      <c r="E6" s="28"/>
      <c r="F6" s="28"/>
      <c r="AMI6" s="0"/>
      <c r="AMJ6" s="0"/>
    </row>
    <row r="7" s="30" customFormat="true" ht="12.8" hidden="false" customHeight="false" outlineLevel="0" collapsed="false">
      <c r="A7" s="28" t="s">
        <v>108</v>
      </c>
      <c r="B7" s="28" t="n">
        <f aca="false">COUNTA(D17:D995)</f>
        <v>16</v>
      </c>
      <c r="C7" s="28"/>
      <c r="D7" s="28"/>
      <c r="E7" s="28"/>
      <c r="F7" s="28"/>
      <c r="AMI7" s="0"/>
      <c r="AMJ7" s="0"/>
    </row>
    <row r="8" s="30" customFormat="true" ht="12.8" hidden="false" customHeight="false" outlineLevel="0" collapsed="false">
      <c r="A8" s="28" t="s">
        <v>109</v>
      </c>
      <c r="B8" s="28" t="n">
        <f aca="false">B7-C8</f>
        <v>13</v>
      </c>
      <c r="C8" s="28" t="n">
        <f aca="false">COUNTIF(E$17:E$995, "Completed Day 1")</f>
        <v>3</v>
      </c>
      <c r="D8" s="28"/>
      <c r="E8" s="28"/>
      <c r="F8" s="28"/>
      <c r="AMI8" s="0"/>
      <c r="AMJ8" s="0"/>
    </row>
    <row r="9" s="30" customFormat="true" ht="12.8" hidden="false" customHeight="false" outlineLevel="0" collapsed="false">
      <c r="A9" s="28" t="s">
        <v>110</v>
      </c>
      <c r="B9" s="28" t="n">
        <f aca="false">B8-C9</f>
        <v>13</v>
      </c>
      <c r="C9" s="28" t="n">
        <f aca="false">COUNTIF(E$17:E$995, "Completed Day 2")</f>
        <v>0</v>
      </c>
      <c r="D9" s="28"/>
      <c r="E9" s="28"/>
      <c r="F9" s="28"/>
      <c r="AMI9" s="0"/>
      <c r="AMJ9" s="0"/>
    </row>
    <row r="10" s="30" customFormat="true" ht="12.8" hidden="false" customHeight="false" outlineLevel="0" collapsed="false">
      <c r="A10" s="28" t="s">
        <v>111</v>
      </c>
      <c r="B10" s="28" t="n">
        <f aca="false">B9-C10</f>
        <v>7</v>
      </c>
      <c r="C10" s="28" t="n">
        <f aca="false">COUNTIF(E$17:E$995, "Completed Day 3")</f>
        <v>6</v>
      </c>
      <c r="D10" s="28"/>
      <c r="E10" s="28"/>
      <c r="F10" s="28"/>
      <c r="AMI10" s="0"/>
      <c r="AMJ10" s="0"/>
    </row>
    <row r="11" s="30" customFormat="true" ht="12.8" hidden="false" customHeight="false" outlineLevel="0" collapsed="false">
      <c r="A11" s="28" t="s">
        <v>112</v>
      </c>
      <c r="B11" s="28" t="n">
        <f aca="false">B10-C11</f>
        <v>3</v>
      </c>
      <c r="C11" s="28" t="n">
        <f aca="false">COUNTIF(E$17:E$995, "Completed Day 4")</f>
        <v>4</v>
      </c>
      <c r="D11" s="28"/>
      <c r="E11" s="28"/>
      <c r="F11" s="28"/>
      <c r="AMI11" s="0"/>
      <c r="AMJ11" s="0"/>
    </row>
    <row r="12" s="30" customFormat="true" ht="12.8" hidden="false" customHeight="false" outlineLevel="0" collapsed="false">
      <c r="A12" s="28" t="s">
        <v>113</v>
      </c>
      <c r="B12" s="28" t="n">
        <f aca="false">B11-C12</f>
        <v>3</v>
      </c>
      <c r="C12" s="28" t="n">
        <f aca="false">COUNTIF(E$17:E$995, "Completed Day 5")</f>
        <v>0</v>
      </c>
      <c r="D12" s="28"/>
      <c r="E12" s="28"/>
      <c r="F12" s="28"/>
      <c r="AMI12" s="0"/>
      <c r="AMJ12" s="0"/>
    </row>
    <row r="13" s="30" customFormat="true" ht="12.8" hidden="false" customHeight="false" outlineLevel="0" collapsed="false">
      <c r="A13" s="28" t="s">
        <v>114</v>
      </c>
      <c r="B13" s="28" t="n">
        <f aca="false">B12-C13</f>
        <v>0</v>
      </c>
      <c r="C13" s="28" t="n">
        <f aca="false">COUNTIF(E$17:E$995, "Completed Day 6")</f>
        <v>3</v>
      </c>
      <c r="D13" s="28"/>
      <c r="E13" s="28"/>
      <c r="F13" s="28"/>
      <c r="AMI13" s="0"/>
      <c r="AMJ13" s="0"/>
    </row>
    <row r="14" s="30" customFormat="true" ht="12.8" hidden="false" customHeight="false" outlineLevel="0" collapsed="false">
      <c r="A14" s="28" t="s">
        <v>115</v>
      </c>
      <c r="B14" s="28" t="n">
        <f aca="false">B13-C14</f>
        <v>0</v>
      </c>
      <c r="C14" s="28" t="n">
        <f aca="false">COUNTIF(E$17:E$995, "Completed Day 7")</f>
        <v>0</v>
      </c>
      <c r="D14" s="28"/>
      <c r="E14" s="28"/>
      <c r="F14" s="28"/>
      <c r="AMI14" s="0"/>
      <c r="AMJ14" s="0"/>
    </row>
    <row r="15" s="30" customFormat="true" ht="12.8" hidden="false" customHeight="false" outlineLevel="0" collapsed="false">
      <c r="A15" s="28"/>
      <c r="B15" s="28"/>
      <c r="C15" s="28"/>
      <c r="D15" s="28"/>
      <c r="E15" s="28"/>
      <c r="F15" s="28"/>
      <c r="AMI15" s="0"/>
      <c r="AMJ15" s="0"/>
    </row>
    <row r="16" customFormat="false" ht="12.8" hidden="false" customHeight="false" outlineLevel="0" collapsed="false">
      <c r="A16" s="35" t="s">
        <v>116</v>
      </c>
      <c r="B16" s="35" t="s">
        <v>23</v>
      </c>
      <c r="C16" s="35" t="s">
        <v>117</v>
      </c>
      <c r="D16" s="35" t="s">
        <v>118</v>
      </c>
      <c r="E16" s="35" t="s">
        <v>28</v>
      </c>
      <c r="F16" s="35" t="s">
        <v>32</v>
      </c>
    </row>
    <row r="17" customFormat="false" ht="12.8" hidden="false" customHeight="false" outlineLevel="0" collapsed="false">
      <c r="A17" s="0" t="n">
        <v>1</v>
      </c>
      <c r="B17" s="36" t="s">
        <v>33</v>
      </c>
      <c r="D17" s="36" t="s">
        <v>119</v>
      </c>
      <c r="E17" s="37" t="s">
        <v>120</v>
      </c>
      <c r="F17" s="38" t="s">
        <v>121</v>
      </c>
    </row>
    <row r="18" customFormat="false" ht="12.8" hidden="false" customHeight="false" outlineLevel="0" collapsed="false">
      <c r="A18" s="0" t="n">
        <v>2</v>
      </c>
      <c r="B18" s="36" t="s">
        <v>33</v>
      </c>
      <c r="D18" s="36" t="s">
        <v>122</v>
      </c>
      <c r="E18" s="37" t="s">
        <v>120</v>
      </c>
      <c r="F18" s="38" t="s">
        <v>123</v>
      </c>
    </row>
    <row r="19" customFormat="false" ht="12.8" hidden="false" customHeight="false" outlineLevel="0" collapsed="false">
      <c r="A19" s="0" t="n">
        <v>3</v>
      </c>
      <c r="B19" s="36" t="s">
        <v>33</v>
      </c>
      <c r="D19" s="36" t="s">
        <v>124</v>
      </c>
      <c r="E19" s="37" t="s">
        <v>120</v>
      </c>
      <c r="F19" s="38" t="s">
        <v>125</v>
      </c>
    </row>
    <row r="20" customFormat="false" ht="12.8" hidden="false" customHeight="false" outlineLevel="0" collapsed="false">
      <c r="A20" s="0" t="n">
        <v>4</v>
      </c>
      <c r="B20" s="36" t="s">
        <v>38</v>
      </c>
      <c r="D20" s="36" t="s">
        <v>126</v>
      </c>
      <c r="E20" s="37" t="s">
        <v>127</v>
      </c>
      <c r="F20" s="38" t="s">
        <v>128</v>
      </c>
    </row>
    <row r="21" customFormat="false" ht="12.8" hidden="false" customHeight="false" outlineLevel="0" collapsed="false">
      <c r="A21" s="0" t="n">
        <v>5</v>
      </c>
      <c r="B21" s="36" t="s">
        <v>38</v>
      </c>
      <c r="D21" s="36" t="s">
        <v>129</v>
      </c>
      <c r="E21" s="37" t="s">
        <v>127</v>
      </c>
      <c r="F21" s="38" t="s">
        <v>128</v>
      </c>
    </row>
    <row r="22" customFormat="false" ht="12.8" hidden="false" customHeight="false" outlineLevel="0" collapsed="false">
      <c r="A22" s="0" t="n">
        <v>6</v>
      </c>
      <c r="B22" s="36" t="s">
        <v>38</v>
      </c>
      <c r="D22" s="36" t="s">
        <v>130</v>
      </c>
      <c r="E22" s="37" t="s">
        <v>127</v>
      </c>
      <c r="F22" s="38" t="s">
        <v>125</v>
      </c>
    </row>
    <row r="23" customFormat="false" ht="12.8" hidden="false" customHeight="false" outlineLevel="0" collapsed="false">
      <c r="A23" s="0" t="n">
        <v>7</v>
      </c>
      <c r="B23" s="36" t="s">
        <v>42</v>
      </c>
      <c r="D23" s="36" t="s">
        <v>131</v>
      </c>
      <c r="E23" s="37" t="s">
        <v>127</v>
      </c>
      <c r="F23" s="38" t="s">
        <v>128</v>
      </c>
    </row>
    <row r="24" customFormat="false" ht="12.8" hidden="false" customHeight="false" outlineLevel="0" collapsed="false">
      <c r="A24" s="0" t="n">
        <v>8</v>
      </c>
      <c r="B24" s="36" t="s">
        <v>42</v>
      </c>
      <c r="D24" s="36" t="s">
        <v>132</v>
      </c>
      <c r="E24" s="37" t="s">
        <v>127</v>
      </c>
      <c r="F24" s="38" t="s">
        <v>128</v>
      </c>
    </row>
    <row r="25" customFormat="false" ht="12.8" hidden="false" customHeight="false" outlineLevel="0" collapsed="false">
      <c r="A25" s="0" t="n">
        <v>9</v>
      </c>
      <c r="B25" s="36" t="s">
        <v>42</v>
      </c>
      <c r="D25" s="36" t="s">
        <v>133</v>
      </c>
      <c r="E25" s="37" t="s">
        <v>127</v>
      </c>
      <c r="F25" s="38" t="s">
        <v>128</v>
      </c>
    </row>
    <row r="26" customFormat="false" ht="12.8" hidden="false" customHeight="false" outlineLevel="0" collapsed="false">
      <c r="A26" s="0" t="n">
        <v>10</v>
      </c>
      <c r="B26" s="36" t="s">
        <v>42</v>
      </c>
      <c r="D26" s="36" t="s">
        <v>134</v>
      </c>
      <c r="E26" s="37" t="s">
        <v>135</v>
      </c>
      <c r="F26" s="38" t="s">
        <v>128</v>
      </c>
    </row>
    <row r="27" customFormat="false" ht="12.8" hidden="false" customHeight="false" outlineLevel="0" collapsed="false">
      <c r="A27" s="0" t="n">
        <v>11</v>
      </c>
      <c r="B27" s="36" t="s">
        <v>45</v>
      </c>
      <c r="D27" s="36" t="s">
        <v>136</v>
      </c>
      <c r="E27" s="37" t="s">
        <v>135</v>
      </c>
      <c r="F27" s="38" t="s">
        <v>125</v>
      </c>
    </row>
    <row r="28" customFormat="false" ht="12.8" hidden="false" customHeight="false" outlineLevel="0" collapsed="false">
      <c r="A28" s="0" t="n">
        <v>12</v>
      </c>
      <c r="B28" s="36" t="s">
        <v>45</v>
      </c>
      <c r="D28" s="36" t="s">
        <v>137</v>
      </c>
      <c r="E28" s="37" t="s">
        <v>135</v>
      </c>
      <c r="F28" s="38" t="s">
        <v>128</v>
      </c>
    </row>
    <row r="29" customFormat="false" ht="12.8" hidden="false" customHeight="false" outlineLevel="0" collapsed="false">
      <c r="A29" s="0" t="n">
        <v>13</v>
      </c>
      <c r="B29" s="36" t="s">
        <v>45</v>
      </c>
      <c r="D29" s="36" t="s">
        <v>138</v>
      </c>
      <c r="E29" s="37" t="s">
        <v>135</v>
      </c>
      <c r="F29" s="38" t="s">
        <v>128</v>
      </c>
    </row>
    <row r="30" customFormat="false" ht="12.8" hidden="false" customHeight="false" outlineLevel="0" collapsed="false">
      <c r="A30" s="0" t="n">
        <v>14</v>
      </c>
      <c r="B30" s="36" t="s">
        <v>45</v>
      </c>
      <c r="D30" s="36" t="s">
        <v>139</v>
      </c>
      <c r="E30" s="37" t="s">
        <v>140</v>
      </c>
      <c r="F30" s="38" t="s">
        <v>128</v>
      </c>
    </row>
    <row r="31" customFormat="false" ht="12.8" hidden="false" customHeight="false" outlineLevel="0" collapsed="false">
      <c r="A31" s="0" t="n">
        <v>15</v>
      </c>
      <c r="B31" s="36" t="s">
        <v>45</v>
      </c>
      <c r="D31" s="36" t="s">
        <v>141</v>
      </c>
      <c r="E31" s="37" t="s">
        <v>140</v>
      </c>
      <c r="F31" s="38" t="s">
        <v>128</v>
      </c>
    </row>
    <row r="32" customFormat="false" ht="12.8" hidden="false" customHeight="false" outlineLevel="0" collapsed="false">
      <c r="A32" s="0" t="n">
        <v>16</v>
      </c>
      <c r="B32" s="36" t="s">
        <v>45</v>
      </c>
      <c r="D32" s="36" t="s">
        <v>142</v>
      </c>
      <c r="E32" s="37" t="s">
        <v>140</v>
      </c>
      <c r="F32" s="38" t="s">
        <v>125</v>
      </c>
    </row>
    <row r="33" customFormat="false" ht="12.8" hidden="false" customHeight="false" outlineLevel="0" collapsed="false">
      <c r="A33" s="0" t="n">
        <v>17</v>
      </c>
      <c r="B33" s="36"/>
      <c r="D33" s="36"/>
      <c r="E33" s="37"/>
      <c r="F33" s="38"/>
    </row>
    <row r="34" customFormat="false" ht="12.8" hidden="false" customHeight="false" outlineLevel="0" collapsed="false">
      <c r="A34" s="0" t="n">
        <v>18</v>
      </c>
      <c r="B34" s="36"/>
      <c r="D34" s="36"/>
      <c r="E34" s="37"/>
      <c r="F34" s="38"/>
    </row>
    <row r="35" customFormat="false" ht="12.8" hidden="false" customHeight="false" outlineLevel="0" collapsed="false">
      <c r="A35" s="0" t="n">
        <v>19</v>
      </c>
      <c r="B35" s="36"/>
      <c r="D35" s="36"/>
      <c r="E35" s="37"/>
      <c r="F35" s="38"/>
    </row>
    <row r="36" customFormat="false" ht="12.8" hidden="false" customHeight="false" outlineLevel="0" collapsed="false">
      <c r="A36" s="0" t="n">
        <v>20</v>
      </c>
      <c r="B36" s="36"/>
      <c r="D36" s="36"/>
      <c r="E36" s="37"/>
      <c r="F36" s="38"/>
    </row>
    <row r="37" customFormat="false" ht="12.8" hidden="false" customHeight="false" outlineLevel="0" collapsed="false">
      <c r="A37" s="0" t="n">
        <v>21</v>
      </c>
      <c r="B37" s="36"/>
      <c r="D37" s="36"/>
      <c r="E37" s="37"/>
      <c r="F37" s="38"/>
    </row>
    <row r="38" customFormat="false" ht="12.8" hidden="false" customHeight="false" outlineLevel="0" collapsed="false">
      <c r="A38" s="0" t="n">
        <v>22</v>
      </c>
      <c r="B38" s="36"/>
      <c r="D38" s="36"/>
      <c r="E38" s="37"/>
      <c r="F38" s="38"/>
    </row>
    <row r="39" customFormat="false" ht="12.8" hidden="false" customHeight="false" outlineLevel="0" collapsed="false">
      <c r="A39" s="0" t="n">
        <v>23</v>
      </c>
      <c r="B39" s="36"/>
      <c r="D39" s="36"/>
      <c r="E39" s="37"/>
      <c r="F39" s="38"/>
    </row>
    <row r="40" customFormat="false" ht="12.8" hidden="false" customHeight="false" outlineLevel="0" collapsed="false">
      <c r="A40" s="0" t="n">
        <v>24</v>
      </c>
      <c r="B40" s="36"/>
      <c r="D40" s="36"/>
      <c r="E40" s="37"/>
      <c r="F40" s="38"/>
    </row>
    <row r="41" customFormat="false" ht="12.8" hidden="false" customHeight="false" outlineLevel="0" collapsed="false">
      <c r="A41" s="0" t="n">
        <v>25</v>
      </c>
      <c r="B41" s="36"/>
      <c r="D41" s="36"/>
      <c r="E41" s="37"/>
      <c r="F41" s="38"/>
    </row>
    <row r="42" customFormat="false" ht="12.8" hidden="false" customHeight="false" outlineLevel="0" collapsed="false">
      <c r="A42" s="0" t="n">
        <v>26</v>
      </c>
      <c r="B42" s="36"/>
      <c r="D42" s="36"/>
      <c r="E42" s="37"/>
      <c r="F42" s="38"/>
    </row>
    <row r="43" customFormat="false" ht="12.8" hidden="false" customHeight="false" outlineLevel="0" collapsed="false">
      <c r="A43" s="0" t="n">
        <v>27</v>
      </c>
      <c r="B43" s="36"/>
      <c r="D43" s="36"/>
      <c r="E43" s="37"/>
      <c r="F43" s="38"/>
    </row>
    <row r="44" customFormat="false" ht="12.8" hidden="false" customHeight="false" outlineLevel="0" collapsed="false">
      <c r="A44" s="0" t="n">
        <v>28</v>
      </c>
      <c r="B44" s="36"/>
      <c r="D44" s="36"/>
      <c r="E44" s="37"/>
      <c r="F44" s="38"/>
    </row>
    <row r="45" customFormat="false" ht="12.8" hidden="false" customHeight="false" outlineLevel="0" collapsed="false">
      <c r="A45" s="0" t="n">
        <v>29</v>
      </c>
      <c r="B45" s="36"/>
      <c r="D45" s="36"/>
      <c r="E45" s="37"/>
      <c r="F45" s="38"/>
    </row>
    <row r="46" customFormat="false" ht="12.8" hidden="false" customHeight="false" outlineLevel="0" collapsed="false">
      <c r="A46" s="0" t="n">
        <v>30</v>
      </c>
      <c r="B46" s="36"/>
      <c r="D46" s="36"/>
      <c r="E46" s="37"/>
      <c r="F46" s="38"/>
    </row>
    <row r="47" customFormat="false" ht="12.8" hidden="false" customHeight="false" outlineLevel="0" collapsed="false">
      <c r="A47" s="0" t="n">
        <v>31</v>
      </c>
      <c r="B47" s="36"/>
      <c r="D47" s="36"/>
      <c r="E47" s="37"/>
      <c r="F47" s="38"/>
    </row>
    <row r="48" customFormat="false" ht="12.8" hidden="false" customHeight="false" outlineLevel="0" collapsed="false">
      <c r="A48" s="0" t="n">
        <v>32</v>
      </c>
      <c r="B48" s="36"/>
      <c r="D48" s="36"/>
      <c r="E48" s="37"/>
      <c r="F48" s="38"/>
    </row>
    <row r="49" customFormat="false" ht="12.8" hidden="false" customHeight="false" outlineLevel="0" collapsed="false">
      <c r="A49" s="0" t="n">
        <v>33</v>
      </c>
      <c r="B49" s="36"/>
      <c r="D49" s="36"/>
      <c r="E49" s="37"/>
      <c r="F49" s="38"/>
    </row>
    <row r="50" customFormat="false" ht="12.8" hidden="false" customHeight="false" outlineLevel="0" collapsed="false">
      <c r="A50" s="0" t="n">
        <v>34</v>
      </c>
      <c r="B50" s="36"/>
      <c r="D50" s="36"/>
      <c r="E50" s="37"/>
      <c r="F50" s="38"/>
    </row>
    <row r="51" customFormat="false" ht="12.8" hidden="false" customHeight="false" outlineLevel="0" collapsed="false">
      <c r="A51" s="0" t="n">
        <v>35</v>
      </c>
      <c r="B51" s="36"/>
      <c r="D51" s="36"/>
      <c r="E51" s="37"/>
      <c r="F51" s="38"/>
    </row>
    <row r="52" customFormat="false" ht="12.8" hidden="false" customHeight="false" outlineLevel="0" collapsed="false">
      <c r="A52" s="0" t="n">
        <v>36</v>
      </c>
      <c r="B52" s="36"/>
      <c r="D52" s="36"/>
      <c r="E52" s="37"/>
      <c r="F52" s="38"/>
    </row>
    <row r="53" customFormat="false" ht="12.8" hidden="false" customHeight="false" outlineLevel="0" collapsed="false">
      <c r="A53" s="0" t="n">
        <v>37</v>
      </c>
      <c r="B53" s="36"/>
      <c r="D53" s="36"/>
      <c r="E53" s="37"/>
      <c r="F53" s="38"/>
    </row>
    <row r="54" customFormat="false" ht="12.8" hidden="false" customHeight="false" outlineLevel="0" collapsed="false">
      <c r="A54" s="0" t="n">
        <v>38</v>
      </c>
      <c r="B54" s="36"/>
      <c r="D54" s="36"/>
      <c r="E54" s="37"/>
      <c r="F54" s="38"/>
    </row>
    <row r="55" customFormat="false" ht="12.8" hidden="false" customHeight="false" outlineLevel="0" collapsed="false">
      <c r="A55" s="0" t="n">
        <v>39</v>
      </c>
      <c r="B55" s="36"/>
      <c r="D55" s="36"/>
      <c r="E55" s="37"/>
      <c r="F55" s="38"/>
    </row>
    <row r="56" customFormat="false" ht="12.8" hidden="false" customHeight="false" outlineLevel="0" collapsed="false">
      <c r="A56" s="0" t="n">
        <v>40</v>
      </c>
      <c r="B56" s="36"/>
      <c r="D56" s="36"/>
      <c r="E56" s="37"/>
      <c r="F56" s="38"/>
    </row>
    <row r="57" customFormat="false" ht="12.8" hidden="false" customHeight="false" outlineLevel="0" collapsed="false">
      <c r="A57" s="0" t="n">
        <v>41</v>
      </c>
      <c r="B57" s="36"/>
      <c r="D57" s="36"/>
      <c r="E57" s="37"/>
      <c r="F57" s="38"/>
    </row>
    <row r="58" customFormat="false" ht="12.8" hidden="false" customHeight="false" outlineLevel="0" collapsed="false">
      <c r="A58" s="0" t="n">
        <v>42</v>
      </c>
      <c r="B58" s="36"/>
      <c r="D58" s="36"/>
      <c r="E58" s="37"/>
      <c r="F58" s="38"/>
    </row>
    <row r="59" customFormat="false" ht="12.8" hidden="false" customHeight="false" outlineLevel="0" collapsed="false">
      <c r="A59" s="0" t="n">
        <v>43</v>
      </c>
      <c r="B59" s="36"/>
      <c r="D59" s="36"/>
      <c r="E59" s="37"/>
      <c r="F59" s="38"/>
    </row>
    <row r="60" customFormat="false" ht="12.8" hidden="false" customHeight="false" outlineLevel="0" collapsed="false">
      <c r="A60" s="0" t="n">
        <v>44</v>
      </c>
      <c r="B60" s="36"/>
      <c r="D60" s="36"/>
      <c r="E60" s="37"/>
      <c r="F60" s="38"/>
    </row>
    <row r="61" customFormat="false" ht="12.8" hidden="false" customHeight="false" outlineLevel="0" collapsed="false">
      <c r="A61" s="0" t="n">
        <v>45</v>
      </c>
      <c r="B61" s="36"/>
      <c r="D61" s="36"/>
      <c r="E61" s="37"/>
      <c r="F61" s="38"/>
    </row>
    <row r="62" customFormat="false" ht="12.8" hidden="false" customHeight="false" outlineLevel="0" collapsed="false">
      <c r="A62" s="0" t="n">
        <v>46</v>
      </c>
      <c r="B62" s="36"/>
      <c r="D62" s="36"/>
      <c r="E62" s="37"/>
      <c r="F62" s="38"/>
    </row>
    <row r="63" customFormat="false" ht="12.8" hidden="false" customHeight="false" outlineLevel="0" collapsed="false">
      <c r="A63" s="0" t="n">
        <v>47</v>
      </c>
      <c r="B63" s="36"/>
      <c r="D63" s="36"/>
      <c r="E63" s="37"/>
      <c r="F63" s="38"/>
    </row>
    <row r="64" customFormat="false" ht="12.8" hidden="false" customHeight="false" outlineLevel="0" collapsed="false">
      <c r="A64" s="0" t="n">
        <v>48</v>
      </c>
      <c r="B64" s="36"/>
      <c r="D64" s="36"/>
      <c r="E64" s="37"/>
      <c r="F64" s="38"/>
    </row>
    <row r="65" customFormat="false" ht="12.8" hidden="false" customHeight="false" outlineLevel="0" collapsed="false">
      <c r="A65" s="0" t="n">
        <v>49</v>
      </c>
      <c r="B65" s="36"/>
      <c r="D65" s="36"/>
      <c r="E65" s="37"/>
      <c r="F65" s="38"/>
    </row>
    <row r="66" customFormat="false" ht="12.8" hidden="false" customHeight="false" outlineLevel="0" collapsed="false">
      <c r="A66" s="0" t="n">
        <v>50</v>
      </c>
      <c r="B66" s="36"/>
      <c r="D66" s="36"/>
      <c r="E66" s="37"/>
      <c r="F66" s="38"/>
    </row>
    <row r="67" customFormat="false" ht="12.8" hidden="false" customHeight="false" outlineLevel="0" collapsed="false">
      <c r="A67" s="0" t="n">
        <v>51</v>
      </c>
      <c r="B67" s="36"/>
      <c r="D67" s="36"/>
      <c r="E67" s="37"/>
      <c r="F67" s="38"/>
    </row>
    <row r="68" customFormat="false" ht="12.8" hidden="false" customHeight="false" outlineLevel="0" collapsed="false">
      <c r="A68" s="0" t="n">
        <v>52</v>
      </c>
      <c r="B68" s="36"/>
      <c r="D68" s="36"/>
      <c r="E68" s="37"/>
      <c r="F68" s="38"/>
    </row>
    <row r="69" customFormat="false" ht="12.8" hidden="false" customHeight="false" outlineLevel="0" collapsed="false">
      <c r="A69" s="0" t="n">
        <v>53</v>
      </c>
      <c r="B69" s="36"/>
      <c r="D69" s="36"/>
      <c r="E69" s="37"/>
      <c r="F69" s="38"/>
    </row>
    <row r="70" customFormat="false" ht="12.8" hidden="false" customHeight="false" outlineLevel="0" collapsed="false">
      <c r="A70" s="0" t="n">
        <v>54</v>
      </c>
      <c r="B70" s="36"/>
      <c r="D70" s="36"/>
      <c r="E70" s="37"/>
      <c r="F70" s="38"/>
    </row>
    <row r="71" customFormat="false" ht="12.8" hidden="false" customHeight="false" outlineLevel="0" collapsed="false">
      <c r="A71" s="0" t="n">
        <v>55</v>
      </c>
      <c r="B71" s="36"/>
      <c r="D71" s="36"/>
      <c r="E71" s="37"/>
      <c r="F71" s="38"/>
    </row>
    <row r="72" customFormat="false" ht="12.8" hidden="false" customHeight="false" outlineLevel="0" collapsed="false">
      <c r="A72" s="0" t="n">
        <v>56</v>
      </c>
      <c r="B72" s="36"/>
      <c r="D72" s="36"/>
      <c r="E72" s="37"/>
      <c r="F72" s="38"/>
    </row>
    <row r="73" customFormat="false" ht="12.8" hidden="false" customHeight="false" outlineLevel="0" collapsed="false">
      <c r="A73" s="0" t="n">
        <v>57</v>
      </c>
      <c r="B73" s="36"/>
      <c r="D73" s="36"/>
      <c r="E73" s="37"/>
      <c r="F73" s="38"/>
    </row>
    <row r="74" customFormat="false" ht="12.8" hidden="false" customHeight="false" outlineLevel="0" collapsed="false">
      <c r="A74" s="0" t="n">
        <v>58</v>
      </c>
      <c r="B74" s="36"/>
      <c r="D74" s="36"/>
      <c r="E74" s="37"/>
      <c r="F74" s="38"/>
    </row>
    <row r="75" customFormat="false" ht="12.8" hidden="false" customHeight="false" outlineLevel="0" collapsed="false">
      <c r="A75" s="0" t="n">
        <v>59</v>
      </c>
      <c r="B75" s="36"/>
      <c r="D75" s="36"/>
      <c r="E75" s="37"/>
      <c r="F75" s="38"/>
    </row>
    <row r="76" customFormat="false" ht="12.8" hidden="false" customHeight="false" outlineLevel="0" collapsed="false">
      <c r="A76" s="0" t="n">
        <v>60</v>
      </c>
      <c r="B76" s="36"/>
      <c r="D76" s="36"/>
      <c r="E76" s="37"/>
      <c r="F76" s="38"/>
    </row>
    <row r="77" customFormat="false" ht="12.8" hidden="false" customHeight="false" outlineLevel="0" collapsed="false">
      <c r="A77" s="0" t="n">
        <v>61</v>
      </c>
      <c r="B77" s="36"/>
      <c r="D77" s="36"/>
      <c r="E77" s="37"/>
      <c r="F77" s="38"/>
    </row>
    <row r="78" customFormat="false" ht="12.8" hidden="false" customHeight="false" outlineLevel="0" collapsed="false">
      <c r="A78" s="0" t="n">
        <v>62</v>
      </c>
      <c r="B78" s="36"/>
      <c r="D78" s="36"/>
      <c r="E78" s="37"/>
      <c r="F78" s="38"/>
    </row>
    <row r="79" customFormat="false" ht="12.8" hidden="false" customHeight="false" outlineLevel="0" collapsed="false">
      <c r="A79" s="0" t="n">
        <v>63</v>
      </c>
      <c r="B79" s="36"/>
      <c r="D79" s="36"/>
      <c r="E79" s="37"/>
      <c r="F79" s="38"/>
    </row>
    <row r="80" customFormat="false" ht="12.8" hidden="false" customHeight="false" outlineLevel="0" collapsed="false">
      <c r="A80" s="0" t="n">
        <v>64</v>
      </c>
      <c r="B80" s="36"/>
      <c r="D80" s="36"/>
      <c r="E80" s="37"/>
      <c r="F80" s="38"/>
    </row>
    <row r="81" customFormat="false" ht="12.8" hidden="false" customHeight="false" outlineLevel="0" collapsed="false">
      <c r="A81" s="0" t="n">
        <v>65</v>
      </c>
      <c r="B81" s="36"/>
      <c r="D81" s="36"/>
      <c r="E81" s="37"/>
      <c r="F81" s="38"/>
    </row>
    <row r="82" customFormat="false" ht="12.8" hidden="false" customHeight="false" outlineLevel="0" collapsed="false">
      <c r="A82" s="0" t="n">
        <v>66</v>
      </c>
      <c r="B82" s="36"/>
      <c r="D82" s="36"/>
      <c r="E82" s="37"/>
      <c r="F82" s="38"/>
    </row>
    <row r="83" customFormat="false" ht="12.8" hidden="false" customHeight="false" outlineLevel="0" collapsed="false">
      <c r="A83" s="0" t="n">
        <v>67</v>
      </c>
      <c r="B83" s="36"/>
      <c r="D83" s="36"/>
      <c r="E83" s="37"/>
      <c r="F83" s="38"/>
    </row>
    <row r="84" customFormat="false" ht="12.8" hidden="false" customHeight="false" outlineLevel="0" collapsed="false">
      <c r="A84" s="0" t="n">
        <v>68</v>
      </c>
      <c r="B84" s="36"/>
      <c r="D84" s="36"/>
      <c r="E84" s="37"/>
      <c r="F84" s="38"/>
    </row>
    <row r="85" customFormat="false" ht="12.8" hidden="false" customHeight="false" outlineLevel="0" collapsed="false">
      <c r="A85" s="0" t="n">
        <v>69</v>
      </c>
      <c r="B85" s="36"/>
      <c r="D85" s="36"/>
      <c r="E85" s="37"/>
      <c r="F85" s="38"/>
    </row>
    <row r="86" customFormat="false" ht="12.8" hidden="false" customHeight="false" outlineLevel="0" collapsed="false">
      <c r="A86" s="0" t="n">
        <v>70</v>
      </c>
      <c r="B86" s="36"/>
      <c r="D86" s="36"/>
      <c r="E86" s="37"/>
      <c r="F86" s="38"/>
    </row>
    <row r="87" customFormat="false" ht="12.8" hidden="false" customHeight="false" outlineLevel="0" collapsed="false">
      <c r="A87" s="0" t="n">
        <v>71</v>
      </c>
      <c r="B87" s="36"/>
      <c r="D87" s="36"/>
      <c r="E87" s="37"/>
      <c r="F87" s="38"/>
    </row>
    <row r="88" customFormat="false" ht="12.8" hidden="false" customHeight="false" outlineLevel="0" collapsed="false">
      <c r="A88" s="0" t="n">
        <v>72</v>
      </c>
      <c r="B88" s="36"/>
      <c r="D88" s="36"/>
      <c r="E88" s="37"/>
      <c r="F88" s="38"/>
    </row>
    <row r="89" customFormat="false" ht="12.8" hidden="false" customHeight="false" outlineLevel="0" collapsed="false">
      <c r="A89" s="0" t="n">
        <v>73</v>
      </c>
      <c r="B89" s="36"/>
      <c r="D89" s="36"/>
      <c r="E89" s="37"/>
      <c r="F89" s="38"/>
    </row>
    <row r="90" customFormat="false" ht="12.8" hidden="false" customHeight="false" outlineLevel="0" collapsed="false">
      <c r="A90" s="0" t="n">
        <v>74</v>
      </c>
      <c r="B90" s="36"/>
      <c r="D90" s="36"/>
      <c r="E90" s="37"/>
      <c r="F90" s="38"/>
    </row>
    <row r="91" customFormat="false" ht="12.8" hidden="false" customHeight="false" outlineLevel="0" collapsed="false">
      <c r="A91" s="0" t="n">
        <v>75</v>
      </c>
      <c r="B91" s="36"/>
      <c r="D91" s="36"/>
      <c r="E91" s="37"/>
      <c r="F91" s="38"/>
    </row>
    <row r="92" customFormat="false" ht="12.8" hidden="false" customHeight="false" outlineLevel="0" collapsed="false">
      <c r="A92" s="0" t="n">
        <v>76</v>
      </c>
      <c r="B92" s="36"/>
      <c r="D92" s="36"/>
      <c r="E92" s="37"/>
      <c r="F92" s="38"/>
    </row>
    <row r="93" customFormat="false" ht="12.8" hidden="false" customHeight="false" outlineLevel="0" collapsed="false">
      <c r="A93" s="0" t="n">
        <v>77</v>
      </c>
      <c r="B93" s="36"/>
      <c r="D93" s="36"/>
      <c r="E93" s="37"/>
      <c r="F93" s="38"/>
    </row>
    <row r="94" customFormat="false" ht="12.8" hidden="false" customHeight="false" outlineLevel="0" collapsed="false">
      <c r="A94" s="0" t="n">
        <v>78</v>
      </c>
      <c r="B94" s="36"/>
      <c r="D94" s="36"/>
      <c r="E94" s="37"/>
      <c r="F94" s="38"/>
    </row>
    <row r="95" customFormat="false" ht="12.8" hidden="false" customHeight="false" outlineLevel="0" collapsed="false">
      <c r="A95" s="0" t="n">
        <v>79</v>
      </c>
      <c r="B95" s="36"/>
      <c r="D95" s="36"/>
      <c r="E95" s="37"/>
      <c r="F95" s="38"/>
    </row>
    <row r="96" customFormat="false" ht="12.8" hidden="false" customHeight="false" outlineLevel="0" collapsed="false">
      <c r="A96" s="0" t="n">
        <v>80</v>
      </c>
      <c r="B96" s="36"/>
      <c r="D96" s="36"/>
      <c r="E96" s="37"/>
      <c r="F96" s="38"/>
    </row>
    <row r="97" customFormat="false" ht="12.8" hidden="false" customHeight="false" outlineLevel="0" collapsed="false">
      <c r="A97" s="0" t="n">
        <v>81</v>
      </c>
      <c r="B97" s="36"/>
      <c r="D97" s="36"/>
      <c r="E97" s="37"/>
      <c r="F97" s="38"/>
    </row>
    <row r="98" customFormat="false" ht="12.8" hidden="false" customHeight="false" outlineLevel="0" collapsed="false">
      <c r="A98" s="0" t="n">
        <v>82</v>
      </c>
      <c r="B98" s="36"/>
      <c r="D98" s="36"/>
      <c r="E98" s="37"/>
      <c r="F98" s="38"/>
    </row>
    <row r="99" customFormat="false" ht="12.8" hidden="false" customHeight="false" outlineLevel="0" collapsed="false">
      <c r="A99" s="0" t="n">
        <v>83</v>
      </c>
      <c r="B99" s="36"/>
      <c r="D99" s="36"/>
      <c r="E99" s="37"/>
      <c r="F99" s="38"/>
    </row>
    <row r="100" customFormat="false" ht="12.8" hidden="false" customHeight="false" outlineLevel="0" collapsed="false">
      <c r="A100" s="0" t="n">
        <v>84</v>
      </c>
      <c r="B100" s="36"/>
      <c r="D100" s="36"/>
      <c r="E100" s="37"/>
      <c r="F100" s="38"/>
    </row>
  </sheetData>
  <dataValidations count="6">
    <dataValidation allowBlank="true" operator="equal" prompt="You may add any notes here that help understand the requirements and scope for this task" promptTitle="OPTIONAL" showDropDown="false" showErrorMessage="true" showInputMessage="true" sqref="F17:F100" type="none">
      <formula1>0</formula1>
      <formula2>0</formula2>
    </dataValidation>
    <dataValidation allowBlank="true" operator="equal" prompt="The list contains the Feature IDs from the same column on the Product Backlog tab.&#10;&#10;For each (ahem) Feature ID, create one or more rows in this table representing the tasks you need to complete to implement that feature.&#10;&#10;For example, for a &quot;Provide Help to User&quot; feature, you might assign a Feature ID of &quot;HELP&quot; on the Product Backlog. Then, in the Sprint Backlog table, you might have 3 rows of tasks with Feature ID of Help - &quot;Write help text&quot;, &quot;Create help class to display help&quot;, and &quot;Update CLI to accept '?' command&quot;.&#10;&#10;COPY the status cell from row 1 for each row that you add, so that you can select its status with a drop-down. This will ensure that the Sprint Burn Chart at the top updates itself automatically as you complete your tasks." promptTitle="Select Feature ID from Product Backlog" showDropDown="false" showErrorMessage="true" showInputMessage="true" sqref="B17:B100" type="list">
      <formula1>'Product Backlog'!$A$24:$A$96</formula1>
      <formula2>0</formula2>
    </dataValidation>
    <dataValidation allowBlank="true" operator="equal" prompt="Exactly ONE team member may be responsible for any task, and they will receive grade credit for their work.&#10;&#10;If you have more than one person on your team, each member MUST select their initials for each task the agree to perform. Use this to ensure that no duplicate work occurs, and that no tasks &quot;fall through the cracks&quot;.&#10;&#10;If you are wroking individually, you do NOT need to put your initials next to every task. We'll figure out who did the work. Somehow." promptTitle="Select Feature ID from Product Backlog" showDropDown="false" showErrorMessage="true" showInputMessage="true" sqref="C17:C100" type="list">
      <formula1>#ref!</formula1>
      <formula2>0</formula2>
    </dataValidation>
    <dataValidation allowBlank="true" error="This cell may only contain a valid status value (hint: use the drop-down selection list) or be left blank (hint: use the Delete key)" errorTitle="Wrong Value" operator="equal" prompt="Leave blank until task is begun.&#10;Select &quot;In Work&quot; when started (for long tasks only).&#10;Select Completed ONLY when this task is done.&#10;    Select &quot;Completed Day 1&quot; if finished on the first day, and&#10;    similarly for &quot;Completed on Day 2&quot; et. al." promptTitle="Implementation Status" showDropDown="false" showErrorMessage="true" showInputMessage="true" sqref="E17:E100" type="list">
      <formula1>"In Work,Completed Day 1,Completed Day 2,Completed Day 3,Completed Day 4,Completed Day 5,Completed Day 6,Completed Day 7"</formula1>
      <formula2>0</formula2>
    </dataValidation>
    <dataValidation allowBlank="true" operator="equal" prompt="This is just an arbitrary unique (per sprint) integer assigned to a task, used by the team to refer to that task. " promptTitle="Task ID" showDropDown="false" showErrorMessage="true" showInputMessage="true" sqref="A17:A100" type="none">
      <formula1>q</formula1>
      <formula2>0</formula2>
    </dataValidation>
    <dataValidation allowBlank="true" operator="equal" prompt="Select a Feature ID to the left. Then, in this column, list each discrete task needed to implement that feature.&#10;&#10;Example tasks might be &quot;create the Foo class&quot;, &quot;add the Bar method to the (existing) Qux class&quot;, &quot;Find icons for the task bar&quot;, &quot;Update the manual to cover this feature&quot;, or &quot;Fix the seg fault bug&quot;.&#10;&#10;Expect roughly 3 to 10 tasks per typical feature. Don't OVER plan, but also don't just write &quot;Implement the feature&quot;. Find a middle ground. :-)" promptTitle="Task Description" showDropDown="false" showErrorMessage="true" showInputMessage="true" sqref="D17:D100" type="none">
      <formula1>0</formula1>
      <formula2>0</formula2>
    </dataValidation>
  </dataValidations>
  <printOptions headings="false" gridLines="false" gridLinesSet="true" horizontalCentered="false" verticalCentered="false"/>
  <pageMargins left="0.7875" right="0.7875" top="1.025" bottom="1.025"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drawing r:id="rId1"/>
</worksheet>
</file>

<file path=xl/worksheets/sheet3.xml><?xml version="1.0" encoding="utf-8"?>
<worksheet xmlns="http://schemas.openxmlformats.org/spreadsheetml/2006/main" xmlns:r="http://schemas.openxmlformats.org/officeDocument/2006/relationships">
  <sheetPr filterMode="false">
    <pageSetUpPr fitToPage="false"/>
  </sheetPr>
  <dimension ref="A1:AMJ100"/>
  <sheetViews>
    <sheetView showFormulas="false" showGridLines="true" showRowColHeaders="true" showZeros="true" rightToLeft="false" tabSelected="false" showOutlineSymbols="true" defaultGridColor="true" view="normal" topLeftCell="A16" colorId="64" zoomScale="80" zoomScaleNormal="80" zoomScalePageLayoutView="100" workbookViewId="0">
      <selection pane="topLeft" activeCell="B30" activeCellId="0" sqref="B30"/>
    </sheetView>
  </sheetViews>
  <sheetFormatPr defaultRowHeight="12.8" zeroHeight="false" outlineLevelRow="0" outlineLevelCol="0"/>
  <cols>
    <col collapsed="false" customWidth="true" hidden="false" outlineLevel="0" max="1" min="1" style="0" width="10.32"/>
    <col collapsed="false" customWidth="false" hidden="false" outlineLevel="0" max="2" min="2" style="0" width="11.52"/>
    <col collapsed="false" customWidth="true" hidden="false" outlineLevel="0" max="3" min="3" style="0" width="12.27"/>
    <col collapsed="false" customWidth="true" hidden="false" outlineLevel="0" max="4" min="4" style="0" width="51.86"/>
    <col collapsed="false" customWidth="true" hidden="false" outlineLevel="0" max="5" min="5" style="0" width="17.78"/>
    <col collapsed="false" customWidth="true" hidden="false" outlineLevel="0" max="6" min="6" style="0" width="62.87"/>
    <col collapsed="false" customWidth="false" hidden="false" outlineLevel="0" max="1025" min="7" style="0" width="11.52"/>
  </cols>
  <sheetData>
    <row r="1" s="30" customFormat="true" ht="17.35" hidden="false" customHeight="false" outlineLevel="0" collapsed="false">
      <c r="A1" s="28" t="s">
        <v>11</v>
      </c>
      <c r="B1" s="28" t="n">
        <f aca="false">'Sprint 01 Backlog'!B1+1</f>
        <v>2</v>
      </c>
      <c r="C1" s="28"/>
      <c r="D1" s="29" t="s">
        <v>2</v>
      </c>
      <c r="E1" s="0"/>
      <c r="F1" s="28"/>
      <c r="AMI1" s="0"/>
      <c r="AMJ1" s="0"/>
    </row>
    <row r="2" s="30" customFormat="true" ht="12.8" hidden="false" customHeight="false" outlineLevel="0" collapsed="false">
      <c r="A2" s="28" t="s">
        <v>102</v>
      </c>
      <c r="B2" s="31" t="n">
        <f aca="false">'Sprint 01 Backlog'!B3</f>
        <v>43914</v>
      </c>
      <c r="C2" s="28"/>
      <c r="D2" s="32" t="s">
        <v>103</v>
      </c>
      <c r="E2" s="28"/>
      <c r="F2" s="28"/>
      <c r="AMI2" s="0"/>
      <c r="AMJ2" s="0"/>
    </row>
    <row r="3" s="30" customFormat="true" ht="12.8" hidden="false" customHeight="false" outlineLevel="0" collapsed="false">
      <c r="A3" s="28" t="s">
        <v>104</v>
      </c>
      <c r="B3" s="31" t="n">
        <f aca="false">B2+7</f>
        <v>43921</v>
      </c>
      <c r="C3" s="28"/>
      <c r="D3" s="28"/>
      <c r="E3" s="28"/>
      <c r="F3" s="28"/>
      <c r="AMI3" s="0"/>
      <c r="AMJ3" s="0"/>
    </row>
    <row r="4" s="30" customFormat="true" ht="12.8" hidden="false" customHeight="false" outlineLevel="0" collapsed="false">
      <c r="A4" s="28" t="s">
        <v>105</v>
      </c>
      <c r="B4" s="33" t="s">
        <v>106</v>
      </c>
      <c r="C4" s="28"/>
      <c r="D4" s="28"/>
      <c r="E4" s="28"/>
      <c r="F4" s="28"/>
      <c r="AMI4" s="0"/>
      <c r="AMJ4" s="0"/>
    </row>
    <row r="5" s="30" customFormat="true" ht="12.8" hidden="false" customHeight="false" outlineLevel="0" collapsed="false">
      <c r="A5" s="28"/>
      <c r="B5" s="33"/>
      <c r="C5" s="28"/>
      <c r="D5" s="28"/>
      <c r="E5" s="28"/>
      <c r="F5" s="28"/>
      <c r="AMI5" s="0"/>
      <c r="AMJ5" s="0"/>
    </row>
    <row r="6" s="30" customFormat="true" ht="12.8" hidden="false" customHeight="false" outlineLevel="0" collapsed="false">
      <c r="A6" s="28"/>
      <c r="B6" s="34" t="s">
        <v>12</v>
      </c>
      <c r="C6" s="28" t="s">
        <v>107</v>
      </c>
      <c r="D6" s="28"/>
      <c r="E6" s="28"/>
      <c r="F6" s="28"/>
      <c r="AMI6" s="0"/>
      <c r="AMJ6" s="0"/>
    </row>
    <row r="7" s="30" customFormat="true" ht="12.8" hidden="false" customHeight="false" outlineLevel="0" collapsed="false">
      <c r="A7" s="28" t="s">
        <v>108</v>
      </c>
      <c r="B7" s="28" t="n">
        <f aca="false">COUNTA(D17:D995)</f>
        <v>13</v>
      </c>
      <c r="C7" s="28"/>
      <c r="D7" s="28"/>
      <c r="E7" s="28"/>
      <c r="F7" s="28"/>
      <c r="AMI7" s="0"/>
      <c r="AMJ7" s="0"/>
    </row>
    <row r="8" s="30" customFormat="true" ht="12.8" hidden="false" customHeight="false" outlineLevel="0" collapsed="false">
      <c r="A8" s="28" t="s">
        <v>109</v>
      </c>
      <c r="B8" s="28" t="n">
        <f aca="false">B7-C8</f>
        <v>13</v>
      </c>
      <c r="C8" s="28" t="n">
        <f aca="false">COUNTIF(E$17:E$995, "Completed Day 1")</f>
        <v>0</v>
      </c>
      <c r="D8" s="28"/>
      <c r="E8" s="28"/>
      <c r="F8" s="28"/>
      <c r="AMI8" s="0"/>
      <c r="AMJ8" s="0"/>
    </row>
    <row r="9" s="30" customFormat="true" ht="12.8" hidden="false" customHeight="false" outlineLevel="0" collapsed="false">
      <c r="A9" s="28" t="s">
        <v>110</v>
      </c>
      <c r="B9" s="28" t="n">
        <f aca="false">B8-C9</f>
        <v>13</v>
      </c>
      <c r="C9" s="28" t="n">
        <f aca="false">COUNTIF(E$17:E$995, "Completed Day 2")</f>
        <v>0</v>
      </c>
      <c r="D9" s="28"/>
      <c r="E9" s="28"/>
      <c r="F9" s="28"/>
      <c r="AMI9" s="0"/>
      <c r="AMJ9" s="0"/>
    </row>
    <row r="10" s="30" customFormat="true" ht="12.8" hidden="false" customHeight="false" outlineLevel="0" collapsed="false">
      <c r="A10" s="28" t="s">
        <v>111</v>
      </c>
      <c r="B10" s="28" t="n">
        <f aca="false">B9-C10</f>
        <v>13</v>
      </c>
      <c r="C10" s="28" t="n">
        <f aca="false">COUNTIF(E$17:E$995, "Completed Day 3")</f>
        <v>0</v>
      </c>
      <c r="D10" s="28"/>
      <c r="E10" s="28"/>
      <c r="F10" s="28"/>
      <c r="AMI10" s="0"/>
      <c r="AMJ10" s="0"/>
    </row>
    <row r="11" s="30" customFormat="true" ht="12.8" hidden="false" customHeight="false" outlineLevel="0" collapsed="false">
      <c r="A11" s="28" t="s">
        <v>112</v>
      </c>
      <c r="B11" s="28" t="n">
        <f aca="false">B10-C11</f>
        <v>12</v>
      </c>
      <c r="C11" s="28" t="n">
        <f aca="false">COUNTIF(E$17:E$995, "Completed Day 4")</f>
        <v>1</v>
      </c>
      <c r="D11" s="28"/>
      <c r="E11" s="28"/>
      <c r="F11" s="28"/>
      <c r="AMI11" s="0"/>
      <c r="AMJ11" s="0"/>
    </row>
    <row r="12" s="30" customFormat="true" ht="12.8" hidden="false" customHeight="false" outlineLevel="0" collapsed="false">
      <c r="A12" s="28" t="s">
        <v>113</v>
      </c>
      <c r="B12" s="28" t="n">
        <f aca="false">B11-C12</f>
        <v>6</v>
      </c>
      <c r="C12" s="28" t="n">
        <f aca="false">COUNTIF(E$17:E$995, "Completed Day 5")</f>
        <v>6</v>
      </c>
      <c r="D12" s="28"/>
      <c r="E12" s="28"/>
      <c r="F12" s="28"/>
      <c r="AMI12" s="0"/>
      <c r="AMJ12" s="0"/>
    </row>
    <row r="13" s="30" customFormat="true" ht="12.8" hidden="false" customHeight="false" outlineLevel="0" collapsed="false">
      <c r="A13" s="28" t="s">
        <v>114</v>
      </c>
      <c r="B13" s="28" t="n">
        <f aca="false">B12-C13</f>
        <v>0</v>
      </c>
      <c r="C13" s="28" t="n">
        <f aca="false">COUNTIF(E$17:E$995, "Completed Day 6")</f>
        <v>6</v>
      </c>
      <c r="D13" s="28"/>
      <c r="E13" s="28"/>
      <c r="F13" s="28"/>
      <c r="AMI13" s="0"/>
      <c r="AMJ13" s="0"/>
    </row>
    <row r="14" s="30" customFormat="true" ht="12.8" hidden="false" customHeight="false" outlineLevel="0" collapsed="false">
      <c r="A14" s="28" t="s">
        <v>115</v>
      </c>
      <c r="B14" s="28" t="n">
        <f aca="false">B13-C14</f>
        <v>0</v>
      </c>
      <c r="C14" s="28" t="n">
        <f aca="false">COUNTIF(E$17:E$995, "Completed Day 7")</f>
        <v>0</v>
      </c>
      <c r="D14" s="28"/>
      <c r="E14" s="28"/>
      <c r="F14" s="28"/>
      <c r="AMI14" s="0"/>
      <c r="AMJ14" s="0"/>
    </row>
    <row r="15" s="30" customFormat="true" ht="12.8" hidden="false" customHeight="false" outlineLevel="0" collapsed="false">
      <c r="A15" s="28"/>
      <c r="B15" s="28"/>
      <c r="C15" s="28"/>
      <c r="D15" s="28"/>
      <c r="E15" s="28"/>
      <c r="F15" s="28"/>
      <c r="AMI15" s="0"/>
      <c r="AMJ15" s="0"/>
    </row>
    <row r="16" customFormat="false" ht="12.8" hidden="false" customHeight="false" outlineLevel="0" collapsed="false">
      <c r="A16" s="35" t="s">
        <v>116</v>
      </c>
      <c r="B16" s="35" t="s">
        <v>23</v>
      </c>
      <c r="C16" s="35" t="s">
        <v>117</v>
      </c>
      <c r="D16" s="35" t="s">
        <v>118</v>
      </c>
      <c r="E16" s="35" t="s">
        <v>28</v>
      </c>
      <c r="F16" s="35" t="s">
        <v>32</v>
      </c>
    </row>
    <row r="17" customFormat="false" ht="12.8" hidden="false" customHeight="false" outlineLevel="0" collapsed="false">
      <c r="A17" s="0" t="n">
        <v>1</v>
      </c>
      <c r="B17" s="36" t="s">
        <v>47</v>
      </c>
      <c r="D17" s="39" t="s">
        <v>143</v>
      </c>
      <c r="E17" s="37" t="s">
        <v>135</v>
      </c>
      <c r="F17" s="38" t="s">
        <v>144</v>
      </c>
    </row>
    <row r="18" customFormat="false" ht="12.8" hidden="false" customHeight="false" outlineLevel="0" collapsed="false">
      <c r="A18" s="0" t="n">
        <v>2</v>
      </c>
      <c r="B18" s="36" t="s">
        <v>47</v>
      </c>
      <c r="D18" s="36" t="s">
        <v>145</v>
      </c>
      <c r="E18" s="37" t="s">
        <v>146</v>
      </c>
      <c r="F18" s="38" t="s">
        <v>147</v>
      </c>
    </row>
    <row r="19" customFormat="false" ht="12.8" hidden="false" customHeight="false" outlineLevel="0" collapsed="false">
      <c r="A19" s="0" t="n">
        <v>3</v>
      </c>
      <c r="B19" s="36" t="s">
        <v>47</v>
      </c>
      <c r="D19" s="36" t="s">
        <v>148</v>
      </c>
      <c r="E19" s="37" t="s">
        <v>146</v>
      </c>
      <c r="F19" s="38" t="s">
        <v>149</v>
      </c>
    </row>
    <row r="20" customFormat="false" ht="12.8" hidden="false" customHeight="false" outlineLevel="0" collapsed="false">
      <c r="A20" s="0" t="n">
        <v>4</v>
      </c>
      <c r="B20" s="36" t="s">
        <v>52</v>
      </c>
      <c r="D20" s="36" t="s">
        <v>150</v>
      </c>
      <c r="E20" s="37" t="s">
        <v>146</v>
      </c>
      <c r="F20" s="38"/>
    </row>
    <row r="21" customFormat="false" ht="12.8" hidden="false" customHeight="false" outlineLevel="0" collapsed="false">
      <c r="A21" s="0" t="n">
        <v>5</v>
      </c>
      <c r="B21" s="36" t="s">
        <v>56</v>
      </c>
      <c r="D21" s="36" t="s">
        <v>151</v>
      </c>
      <c r="E21" s="37" t="s">
        <v>146</v>
      </c>
      <c r="F21" s="38" t="s">
        <v>152</v>
      </c>
    </row>
    <row r="22" customFormat="false" ht="12.8" hidden="false" customHeight="false" outlineLevel="0" collapsed="false">
      <c r="A22" s="0" t="n">
        <v>6</v>
      </c>
      <c r="B22" s="36" t="s">
        <v>56</v>
      </c>
      <c r="D22" s="36" t="s">
        <v>153</v>
      </c>
      <c r="E22" s="37" t="s">
        <v>146</v>
      </c>
      <c r="F22" s="38" t="s">
        <v>154</v>
      </c>
    </row>
    <row r="23" customFormat="false" ht="12.8" hidden="false" customHeight="false" outlineLevel="0" collapsed="false">
      <c r="A23" s="0" t="n">
        <v>7</v>
      </c>
      <c r="B23" s="36" t="s">
        <v>56</v>
      </c>
      <c r="D23" s="36" t="s">
        <v>155</v>
      </c>
      <c r="E23" s="37" t="s">
        <v>146</v>
      </c>
      <c r="F23" s="38" t="s">
        <v>156</v>
      </c>
    </row>
    <row r="24" customFormat="false" ht="12.8" hidden="false" customHeight="false" outlineLevel="0" collapsed="false">
      <c r="A24" s="0" t="n">
        <v>8</v>
      </c>
      <c r="B24" s="36" t="s">
        <v>56</v>
      </c>
      <c r="D24" s="36" t="s">
        <v>157</v>
      </c>
      <c r="E24" s="37" t="s">
        <v>140</v>
      </c>
      <c r="F24" s="38" t="s">
        <v>158</v>
      </c>
    </row>
    <row r="25" customFormat="false" ht="12.8" hidden="false" customHeight="false" outlineLevel="0" collapsed="false">
      <c r="A25" s="0" t="n">
        <v>9</v>
      </c>
      <c r="B25" s="36" t="s">
        <v>60</v>
      </c>
      <c r="D25" s="36" t="s">
        <v>159</v>
      </c>
      <c r="E25" s="37" t="s">
        <v>140</v>
      </c>
      <c r="F25" s="38"/>
    </row>
    <row r="26" customFormat="false" ht="12.8" hidden="false" customHeight="false" outlineLevel="0" collapsed="false">
      <c r="A26" s="0" t="n">
        <v>10</v>
      </c>
      <c r="B26" s="36" t="s">
        <v>80</v>
      </c>
      <c r="D26" s="36" t="s">
        <v>160</v>
      </c>
      <c r="E26" s="37" t="s">
        <v>140</v>
      </c>
      <c r="F26" s="38"/>
    </row>
    <row r="27" customFormat="false" ht="12.8" hidden="false" customHeight="false" outlineLevel="0" collapsed="false">
      <c r="A27" s="0" t="n">
        <v>11</v>
      </c>
      <c r="B27" s="36" t="s">
        <v>87</v>
      </c>
      <c r="D27" s="36" t="s">
        <v>161</v>
      </c>
      <c r="E27" s="37" t="s">
        <v>140</v>
      </c>
      <c r="F27" s="38"/>
    </row>
    <row r="28" customFormat="false" ht="12.8" hidden="false" customHeight="false" outlineLevel="0" collapsed="false">
      <c r="A28" s="0" t="n">
        <v>12</v>
      </c>
      <c r="B28" s="36" t="s">
        <v>83</v>
      </c>
      <c r="D28" s="36" t="s">
        <v>162</v>
      </c>
      <c r="E28" s="37" t="s">
        <v>140</v>
      </c>
      <c r="F28" s="38"/>
    </row>
    <row r="29" customFormat="false" ht="12.8" hidden="false" customHeight="false" outlineLevel="0" collapsed="false">
      <c r="A29" s="0" t="n">
        <v>13</v>
      </c>
      <c r="B29" s="36" t="s">
        <v>85</v>
      </c>
      <c r="D29" s="36" t="s">
        <v>163</v>
      </c>
      <c r="E29" s="37" t="s">
        <v>140</v>
      </c>
      <c r="F29" s="38"/>
    </row>
    <row r="30" customFormat="false" ht="12.8" hidden="false" customHeight="false" outlineLevel="0" collapsed="false">
      <c r="A30" s="0" t="n">
        <v>14</v>
      </c>
      <c r="B30" s="36"/>
      <c r="D30" s="36"/>
      <c r="E30" s="37"/>
      <c r="F30" s="38"/>
    </row>
    <row r="31" customFormat="false" ht="12.8" hidden="false" customHeight="false" outlineLevel="0" collapsed="false">
      <c r="A31" s="0" t="n">
        <v>15</v>
      </c>
      <c r="B31" s="36"/>
      <c r="D31" s="36"/>
      <c r="E31" s="37"/>
      <c r="F31" s="38"/>
    </row>
    <row r="32" customFormat="false" ht="12.8" hidden="false" customHeight="false" outlineLevel="0" collapsed="false">
      <c r="A32" s="0" t="n">
        <v>16</v>
      </c>
      <c r="B32" s="36"/>
      <c r="D32" s="36"/>
      <c r="E32" s="37"/>
      <c r="F32" s="38"/>
    </row>
    <row r="33" customFormat="false" ht="12.8" hidden="false" customHeight="false" outlineLevel="0" collapsed="false">
      <c r="A33" s="0" t="n">
        <v>17</v>
      </c>
      <c r="B33" s="36"/>
      <c r="D33" s="36"/>
      <c r="E33" s="37"/>
      <c r="F33" s="38"/>
    </row>
    <row r="34" customFormat="false" ht="12.8" hidden="false" customHeight="false" outlineLevel="0" collapsed="false">
      <c r="A34" s="0" t="n">
        <v>18</v>
      </c>
      <c r="B34" s="36"/>
      <c r="D34" s="36"/>
      <c r="E34" s="37"/>
      <c r="F34" s="38"/>
    </row>
    <row r="35" customFormat="false" ht="12.8" hidden="false" customHeight="false" outlineLevel="0" collapsed="false">
      <c r="A35" s="0" t="n">
        <v>19</v>
      </c>
      <c r="B35" s="36"/>
      <c r="D35" s="36"/>
      <c r="E35" s="37"/>
      <c r="F35" s="38"/>
    </row>
    <row r="36" customFormat="false" ht="12.8" hidden="false" customHeight="false" outlineLevel="0" collapsed="false">
      <c r="A36" s="0" t="n">
        <v>20</v>
      </c>
      <c r="B36" s="36"/>
      <c r="D36" s="36"/>
      <c r="E36" s="37"/>
      <c r="F36" s="38"/>
    </row>
    <row r="37" customFormat="false" ht="12.8" hidden="false" customHeight="false" outlineLevel="0" collapsed="false">
      <c r="A37" s="0" t="n">
        <v>21</v>
      </c>
      <c r="B37" s="36"/>
      <c r="D37" s="36"/>
      <c r="E37" s="37"/>
      <c r="F37" s="38"/>
    </row>
    <row r="38" customFormat="false" ht="12.8" hidden="false" customHeight="false" outlineLevel="0" collapsed="false">
      <c r="A38" s="0" t="n">
        <v>22</v>
      </c>
      <c r="B38" s="36"/>
      <c r="D38" s="36"/>
      <c r="E38" s="37"/>
      <c r="F38" s="38"/>
    </row>
    <row r="39" customFormat="false" ht="12.8" hidden="false" customHeight="false" outlineLevel="0" collapsed="false">
      <c r="A39" s="0" t="n">
        <v>23</v>
      </c>
      <c r="B39" s="36"/>
      <c r="D39" s="36"/>
      <c r="E39" s="37"/>
      <c r="F39" s="38"/>
    </row>
    <row r="40" customFormat="false" ht="12.8" hidden="false" customHeight="false" outlineLevel="0" collapsed="false">
      <c r="A40" s="0" t="n">
        <v>24</v>
      </c>
      <c r="B40" s="36"/>
      <c r="D40" s="36"/>
      <c r="E40" s="37"/>
      <c r="F40" s="38"/>
    </row>
    <row r="41" customFormat="false" ht="12.8" hidden="false" customHeight="false" outlineLevel="0" collapsed="false">
      <c r="A41" s="0" t="n">
        <v>25</v>
      </c>
      <c r="B41" s="36"/>
      <c r="D41" s="36"/>
      <c r="E41" s="37"/>
      <c r="F41" s="38"/>
    </row>
    <row r="42" customFormat="false" ht="12.8" hidden="false" customHeight="false" outlineLevel="0" collapsed="false">
      <c r="A42" s="0" t="n">
        <v>26</v>
      </c>
      <c r="B42" s="36"/>
      <c r="D42" s="36"/>
      <c r="E42" s="37"/>
      <c r="F42" s="38"/>
    </row>
    <row r="43" customFormat="false" ht="12.8" hidden="false" customHeight="false" outlineLevel="0" collapsed="false">
      <c r="A43" s="0" t="n">
        <v>27</v>
      </c>
      <c r="B43" s="36"/>
      <c r="D43" s="36"/>
      <c r="E43" s="37"/>
      <c r="F43" s="38"/>
    </row>
    <row r="44" customFormat="false" ht="12.8" hidden="false" customHeight="false" outlineLevel="0" collapsed="false">
      <c r="A44" s="0" t="n">
        <v>28</v>
      </c>
      <c r="B44" s="36"/>
      <c r="D44" s="36"/>
      <c r="E44" s="37"/>
      <c r="F44" s="38"/>
    </row>
    <row r="45" customFormat="false" ht="12.8" hidden="false" customHeight="false" outlineLevel="0" collapsed="false">
      <c r="A45" s="0" t="n">
        <v>29</v>
      </c>
      <c r="B45" s="36"/>
      <c r="D45" s="36"/>
      <c r="E45" s="37"/>
      <c r="F45" s="38"/>
    </row>
    <row r="46" customFormat="false" ht="12.8" hidden="false" customHeight="false" outlineLevel="0" collapsed="false">
      <c r="A46" s="0" t="n">
        <v>30</v>
      </c>
      <c r="B46" s="36"/>
      <c r="D46" s="36"/>
      <c r="E46" s="37"/>
      <c r="F46" s="38"/>
    </row>
    <row r="47" customFormat="false" ht="12.8" hidden="false" customHeight="false" outlineLevel="0" collapsed="false">
      <c r="A47" s="0" t="n">
        <v>31</v>
      </c>
      <c r="B47" s="36"/>
      <c r="D47" s="36"/>
      <c r="E47" s="37"/>
      <c r="F47" s="38"/>
    </row>
    <row r="48" customFormat="false" ht="12.8" hidden="false" customHeight="false" outlineLevel="0" collapsed="false">
      <c r="A48" s="0" t="n">
        <v>32</v>
      </c>
      <c r="B48" s="36"/>
      <c r="D48" s="36"/>
      <c r="E48" s="37"/>
      <c r="F48" s="38"/>
    </row>
    <row r="49" customFormat="false" ht="12.8" hidden="false" customHeight="false" outlineLevel="0" collapsed="false">
      <c r="A49" s="0" t="n">
        <v>33</v>
      </c>
      <c r="B49" s="36"/>
      <c r="D49" s="36"/>
      <c r="E49" s="37"/>
      <c r="F49" s="38"/>
    </row>
    <row r="50" customFormat="false" ht="12.8" hidden="false" customHeight="false" outlineLevel="0" collapsed="false">
      <c r="A50" s="0" t="n">
        <v>34</v>
      </c>
      <c r="B50" s="36"/>
      <c r="D50" s="36"/>
      <c r="E50" s="37"/>
      <c r="F50" s="38"/>
    </row>
    <row r="51" customFormat="false" ht="12.8" hidden="false" customHeight="false" outlineLevel="0" collapsed="false">
      <c r="A51" s="0" t="n">
        <v>35</v>
      </c>
      <c r="B51" s="36"/>
      <c r="D51" s="36"/>
      <c r="E51" s="37"/>
      <c r="F51" s="38"/>
    </row>
    <row r="52" customFormat="false" ht="12.8" hidden="false" customHeight="false" outlineLevel="0" collapsed="false">
      <c r="A52" s="0" t="n">
        <v>36</v>
      </c>
      <c r="B52" s="36"/>
      <c r="D52" s="36"/>
      <c r="E52" s="37"/>
      <c r="F52" s="38"/>
    </row>
    <row r="53" customFormat="false" ht="12.8" hidden="false" customHeight="false" outlineLevel="0" collapsed="false">
      <c r="A53" s="0" t="n">
        <v>37</v>
      </c>
      <c r="B53" s="36"/>
      <c r="D53" s="36"/>
      <c r="E53" s="37"/>
      <c r="F53" s="38"/>
    </row>
    <row r="54" customFormat="false" ht="12.8" hidden="false" customHeight="false" outlineLevel="0" collapsed="false">
      <c r="A54" s="0" t="n">
        <v>38</v>
      </c>
      <c r="B54" s="36"/>
      <c r="D54" s="36"/>
      <c r="E54" s="37"/>
      <c r="F54" s="38"/>
    </row>
    <row r="55" customFormat="false" ht="12.8" hidden="false" customHeight="false" outlineLevel="0" collapsed="false">
      <c r="A55" s="0" t="n">
        <v>39</v>
      </c>
      <c r="B55" s="36"/>
      <c r="D55" s="36"/>
      <c r="E55" s="37"/>
      <c r="F55" s="38"/>
    </row>
    <row r="56" customFormat="false" ht="12.8" hidden="false" customHeight="false" outlineLevel="0" collapsed="false">
      <c r="A56" s="0" t="n">
        <v>40</v>
      </c>
      <c r="B56" s="36"/>
      <c r="D56" s="36"/>
      <c r="E56" s="37"/>
      <c r="F56" s="38"/>
    </row>
    <row r="57" customFormat="false" ht="12.8" hidden="false" customHeight="false" outlineLevel="0" collapsed="false">
      <c r="A57" s="0" t="n">
        <v>41</v>
      </c>
      <c r="B57" s="36"/>
      <c r="D57" s="36"/>
      <c r="E57" s="37"/>
      <c r="F57" s="38"/>
    </row>
    <row r="58" customFormat="false" ht="12.8" hidden="false" customHeight="false" outlineLevel="0" collapsed="false">
      <c r="A58" s="0" t="n">
        <v>42</v>
      </c>
      <c r="B58" s="36"/>
      <c r="D58" s="36"/>
      <c r="E58" s="37"/>
      <c r="F58" s="38"/>
    </row>
    <row r="59" customFormat="false" ht="12.8" hidden="false" customHeight="false" outlineLevel="0" collapsed="false">
      <c r="A59" s="0" t="n">
        <v>43</v>
      </c>
      <c r="B59" s="36"/>
      <c r="D59" s="36"/>
      <c r="E59" s="37"/>
      <c r="F59" s="38"/>
    </row>
    <row r="60" customFormat="false" ht="12.8" hidden="false" customHeight="false" outlineLevel="0" collapsed="false">
      <c r="A60" s="0" t="n">
        <v>44</v>
      </c>
      <c r="B60" s="36"/>
      <c r="D60" s="36"/>
      <c r="E60" s="37"/>
      <c r="F60" s="38"/>
    </row>
    <row r="61" customFormat="false" ht="12.8" hidden="false" customHeight="false" outlineLevel="0" collapsed="false">
      <c r="A61" s="0" t="n">
        <v>45</v>
      </c>
      <c r="B61" s="36"/>
      <c r="D61" s="36"/>
      <c r="E61" s="37"/>
      <c r="F61" s="38"/>
    </row>
    <row r="62" customFormat="false" ht="12.8" hidden="false" customHeight="false" outlineLevel="0" collapsed="false">
      <c r="A62" s="0" t="n">
        <v>46</v>
      </c>
      <c r="B62" s="36"/>
      <c r="D62" s="36"/>
      <c r="E62" s="37"/>
      <c r="F62" s="38"/>
    </row>
    <row r="63" customFormat="false" ht="12.8" hidden="false" customHeight="false" outlineLevel="0" collapsed="false">
      <c r="A63" s="0" t="n">
        <v>47</v>
      </c>
      <c r="B63" s="36"/>
      <c r="D63" s="36"/>
      <c r="E63" s="37"/>
      <c r="F63" s="38"/>
    </row>
    <row r="64" customFormat="false" ht="12.8" hidden="false" customHeight="false" outlineLevel="0" collapsed="false">
      <c r="A64" s="0" t="n">
        <v>48</v>
      </c>
      <c r="B64" s="36"/>
      <c r="D64" s="36"/>
      <c r="E64" s="37"/>
      <c r="F64" s="38"/>
    </row>
    <row r="65" customFormat="false" ht="12.8" hidden="false" customHeight="false" outlineLevel="0" collapsed="false">
      <c r="A65" s="0" t="n">
        <v>49</v>
      </c>
      <c r="B65" s="36"/>
      <c r="D65" s="36"/>
      <c r="E65" s="37"/>
      <c r="F65" s="38"/>
    </row>
    <row r="66" customFormat="false" ht="12.8" hidden="false" customHeight="false" outlineLevel="0" collapsed="false">
      <c r="A66" s="0" t="n">
        <v>50</v>
      </c>
      <c r="B66" s="36"/>
      <c r="D66" s="36"/>
      <c r="E66" s="37"/>
      <c r="F66" s="38"/>
    </row>
    <row r="67" customFormat="false" ht="12.8" hidden="false" customHeight="false" outlineLevel="0" collapsed="false">
      <c r="A67" s="0" t="n">
        <v>51</v>
      </c>
      <c r="B67" s="36"/>
      <c r="D67" s="36"/>
      <c r="E67" s="37"/>
      <c r="F67" s="38"/>
    </row>
    <row r="68" customFormat="false" ht="12.8" hidden="false" customHeight="false" outlineLevel="0" collapsed="false">
      <c r="A68" s="0" t="n">
        <v>52</v>
      </c>
      <c r="B68" s="36"/>
      <c r="D68" s="36"/>
      <c r="E68" s="37"/>
      <c r="F68" s="38"/>
    </row>
    <row r="69" customFormat="false" ht="12.8" hidden="false" customHeight="false" outlineLevel="0" collapsed="false">
      <c r="A69" s="0" t="n">
        <v>53</v>
      </c>
      <c r="B69" s="36"/>
      <c r="D69" s="36"/>
      <c r="E69" s="37"/>
      <c r="F69" s="38"/>
    </row>
    <row r="70" customFormat="false" ht="12.8" hidden="false" customHeight="false" outlineLevel="0" collapsed="false">
      <c r="A70" s="0" t="n">
        <v>54</v>
      </c>
      <c r="B70" s="36"/>
      <c r="D70" s="36"/>
      <c r="E70" s="37"/>
      <c r="F70" s="38"/>
    </row>
    <row r="71" customFormat="false" ht="12.8" hidden="false" customHeight="false" outlineLevel="0" collapsed="false">
      <c r="A71" s="0" t="n">
        <v>55</v>
      </c>
      <c r="B71" s="36"/>
      <c r="D71" s="36"/>
      <c r="E71" s="37"/>
      <c r="F71" s="38"/>
    </row>
    <row r="72" customFormat="false" ht="12.8" hidden="false" customHeight="false" outlineLevel="0" collapsed="false">
      <c r="A72" s="0" t="n">
        <v>56</v>
      </c>
      <c r="B72" s="36"/>
      <c r="D72" s="36"/>
      <c r="E72" s="37"/>
      <c r="F72" s="38"/>
    </row>
    <row r="73" customFormat="false" ht="12.8" hidden="false" customHeight="false" outlineLevel="0" collapsed="false">
      <c r="A73" s="0" t="n">
        <v>57</v>
      </c>
      <c r="B73" s="36"/>
      <c r="D73" s="36"/>
      <c r="E73" s="37"/>
      <c r="F73" s="38"/>
    </row>
    <row r="74" customFormat="false" ht="12.8" hidden="false" customHeight="false" outlineLevel="0" collapsed="false">
      <c r="A74" s="0" t="n">
        <v>58</v>
      </c>
      <c r="B74" s="36"/>
      <c r="D74" s="36"/>
      <c r="E74" s="37"/>
      <c r="F74" s="38"/>
    </row>
    <row r="75" customFormat="false" ht="12.8" hidden="false" customHeight="false" outlineLevel="0" collapsed="false">
      <c r="A75" s="0" t="n">
        <v>59</v>
      </c>
      <c r="B75" s="36"/>
      <c r="D75" s="36"/>
      <c r="E75" s="37"/>
      <c r="F75" s="38"/>
    </row>
    <row r="76" customFormat="false" ht="12.8" hidden="false" customHeight="false" outlineLevel="0" collapsed="false">
      <c r="A76" s="0" t="n">
        <v>60</v>
      </c>
      <c r="B76" s="36"/>
      <c r="D76" s="36"/>
      <c r="E76" s="37"/>
      <c r="F76" s="38"/>
    </row>
    <row r="77" customFormat="false" ht="12.8" hidden="false" customHeight="false" outlineLevel="0" collapsed="false">
      <c r="A77" s="0" t="n">
        <v>61</v>
      </c>
      <c r="B77" s="36"/>
      <c r="D77" s="36"/>
      <c r="E77" s="37"/>
      <c r="F77" s="38"/>
    </row>
    <row r="78" customFormat="false" ht="12.8" hidden="false" customHeight="false" outlineLevel="0" collapsed="false">
      <c r="A78" s="0" t="n">
        <v>62</v>
      </c>
      <c r="B78" s="36"/>
      <c r="D78" s="36"/>
      <c r="E78" s="37"/>
      <c r="F78" s="38"/>
    </row>
    <row r="79" customFormat="false" ht="12.8" hidden="false" customHeight="false" outlineLevel="0" collapsed="false">
      <c r="A79" s="0" t="n">
        <v>63</v>
      </c>
      <c r="B79" s="36"/>
      <c r="D79" s="36"/>
      <c r="E79" s="37"/>
      <c r="F79" s="38"/>
    </row>
    <row r="80" customFormat="false" ht="12.8" hidden="false" customHeight="false" outlineLevel="0" collapsed="false">
      <c r="A80" s="0" t="n">
        <v>64</v>
      </c>
      <c r="B80" s="36"/>
      <c r="D80" s="36"/>
      <c r="E80" s="37"/>
      <c r="F80" s="38"/>
    </row>
    <row r="81" customFormat="false" ht="12.8" hidden="false" customHeight="false" outlineLevel="0" collapsed="false">
      <c r="A81" s="0" t="n">
        <v>65</v>
      </c>
      <c r="B81" s="36"/>
      <c r="D81" s="36"/>
      <c r="E81" s="37"/>
      <c r="F81" s="38"/>
    </row>
    <row r="82" customFormat="false" ht="12.8" hidden="false" customHeight="false" outlineLevel="0" collapsed="false">
      <c r="A82" s="0" t="n">
        <v>66</v>
      </c>
      <c r="B82" s="36"/>
      <c r="D82" s="36"/>
      <c r="E82" s="37"/>
      <c r="F82" s="38"/>
    </row>
    <row r="83" customFormat="false" ht="12.8" hidden="false" customHeight="false" outlineLevel="0" collapsed="false">
      <c r="A83" s="0" t="n">
        <v>67</v>
      </c>
      <c r="B83" s="36"/>
      <c r="D83" s="36"/>
      <c r="E83" s="37"/>
      <c r="F83" s="38"/>
    </row>
    <row r="84" customFormat="false" ht="12.8" hidden="false" customHeight="false" outlineLevel="0" collapsed="false">
      <c r="A84" s="0" t="n">
        <v>68</v>
      </c>
      <c r="B84" s="36"/>
      <c r="D84" s="36"/>
      <c r="E84" s="37"/>
      <c r="F84" s="38"/>
    </row>
    <row r="85" customFormat="false" ht="12.8" hidden="false" customHeight="false" outlineLevel="0" collapsed="false">
      <c r="A85" s="0" t="n">
        <v>69</v>
      </c>
      <c r="B85" s="36"/>
      <c r="D85" s="36"/>
      <c r="E85" s="37"/>
      <c r="F85" s="38"/>
    </row>
    <row r="86" customFormat="false" ht="12.8" hidden="false" customHeight="false" outlineLevel="0" collapsed="false">
      <c r="A86" s="0" t="n">
        <v>70</v>
      </c>
      <c r="B86" s="36"/>
      <c r="D86" s="36"/>
      <c r="E86" s="37"/>
      <c r="F86" s="38"/>
    </row>
    <row r="87" customFormat="false" ht="12.8" hidden="false" customHeight="false" outlineLevel="0" collapsed="false">
      <c r="A87" s="0" t="n">
        <v>71</v>
      </c>
      <c r="B87" s="36"/>
      <c r="D87" s="36"/>
      <c r="E87" s="37"/>
      <c r="F87" s="38"/>
    </row>
    <row r="88" customFormat="false" ht="12.8" hidden="false" customHeight="false" outlineLevel="0" collapsed="false">
      <c r="A88" s="0" t="n">
        <v>72</v>
      </c>
      <c r="B88" s="36"/>
      <c r="D88" s="36"/>
      <c r="E88" s="37"/>
      <c r="F88" s="38"/>
    </row>
    <row r="89" customFormat="false" ht="12.8" hidden="false" customHeight="false" outlineLevel="0" collapsed="false">
      <c r="A89" s="0" t="n">
        <v>73</v>
      </c>
      <c r="B89" s="36"/>
      <c r="D89" s="36"/>
      <c r="E89" s="37"/>
      <c r="F89" s="38"/>
    </row>
    <row r="90" customFormat="false" ht="12.8" hidden="false" customHeight="false" outlineLevel="0" collapsed="false">
      <c r="A90" s="0" t="n">
        <v>74</v>
      </c>
      <c r="B90" s="36"/>
      <c r="D90" s="36"/>
      <c r="E90" s="37"/>
      <c r="F90" s="38"/>
    </row>
    <row r="91" customFormat="false" ht="12.8" hidden="false" customHeight="false" outlineLevel="0" collapsed="false">
      <c r="A91" s="0" t="n">
        <v>75</v>
      </c>
      <c r="B91" s="36"/>
      <c r="D91" s="36"/>
      <c r="E91" s="37"/>
      <c r="F91" s="38"/>
    </row>
    <row r="92" customFormat="false" ht="12.8" hidden="false" customHeight="false" outlineLevel="0" collapsed="false">
      <c r="A92" s="0" t="n">
        <v>76</v>
      </c>
      <c r="B92" s="36"/>
      <c r="D92" s="36"/>
      <c r="E92" s="37"/>
      <c r="F92" s="38"/>
    </row>
    <row r="93" customFormat="false" ht="12.8" hidden="false" customHeight="false" outlineLevel="0" collapsed="false">
      <c r="A93" s="0" t="n">
        <v>77</v>
      </c>
      <c r="B93" s="36"/>
      <c r="D93" s="36"/>
      <c r="E93" s="37"/>
      <c r="F93" s="38"/>
    </row>
    <row r="94" customFormat="false" ht="12.8" hidden="false" customHeight="false" outlineLevel="0" collapsed="false">
      <c r="A94" s="0" t="n">
        <v>78</v>
      </c>
      <c r="B94" s="36"/>
      <c r="D94" s="36"/>
      <c r="E94" s="37"/>
      <c r="F94" s="38"/>
    </row>
    <row r="95" customFormat="false" ht="12.8" hidden="false" customHeight="false" outlineLevel="0" collapsed="false">
      <c r="A95" s="0" t="n">
        <v>79</v>
      </c>
      <c r="B95" s="36"/>
      <c r="D95" s="36"/>
      <c r="E95" s="37"/>
      <c r="F95" s="38"/>
    </row>
    <row r="96" customFormat="false" ht="12.8" hidden="false" customHeight="false" outlineLevel="0" collapsed="false">
      <c r="A96" s="0" t="n">
        <v>80</v>
      </c>
      <c r="B96" s="36"/>
      <c r="D96" s="36"/>
      <c r="E96" s="37"/>
      <c r="F96" s="38"/>
    </row>
    <row r="97" customFormat="false" ht="12.8" hidden="false" customHeight="false" outlineLevel="0" collapsed="false">
      <c r="A97" s="0" t="n">
        <v>81</v>
      </c>
      <c r="B97" s="36"/>
      <c r="D97" s="36"/>
      <c r="E97" s="37"/>
      <c r="F97" s="38"/>
    </row>
    <row r="98" customFormat="false" ht="12.8" hidden="false" customHeight="false" outlineLevel="0" collapsed="false">
      <c r="A98" s="0" t="n">
        <v>82</v>
      </c>
      <c r="B98" s="36"/>
      <c r="D98" s="36"/>
      <c r="E98" s="37"/>
      <c r="F98" s="38"/>
    </row>
    <row r="99" customFormat="false" ht="12.8" hidden="false" customHeight="false" outlineLevel="0" collapsed="false">
      <c r="A99" s="0" t="n">
        <v>83</v>
      </c>
      <c r="B99" s="36"/>
      <c r="D99" s="36"/>
      <c r="E99" s="37"/>
      <c r="F99" s="38"/>
    </row>
    <row r="100" customFormat="false" ht="12.8" hidden="false" customHeight="false" outlineLevel="0" collapsed="false">
      <c r="A100" s="0" t="n">
        <v>84</v>
      </c>
      <c r="B100" s="36"/>
      <c r="D100" s="36"/>
      <c r="E100" s="37"/>
      <c r="F100" s="38"/>
    </row>
  </sheetData>
  <dataValidations count="6">
    <dataValidation allowBlank="true" operator="equal" prompt="You may add any notes here that help understand the requirements and scope for this task" promptTitle="OPTIONAL" showDropDown="false" showErrorMessage="true" showInputMessage="true" sqref="F17:F100" type="none">
      <formula1> </formula1>
      <formula2>0</formula2>
    </dataValidation>
    <dataValidation allowBlank="true" operator="equal" prompt="The list contains the Feature IDs from the same column on the Product Backlog tab.&#10;&#10;For each (ahem) Feature ID, create one or more rows in this table representing the tasks you need to complete to implement that feature.&#10;&#10;For example, for a &quot;Provide Help to User&quot; feature, you might assign a Feature ID of &quot;HELP&quot; on the Product Backlog. Then, in the Sprint Backlog table, you might have 3 rows of tasks with Feature ID of Help - &quot;Write help text&quot;, &quot;Create help class to display help&quot;, and &quot;Update CLI to accept '?' command&quot;.&#10;&#10;COPY the status cell from row 1 for each row that you add, so that you can select its status with a drop-down. This will ensure that the Sprint Burn Chart at the top updates itself automatically as you complete your tasks." promptTitle="Select Feature ID from Product Backlog" showDropDown="false" showErrorMessage="true" showInputMessage="true" sqref="B17:B100" type="list">
      <formula1>'Product Backlog'!$A$24:$A$96</formula1>
      <formula2>0</formula2>
    </dataValidation>
    <dataValidation allowBlank="true" operator="equal" prompt="Exactly ONE team member may be responsible for any task, and they will receive grade credit for their work.&#10;&#10;If you have more than one person on your team, each member MUST select their initials for each task the agree to perform. Use this to ensure that no duplicate work occurs, and that no tasks &quot;fall through the cracks&quot;.&#10;&#10;If you are wroking individually, you do NOT need to put your initials next to every task. We'll figure out who did the work. Somehow." promptTitle="Select Feature ID from Product Backlog" showDropDown="false" showErrorMessage="true" showInputMessage="true" sqref="C17:C100" type="list">
      <formula1>#ref!</formula1>
      <formula2>0</formula2>
    </dataValidation>
    <dataValidation allowBlank="true" error="This cell may only contain a valid status value (hint: use the drop-down selection list) or be left blank (hint: use the Delete key)" errorTitle="Wrong Value" operator="equal" prompt="Leave blank until task is begun.&#10;Select &quot;In Work&quot; when started (for long tasks only).&#10;Select Completed ONLY when this task is done.&#10;    Select &quot;Completed Day 1&quot; if finished on the first day, and&#10;    similarly for &quot;Completed on Day 2&quot; et. al." promptTitle="Implementation Status" showDropDown="false" showErrorMessage="true" showInputMessage="true" sqref="E17:E100" type="list">
      <formula1>"In Work,Completed Day 1,Completed Day 2,Completed Day 3,Completed Day 4,Completed Day 5,Completed Day 6,Completed Day 7"</formula1>
      <formula2>0</formula2>
    </dataValidation>
    <dataValidation allowBlank="true" operator="equal" prompt="This is just an arbitrary unique (per sprint) integer assigned to a task, used by the team to refer to that task. " promptTitle="Task ID" showDropDown="false" showErrorMessage="true" showInputMessage="true" sqref="A17:A100" type="none">
      <formula1>0</formula1>
      <formula2>0</formula2>
    </dataValidation>
    <dataValidation allowBlank="true" operator="equal" prompt="Select a Feature ID to the left. Then, in this column, list each discrete task needed to implement that feature.&#10;&#10;Example tasks might be &quot;create the Foo class&quot;, &quot;add the Bar method to the (existing) Qux class&quot;, &quot;Find icons for the task bar&quot;, &quot;Update the manual to cover this feature&quot;, or &quot;Fix the seg fault bug&quot;.&#10;&#10;Expect roughly 3 to 10 tasks per typical feature. Don't OVER plan, but also don't just write &quot;Implement the feature&quot;. Find a middle ground. :-)" promptTitle="Task Description" showDropDown="false" showErrorMessage="true" showInputMessage="true" sqref="D18:D100" type="none">
      <formula1>0</formula1>
      <formula2>0</formula2>
    </dataValidation>
  </dataValidations>
  <printOptions headings="false" gridLines="false" gridLinesSet="true" horizontalCentered="false" verticalCentered="false"/>
  <pageMargins left="0.7875" right="0.7875" top="1.025" bottom="1.025"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drawing r:id="rId1"/>
</worksheet>
</file>

<file path=xl/worksheets/sheet4.xml><?xml version="1.0" encoding="utf-8"?>
<worksheet xmlns="http://schemas.openxmlformats.org/spreadsheetml/2006/main" xmlns:r="http://schemas.openxmlformats.org/officeDocument/2006/relationships">
  <sheetPr filterMode="false">
    <pageSetUpPr fitToPage="false"/>
  </sheetPr>
  <dimension ref="A1:AMJ100"/>
  <sheetViews>
    <sheetView showFormulas="false" showGridLines="true" showRowColHeaders="true" showZeros="true" rightToLeft="false" tabSelected="false" showOutlineSymbols="true" defaultGridColor="true" view="normal" topLeftCell="A22" colorId="64" zoomScale="80" zoomScaleNormal="80" zoomScalePageLayoutView="100" workbookViewId="0">
      <selection pane="topLeft" activeCell="D48" activeCellId="0" sqref="D48"/>
    </sheetView>
  </sheetViews>
  <sheetFormatPr defaultRowHeight="12.8" zeroHeight="false" outlineLevelRow="0" outlineLevelCol="0"/>
  <cols>
    <col collapsed="false" customWidth="true" hidden="false" outlineLevel="0" max="1" min="1" style="0" width="10.32"/>
    <col collapsed="false" customWidth="false" hidden="false" outlineLevel="0" max="2" min="2" style="0" width="11.52"/>
    <col collapsed="false" customWidth="true" hidden="false" outlineLevel="0" max="3" min="3" style="0" width="12.27"/>
    <col collapsed="false" customWidth="true" hidden="false" outlineLevel="0" max="4" min="4" style="0" width="51.86"/>
    <col collapsed="false" customWidth="true" hidden="false" outlineLevel="0" max="5" min="5" style="0" width="17.78"/>
    <col collapsed="false" customWidth="true" hidden="false" outlineLevel="0" max="6" min="6" style="0" width="51.86"/>
    <col collapsed="false" customWidth="false" hidden="false" outlineLevel="0" max="1025" min="7" style="0" width="11.52"/>
  </cols>
  <sheetData>
    <row r="1" s="30" customFormat="true" ht="17.35" hidden="false" customHeight="false" outlineLevel="0" collapsed="false">
      <c r="A1" s="28" t="s">
        <v>11</v>
      </c>
      <c r="B1" s="28" t="n">
        <f aca="false">'Sprint 02 Backlog'!B1+1</f>
        <v>3</v>
      </c>
      <c r="C1" s="28"/>
      <c r="D1" s="29" t="s">
        <v>2</v>
      </c>
      <c r="E1" s="0"/>
      <c r="F1" s="28"/>
      <c r="AMI1" s="0"/>
      <c r="AMJ1" s="0"/>
    </row>
    <row r="2" s="30" customFormat="true" ht="12.8" hidden="false" customHeight="false" outlineLevel="0" collapsed="false">
      <c r="A2" s="28" t="s">
        <v>102</v>
      </c>
      <c r="B2" s="31" t="n">
        <f aca="false">'Sprint 02 Backlog'!B2+7</f>
        <v>43921</v>
      </c>
      <c r="C2" s="28"/>
      <c r="D2" s="32" t="s">
        <v>103</v>
      </c>
      <c r="E2" s="28"/>
      <c r="F2" s="28"/>
      <c r="AMI2" s="0"/>
      <c r="AMJ2" s="0"/>
    </row>
    <row r="3" s="30" customFormat="true" ht="12.8" hidden="false" customHeight="false" outlineLevel="0" collapsed="false">
      <c r="A3" s="28" t="s">
        <v>104</v>
      </c>
      <c r="B3" s="31" t="n">
        <f aca="false">B2+7</f>
        <v>43928</v>
      </c>
      <c r="C3" s="28"/>
      <c r="D3" s="28"/>
      <c r="E3" s="28"/>
      <c r="F3" s="28"/>
      <c r="AMI3" s="0"/>
      <c r="AMJ3" s="0"/>
    </row>
    <row r="4" s="30" customFormat="true" ht="12.8" hidden="false" customHeight="false" outlineLevel="0" collapsed="false">
      <c r="A4" s="28" t="s">
        <v>105</v>
      </c>
      <c r="B4" s="33" t="s">
        <v>106</v>
      </c>
      <c r="C4" s="28"/>
      <c r="D4" s="28"/>
      <c r="E4" s="28"/>
      <c r="F4" s="28"/>
      <c r="AMI4" s="0"/>
      <c r="AMJ4" s="0"/>
    </row>
    <row r="5" s="30" customFormat="true" ht="12.8" hidden="false" customHeight="false" outlineLevel="0" collapsed="false">
      <c r="A5" s="28"/>
      <c r="B5" s="33"/>
      <c r="C5" s="28"/>
      <c r="D5" s="28"/>
      <c r="E5" s="28"/>
      <c r="F5" s="28"/>
      <c r="AMI5" s="0"/>
      <c r="AMJ5" s="0"/>
    </row>
    <row r="6" s="30" customFormat="true" ht="12.8" hidden="false" customHeight="false" outlineLevel="0" collapsed="false">
      <c r="A6" s="28"/>
      <c r="B6" s="34" t="s">
        <v>12</v>
      </c>
      <c r="C6" s="28" t="s">
        <v>107</v>
      </c>
      <c r="D6" s="28"/>
      <c r="E6" s="28"/>
      <c r="F6" s="28"/>
      <c r="AMI6" s="0"/>
      <c r="AMJ6" s="0"/>
    </row>
    <row r="7" s="30" customFormat="true" ht="12.8" hidden="false" customHeight="false" outlineLevel="0" collapsed="false">
      <c r="A7" s="28" t="s">
        <v>108</v>
      </c>
      <c r="B7" s="28" t="n">
        <f aca="false">COUNTA(D17:D995)</f>
        <v>23</v>
      </c>
      <c r="C7" s="28"/>
      <c r="D7" s="28"/>
      <c r="E7" s="28"/>
      <c r="F7" s="28"/>
      <c r="AMI7" s="0"/>
      <c r="AMJ7" s="0"/>
    </row>
    <row r="8" s="30" customFormat="true" ht="12.8" hidden="false" customHeight="false" outlineLevel="0" collapsed="false">
      <c r="A8" s="28" t="s">
        <v>109</v>
      </c>
      <c r="B8" s="28" t="n">
        <f aca="false">B7-C8</f>
        <v>23</v>
      </c>
      <c r="C8" s="28" t="n">
        <f aca="false">COUNTIF(E$17:E$995, "Completed Day 1")</f>
        <v>0</v>
      </c>
      <c r="D8" s="28"/>
      <c r="E8" s="28"/>
      <c r="F8" s="28"/>
      <c r="AMI8" s="0"/>
      <c r="AMJ8" s="0"/>
    </row>
    <row r="9" s="30" customFormat="true" ht="12.8" hidden="false" customHeight="false" outlineLevel="0" collapsed="false">
      <c r="A9" s="28" t="s">
        <v>110</v>
      </c>
      <c r="B9" s="28" t="n">
        <f aca="false">B8-C9</f>
        <v>23</v>
      </c>
      <c r="C9" s="28" t="n">
        <f aca="false">COUNTIF(E$17:E$995, "Completed Day 2")</f>
        <v>0</v>
      </c>
      <c r="D9" s="28"/>
      <c r="E9" s="28"/>
      <c r="F9" s="28"/>
      <c r="AMI9" s="0"/>
      <c r="AMJ9" s="0"/>
    </row>
    <row r="10" s="30" customFormat="true" ht="12.8" hidden="false" customHeight="false" outlineLevel="0" collapsed="false">
      <c r="A10" s="28" t="s">
        <v>111</v>
      </c>
      <c r="B10" s="28" t="n">
        <f aca="false">B9-C10</f>
        <v>16</v>
      </c>
      <c r="C10" s="28" t="n">
        <f aca="false">COUNTIF(E$17:E$995, "Completed Day 3")</f>
        <v>7</v>
      </c>
      <c r="D10" s="28"/>
      <c r="E10" s="28"/>
      <c r="F10" s="28"/>
      <c r="AMI10" s="0"/>
      <c r="AMJ10" s="0"/>
    </row>
    <row r="11" s="30" customFormat="true" ht="12.8" hidden="false" customHeight="false" outlineLevel="0" collapsed="false">
      <c r="A11" s="28" t="s">
        <v>112</v>
      </c>
      <c r="B11" s="28" t="n">
        <f aca="false">B10-C11</f>
        <v>11</v>
      </c>
      <c r="C11" s="28" t="n">
        <f aca="false">COUNTIF(E$17:E$995, "Completed Day 4")</f>
        <v>5</v>
      </c>
      <c r="D11" s="28"/>
      <c r="E11" s="28"/>
      <c r="F11" s="28"/>
      <c r="AMI11" s="0"/>
      <c r="AMJ11" s="0"/>
    </row>
    <row r="12" s="30" customFormat="true" ht="12.8" hidden="false" customHeight="false" outlineLevel="0" collapsed="false">
      <c r="A12" s="28" t="s">
        <v>113</v>
      </c>
      <c r="B12" s="28" t="n">
        <f aca="false">B11-C12</f>
        <v>4</v>
      </c>
      <c r="C12" s="28" t="n">
        <f aca="false">COUNTIF(E$17:E$995, "Completed Day 5")</f>
        <v>7</v>
      </c>
      <c r="D12" s="28"/>
      <c r="E12" s="28"/>
      <c r="F12" s="28"/>
      <c r="AMI12" s="0"/>
      <c r="AMJ12" s="0"/>
    </row>
    <row r="13" s="30" customFormat="true" ht="12.8" hidden="false" customHeight="false" outlineLevel="0" collapsed="false">
      <c r="A13" s="28" t="s">
        <v>114</v>
      </c>
      <c r="B13" s="28" t="n">
        <f aca="false">B12-C13</f>
        <v>4</v>
      </c>
      <c r="C13" s="28" t="n">
        <f aca="false">COUNTIF(E$17:E$995, "Completed Day 6")</f>
        <v>0</v>
      </c>
      <c r="D13" s="28"/>
      <c r="E13" s="28"/>
      <c r="F13" s="28"/>
      <c r="AMI13" s="0"/>
      <c r="AMJ13" s="0"/>
    </row>
    <row r="14" s="30" customFormat="true" ht="12.8" hidden="false" customHeight="false" outlineLevel="0" collapsed="false">
      <c r="A14" s="28" t="s">
        <v>115</v>
      </c>
      <c r="B14" s="28" t="n">
        <f aca="false">B13-C14</f>
        <v>4</v>
      </c>
      <c r="C14" s="28" t="n">
        <f aca="false">COUNTIF(E$17:E$995, "Completed Day 7")</f>
        <v>0</v>
      </c>
      <c r="D14" s="28"/>
      <c r="E14" s="28"/>
      <c r="F14" s="28"/>
      <c r="AMI14" s="0"/>
      <c r="AMJ14" s="0"/>
    </row>
    <row r="15" s="30" customFormat="true" ht="12.8" hidden="false" customHeight="false" outlineLevel="0" collapsed="false">
      <c r="A15" s="28"/>
      <c r="B15" s="28"/>
      <c r="C15" s="28"/>
      <c r="D15" s="28"/>
      <c r="E15" s="28"/>
      <c r="F15" s="28"/>
      <c r="AMI15" s="0"/>
      <c r="AMJ15" s="0"/>
    </row>
    <row r="16" customFormat="false" ht="12.8" hidden="false" customHeight="false" outlineLevel="0" collapsed="false">
      <c r="A16" s="35" t="s">
        <v>116</v>
      </c>
      <c r="B16" s="35" t="s">
        <v>23</v>
      </c>
      <c r="C16" s="35" t="s">
        <v>117</v>
      </c>
      <c r="D16" s="35" t="s">
        <v>118</v>
      </c>
      <c r="E16" s="35" t="s">
        <v>28</v>
      </c>
      <c r="F16" s="35" t="s">
        <v>32</v>
      </c>
    </row>
    <row r="17" customFormat="false" ht="12.8" hidden="false" customHeight="false" outlineLevel="0" collapsed="false">
      <c r="A17" s="0" t="n">
        <v>1</v>
      </c>
      <c r="B17" s="36"/>
      <c r="D17" s="40" t="s">
        <v>164</v>
      </c>
      <c r="E17" s="37"/>
      <c r="F17" s="38"/>
    </row>
    <row r="18" customFormat="false" ht="12.8" hidden="false" customHeight="false" outlineLevel="0" collapsed="false">
      <c r="A18" s="0" t="n">
        <v>2</v>
      </c>
      <c r="B18" s="36" t="s">
        <v>64</v>
      </c>
      <c r="D18" s="36" t="s">
        <v>165</v>
      </c>
      <c r="E18" s="37" t="s">
        <v>127</v>
      </c>
      <c r="F18" s="38" t="s">
        <v>166</v>
      </c>
    </row>
    <row r="19" customFormat="false" ht="12.8" hidden="false" customHeight="false" outlineLevel="0" collapsed="false">
      <c r="A19" s="0" t="n">
        <v>3</v>
      </c>
      <c r="B19" s="36" t="s">
        <v>64</v>
      </c>
      <c r="D19" s="36" t="s">
        <v>167</v>
      </c>
      <c r="E19" s="37" t="s">
        <v>127</v>
      </c>
      <c r="F19" s="38" t="s">
        <v>168</v>
      </c>
    </row>
    <row r="20" customFormat="false" ht="12.8" hidden="false" customHeight="false" outlineLevel="0" collapsed="false">
      <c r="A20" s="0" t="n">
        <v>4</v>
      </c>
      <c r="B20" s="36" t="s">
        <v>70</v>
      </c>
      <c r="D20" s="36" t="s">
        <v>169</v>
      </c>
      <c r="E20" s="37" t="s">
        <v>127</v>
      </c>
      <c r="F20" s="38" t="s">
        <v>170</v>
      </c>
    </row>
    <row r="21" customFormat="false" ht="12.8" hidden="false" customHeight="false" outlineLevel="0" collapsed="false">
      <c r="A21" s="0" t="n">
        <v>5</v>
      </c>
      <c r="B21" s="36" t="s">
        <v>73</v>
      </c>
      <c r="D21" s="36" t="s">
        <v>171</v>
      </c>
      <c r="E21" s="37" t="s">
        <v>127</v>
      </c>
      <c r="F21" s="38" t="s">
        <v>170</v>
      </c>
    </row>
    <row r="22" customFormat="false" ht="12.8" hidden="false" customHeight="false" outlineLevel="0" collapsed="false">
      <c r="A22" s="0" t="n">
        <v>6</v>
      </c>
      <c r="B22" s="36"/>
      <c r="D22" s="36" t="s">
        <v>172</v>
      </c>
      <c r="E22" s="37"/>
      <c r="F22" s="38"/>
    </row>
    <row r="23" customFormat="false" ht="12.8" hidden="false" customHeight="false" outlineLevel="0" collapsed="false">
      <c r="A23" s="0" t="n">
        <v>7</v>
      </c>
      <c r="B23" s="36" t="s">
        <v>70</v>
      </c>
      <c r="D23" s="36" t="s">
        <v>173</v>
      </c>
      <c r="E23" s="37" t="s">
        <v>127</v>
      </c>
      <c r="F23" s="38" t="s">
        <v>174</v>
      </c>
    </row>
    <row r="24" customFormat="false" ht="12.8" hidden="false" customHeight="false" outlineLevel="0" collapsed="false">
      <c r="A24" s="0" t="n">
        <v>8</v>
      </c>
      <c r="B24" s="36" t="s">
        <v>73</v>
      </c>
      <c r="D24" s="36" t="s">
        <v>175</v>
      </c>
      <c r="E24" s="37" t="s">
        <v>127</v>
      </c>
      <c r="F24" s="38" t="s">
        <v>174</v>
      </c>
    </row>
    <row r="25" customFormat="false" ht="12.8" hidden="false" customHeight="false" outlineLevel="0" collapsed="false">
      <c r="A25" s="0" t="n">
        <v>9</v>
      </c>
      <c r="B25" s="36" t="s">
        <v>64</v>
      </c>
      <c r="D25" s="36" t="s">
        <v>176</v>
      </c>
      <c r="E25" s="37" t="s">
        <v>127</v>
      </c>
      <c r="F25" s="38" t="s">
        <v>177</v>
      </c>
    </row>
    <row r="26" customFormat="false" ht="12.8" hidden="false" customHeight="false" outlineLevel="0" collapsed="false">
      <c r="A26" s="0" t="n">
        <v>10</v>
      </c>
      <c r="B26" s="36"/>
      <c r="D26" s="36"/>
      <c r="E26" s="37"/>
      <c r="F26" s="38"/>
    </row>
    <row r="27" customFormat="false" ht="12.8" hidden="false" customHeight="false" outlineLevel="0" collapsed="false">
      <c r="A27" s="0" t="n">
        <v>11</v>
      </c>
      <c r="B27" s="36" t="s">
        <v>64</v>
      </c>
      <c r="D27" s="36" t="s">
        <v>178</v>
      </c>
      <c r="E27" s="37"/>
      <c r="F27" s="38" t="s">
        <v>179</v>
      </c>
    </row>
    <row r="28" customFormat="false" ht="12.8" hidden="false" customHeight="false" outlineLevel="0" collapsed="false">
      <c r="A28" s="0" t="n">
        <v>12</v>
      </c>
      <c r="B28" s="36" t="s">
        <v>73</v>
      </c>
      <c r="D28" s="36" t="s">
        <v>180</v>
      </c>
      <c r="E28" s="37"/>
      <c r="F28" s="38" t="s">
        <v>181</v>
      </c>
    </row>
    <row r="29" customFormat="false" ht="12.8" hidden="false" customHeight="false" outlineLevel="0" collapsed="false">
      <c r="A29" s="0" t="n">
        <v>13</v>
      </c>
      <c r="B29" s="36" t="s">
        <v>64</v>
      </c>
      <c r="D29" s="36" t="s">
        <v>182</v>
      </c>
      <c r="E29" s="37" t="s">
        <v>135</v>
      </c>
      <c r="F29" s="38"/>
    </row>
    <row r="30" customFormat="false" ht="12.8" hidden="false" customHeight="false" outlineLevel="0" collapsed="false">
      <c r="A30" s="0" t="n">
        <v>14</v>
      </c>
      <c r="B30" s="36" t="s">
        <v>73</v>
      </c>
      <c r="D30" s="36" t="s">
        <v>183</v>
      </c>
      <c r="E30" s="37" t="s">
        <v>135</v>
      </c>
      <c r="F30" s="38"/>
    </row>
    <row r="31" customFormat="false" ht="12.8" hidden="false" customHeight="false" outlineLevel="0" collapsed="false">
      <c r="A31" s="0" t="n">
        <v>15</v>
      </c>
      <c r="B31" s="36"/>
      <c r="D31" s="36"/>
      <c r="E31" s="37"/>
      <c r="F31" s="38"/>
    </row>
    <row r="32" customFormat="false" ht="12.8" hidden="false" customHeight="false" outlineLevel="0" collapsed="false">
      <c r="A32" s="0" t="n">
        <v>16</v>
      </c>
      <c r="B32" s="36" t="s">
        <v>64</v>
      </c>
      <c r="D32" s="36" t="s">
        <v>184</v>
      </c>
      <c r="E32" s="37" t="s">
        <v>135</v>
      </c>
      <c r="F32" s="38"/>
    </row>
    <row r="33" customFormat="false" ht="12.8" hidden="false" customHeight="false" outlineLevel="0" collapsed="false">
      <c r="A33" s="0" t="n">
        <v>17</v>
      </c>
      <c r="B33" s="36" t="s">
        <v>73</v>
      </c>
      <c r="D33" s="36" t="s">
        <v>185</v>
      </c>
      <c r="E33" s="37" t="s">
        <v>135</v>
      </c>
      <c r="F33" s="38"/>
    </row>
    <row r="34" customFormat="false" ht="12.8" hidden="false" customHeight="false" outlineLevel="0" collapsed="false">
      <c r="A34" s="0" t="n">
        <v>18</v>
      </c>
      <c r="B34" s="36"/>
      <c r="D34" s="36"/>
      <c r="E34" s="37"/>
      <c r="F34" s="38"/>
    </row>
    <row r="35" customFormat="false" ht="12.8" hidden="false" customHeight="false" outlineLevel="0" collapsed="false">
      <c r="A35" s="0" t="n">
        <v>19</v>
      </c>
      <c r="B35" s="36" t="s">
        <v>64</v>
      </c>
      <c r="D35" s="36" t="s">
        <v>186</v>
      </c>
      <c r="E35" s="37" t="s">
        <v>146</v>
      </c>
      <c r="F35" s="38"/>
    </row>
    <row r="36" customFormat="false" ht="12.8" hidden="false" customHeight="false" outlineLevel="0" collapsed="false">
      <c r="A36" s="0" t="n">
        <v>20</v>
      </c>
      <c r="B36" s="36" t="s">
        <v>73</v>
      </c>
      <c r="D36" s="36" t="s">
        <v>187</v>
      </c>
      <c r="E36" s="37" t="s">
        <v>146</v>
      </c>
      <c r="F36" s="38"/>
    </row>
    <row r="37" customFormat="false" ht="12.8" hidden="false" customHeight="false" outlineLevel="0" collapsed="false">
      <c r="A37" s="0" t="n">
        <v>21</v>
      </c>
      <c r="B37" s="36"/>
      <c r="D37" s="36"/>
      <c r="E37" s="37"/>
      <c r="F37" s="38"/>
    </row>
    <row r="38" customFormat="false" ht="12.8" hidden="false" customHeight="false" outlineLevel="0" collapsed="false">
      <c r="A38" s="0" t="n">
        <v>22</v>
      </c>
      <c r="B38" s="36" t="s">
        <v>64</v>
      </c>
      <c r="D38" s="36" t="s">
        <v>188</v>
      </c>
      <c r="E38" s="37" t="s">
        <v>146</v>
      </c>
      <c r="F38" s="38"/>
    </row>
    <row r="39" customFormat="false" ht="12.8" hidden="false" customHeight="false" outlineLevel="0" collapsed="false">
      <c r="A39" s="0" t="n">
        <v>23</v>
      </c>
      <c r="B39" s="36" t="s">
        <v>73</v>
      </c>
      <c r="D39" s="36" t="s">
        <v>189</v>
      </c>
      <c r="E39" s="37" t="s">
        <v>146</v>
      </c>
      <c r="F39" s="38"/>
    </row>
    <row r="40" customFormat="false" ht="12.8" hidden="false" customHeight="false" outlineLevel="0" collapsed="false">
      <c r="A40" s="0" t="n">
        <v>24</v>
      </c>
      <c r="B40" s="36"/>
      <c r="D40" s="36"/>
      <c r="E40" s="37"/>
      <c r="F40" s="38"/>
    </row>
    <row r="41" customFormat="false" ht="12.8" hidden="false" customHeight="false" outlineLevel="0" collapsed="false">
      <c r="A41" s="0" t="n">
        <v>25</v>
      </c>
      <c r="B41" s="36" t="s">
        <v>64</v>
      </c>
      <c r="D41" s="36" t="s">
        <v>190</v>
      </c>
      <c r="E41" s="37" t="s">
        <v>135</v>
      </c>
      <c r="F41" s="38"/>
    </row>
    <row r="42" customFormat="false" ht="12.8" hidden="false" customHeight="false" outlineLevel="0" collapsed="false">
      <c r="A42" s="0" t="n">
        <v>26</v>
      </c>
      <c r="B42" s="36"/>
      <c r="D42" s="36"/>
      <c r="E42" s="37"/>
      <c r="F42" s="38"/>
    </row>
    <row r="43" customFormat="false" ht="12.8" hidden="false" customHeight="false" outlineLevel="0" collapsed="false">
      <c r="A43" s="0" t="n">
        <v>27</v>
      </c>
      <c r="B43" s="36" t="s">
        <v>87</v>
      </c>
      <c r="D43" s="36" t="s">
        <v>191</v>
      </c>
      <c r="E43" s="37" t="s">
        <v>146</v>
      </c>
      <c r="F43" s="38"/>
    </row>
    <row r="44" customFormat="false" ht="12.8" hidden="false" customHeight="false" outlineLevel="0" collapsed="false">
      <c r="A44" s="0" t="n">
        <v>28</v>
      </c>
      <c r="B44" s="36" t="s">
        <v>83</v>
      </c>
      <c r="D44" s="36" t="s">
        <v>192</v>
      </c>
      <c r="E44" s="37" t="s">
        <v>146</v>
      </c>
      <c r="F44" s="38"/>
    </row>
    <row r="45" customFormat="false" ht="12.8" hidden="false" customHeight="false" outlineLevel="0" collapsed="false">
      <c r="A45" s="0" t="n">
        <v>29</v>
      </c>
      <c r="B45" s="36" t="s">
        <v>85</v>
      </c>
      <c r="D45" s="36" t="s">
        <v>193</v>
      </c>
      <c r="E45" s="37" t="s">
        <v>146</v>
      </c>
      <c r="F45" s="38"/>
    </row>
    <row r="46" customFormat="false" ht="12.8" hidden="false" customHeight="false" outlineLevel="0" collapsed="false">
      <c r="A46" s="0" t="n">
        <v>30</v>
      </c>
      <c r="B46" s="36"/>
      <c r="D46" s="36"/>
      <c r="E46" s="37"/>
      <c r="F46" s="38"/>
    </row>
    <row r="47" customFormat="false" ht="12.8" hidden="false" customHeight="false" outlineLevel="0" collapsed="false">
      <c r="A47" s="0" t="n">
        <v>31</v>
      </c>
      <c r="B47" s="36"/>
      <c r="D47" s="36"/>
      <c r="E47" s="37"/>
      <c r="F47" s="38"/>
    </row>
    <row r="48" customFormat="false" ht="12.8" hidden="false" customHeight="false" outlineLevel="0" collapsed="false">
      <c r="A48" s="0" t="n">
        <v>32</v>
      </c>
      <c r="B48" s="36"/>
      <c r="D48" s="36"/>
      <c r="E48" s="37"/>
      <c r="F48" s="38"/>
    </row>
    <row r="49" customFormat="false" ht="12.8" hidden="false" customHeight="false" outlineLevel="0" collapsed="false">
      <c r="A49" s="0" t="n">
        <v>33</v>
      </c>
      <c r="B49" s="36"/>
      <c r="D49" s="36"/>
      <c r="E49" s="37"/>
      <c r="F49" s="38"/>
    </row>
    <row r="50" customFormat="false" ht="12.8" hidden="false" customHeight="false" outlineLevel="0" collapsed="false">
      <c r="A50" s="0" t="n">
        <v>34</v>
      </c>
      <c r="B50" s="36"/>
      <c r="D50" s="36"/>
      <c r="E50" s="37"/>
      <c r="F50" s="38"/>
    </row>
    <row r="51" customFormat="false" ht="12.8" hidden="false" customHeight="false" outlineLevel="0" collapsed="false">
      <c r="A51" s="0" t="n">
        <v>35</v>
      </c>
      <c r="B51" s="36"/>
      <c r="D51" s="36"/>
      <c r="E51" s="37"/>
      <c r="F51" s="38"/>
    </row>
    <row r="52" customFormat="false" ht="12.8" hidden="false" customHeight="false" outlineLevel="0" collapsed="false">
      <c r="A52" s="0" t="n">
        <v>36</v>
      </c>
      <c r="B52" s="36"/>
      <c r="D52" s="36"/>
      <c r="E52" s="37"/>
      <c r="F52" s="38"/>
    </row>
    <row r="53" customFormat="false" ht="12.8" hidden="false" customHeight="false" outlineLevel="0" collapsed="false">
      <c r="A53" s="0" t="n">
        <v>37</v>
      </c>
      <c r="B53" s="36"/>
      <c r="D53" s="36"/>
      <c r="E53" s="37"/>
      <c r="F53" s="38"/>
    </row>
    <row r="54" customFormat="false" ht="12.8" hidden="false" customHeight="false" outlineLevel="0" collapsed="false">
      <c r="A54" s="0" t="n">
        <v>38</v>
      </c>
      <c r="B54" s="36"/>
      <c r="D54" s="36"/>
      <c r="E54" s="37"/>
      <c r="F54" s="38"/>
    </row>
    <row r="55" customFormat="false" ht="12.8" hidden="false" customHeight="false" outlineLevel="0" collapsed="false">
      <c r="A55" s="0" t="n">
        <v>39</v>
      </c>
      <c r="B55" s="36"/>
      <c r="D55" s="36"/>
      <c r="E55" s="37"/>
      <c r="F55" s="38"/>
    </row>
    <row r="56" customFormat="false" ht="12.8" hidden="false" customHeight="false" outlineLevel="0" collapsed="false">
      <c r="A56" s="0" t="n">
        <v>40</v>
      </c>
      <c r="B56" s="36"/>
      <c r="D56" s="36"/>
      <c r="E56" s="37"/>
      <c r="F56" s="38"/>
    </row>
    <row r="57" customFormat="false" ht="12.8" hidden="false" customHeight="false" outlineLevel="0" collapsed="false">
      <c r="A57" s="0" t="n">
        <v>41</v>
      </c>
      <c r="B57" s="36"/>
      <c r="D57" s="36"/>
      <c r="E57" s="37"/>
      <c r="F57" s="38"/>
    </row>
    <row r="58" customFormat="false" ht="12.8" hidden="false" customHeight="false" outlineLevel="0" collapsed="false">
      <c r="A58" s="0" t="n">
        <v>42</v>
      </c>
      <c r="B58" s="36"/>
      <c r="D58" s="36"/>
      <c r="E58" s="37"/>
      <c r="F58" s="38"/>
    </row>
    <row r="59" customFormat="false" ht="12.8" hidden="false" customHeight="false" outlineLevel="0" collapsed="false">
      <c r="A59" s="0" t="n">
        <v>43</v>
      </c>
      <c r="B59" s="36"/>
      <c r="D59" s="36"/>
      <c r="E59" s="37"/>
      <c r="F59" s="38"/>
    </row>
    <row r="60" customFormat="false" ht="12.8" hidden="false" customHeight="false" outlineLevel="0" collapsed="false">
      <c r="A60" s="0" t="n">
        <v>44</v>
      </c>
      <c r="B60" s="36"/>
      <c r="D60" s="36"/>
      <c r="E60" s="37"/>
      <c r="F60" s="38"/>
    </row>
    <row r="61" customFormat="false" ht="12.8" hidden="false" customHeight="false" outlineLevel="0" collapsed="false">
      <c r="A61" s="0" t="n">
        <v>45</v>
      </c>
      <c r="B61" s="36"/>
      <c r="D61" s="36"/>
      <c r="E61" s="37"/>
      <c r="F61" s="38"/>
    </row>
    <row r="62" customFormat="false" ht="12.8" hidden="false" customHeight="false" outlineLevel="0" collapsed="false">
      <c r="A62" s="0" t="n">
        <v>46</v>
      </c>
      <c r="B62" s="36"/>
      <c r="D62" s="36"/>
      <c r="E62" s="37"/>
      <c r="F62" s="38"/>
    </row>
    <row r="63" customFormat="false" ht="12.8" hidden="false" customHeight="false" outlineLevel="0" collapsed="false">
      <c r="A63" s="0" t="n">
        <v>47</v>
      </c>
      <c r="B63" s="36"/>
      <c r="D63" s="36"/>
      <c r="E63" s="37"/>
      <c r="F63" s="38"/>
    </row>
    <row r="64" customFormat="false" ht="12.8" hidden="false" customHeight="false" outlineLevel="0" collapsed="false">
      <c r="A64" s="0" t="n">
        <v>48</v>
      </c>
      <c r="B64" s="36"/>
      <c r="D64" s="36"/>
      <c r="E64" s="37"/>
      <c r="F64" s="38"/>
    </row>
    <row r="65" customFormat="false" ht="12.8" hidden="false" customHeight="false" outlineLevel="0" collapsed="false">
      <c r="A65" s="0" t="n">
        <v>49</v>
      </c>
      <c r="B65" s="36"/>
      <c r="D65" s="36"/>
      <c r="E65" s="37"/>
      <c r="F65" s="38"/>
    </row>
    <row r="66" customFormat="false" ht="12.8" hidden="false" customHeight="false" outlineLevel="0" collapsed="false">
      <c r="A66" s="0" t="n">
        <v>50</v>
      </c>
      <c r="B66" s="36"/>
      <c r="D66" s="36"/>
      <c r="E66" s="37"/>
      <c r="F66" s="38"/>
    </row>
    <row r="67" customFormat="false" ht="12.8" hidden="false" customHeight="false" outlineLevel="0" collapsed="false">
      <c r="A67" s="0" t="n">
        <v>51</v>
      </c>
      <c r="B67" s="36"/>
      <c r="D67" s="36"/>
      <c r="E67" s="37"/>
      <c r="F67" s="38"/>
    </row>
    <row r="68" customFormat="false" ht="12.8" hidden="false" customHeight="false" outlineLevel="0" collapsed="false">
      <c r="A68" s="0" t="n">
        <v>52</v>
      </c>
      <c r="B68" s="36"/>
      <c r="D68" s="36"/>
      <c r="E68" s="37"/>
      <c r="F68" s="38"/>
    </row>
    <row r="69" customFormat="false" ht="12.8" hidden="false" customHeight="false" outlineLevel="0" collapsed="false">
      <c r="A69" s="0" t="n">
        <v>53</v>
      </c>
      <c r="B69" s="36"/>
      <c r="D69" s="36"/>
      <c r="E69" s="37"/>
      <c r="F69" s="38"/>
    </row>
    <row r="70" customFormat="false" ht="12.8" hidden="false" customHeight="false" outlineLevel="0" collapsed="false">
      <c r="A70" s="0" t="n">
        <v>54</v>
      </c>
      <c r="B70" s="36"/>
      <c r="D70" s="36"/>
      <c r="E70" s="37"/>
      <c r="F70" s="38"/>
    </row>
    <row r="71" customFormat="false" ht="12.8" hidden="false" customHeight="false" outlineLevel="0" collapsed="false">
      <c r="A71" s="0" t="n">
        <v>55</v>
      </c>
      <c r="B71" s="36"/>
      <c r="D71" s="36"/>
      <c r="E71" s="37"/>
      <c r="F71" s="38"/>
    </row>
    <row r="72" customFormat="false" ht="12.8" hidden="false" customHeight="false" outlineLevel="0" collapsed="false">
      <c r="A72" s="0" t="n">
        <v>56</v>
      </c>
      <c r="B72" s="36"/>
      <c r="D72" s="36"/>
      <c r="E72" s="37"/>
      <c r="F72" s="38"/>
    </row>
    <row r="73" customFormat="false" ht="12.8" hidden="false" customHeight="false" outlineLevel="0" collapsed="false">
      <c r="A73" s="0" t="n">
        <v>57</v>
      </c>
      <c r="B73" s="36"/>
      <c r="D73" s="36"/>
      <c r="E73" s="37"/>
      <c r="F73" s="38"/>
    </row>
    <row r="74" customFormat="false" ht="12.8" hidden="false" customHeight="false" outlineLevel="0" collapsed="false">
      <c r="A74" s="0" t="n">
        <v>58</v>
      </c>
      <c r="B74" s="36"/>
      <c r="D74" s="36"/>
      <c r="E74" s="37"/>
      <c r="F74" s="38"/>
    </row>
    <row r="75" customFormat="false" ht="12.8" hidden="false" customHeight="false" outlineLevel="0" collapsed="false">
      <c r="A75" s="0" t="n">
        <v>59</v>
      </c>
      <c r="B75" s="36"/>
      <c r="D75" s="36"/>
      <c r="E75" s="37"/>
      <c r="F75" s="38"/>
    </row>
    <row r="76" customFormat="false" ht="12.8" hidden="false" customHeight="false" outlineLevel="0" collapsed="false">
      <c r="A76" s="0" t="n">
        <v>60</v>
      </c>
      <c r="B76" s="36"/>
      <c r="D76" s="36"/>
      <c r="E76" s="37"/>
      <c r="F76" s="38"/>
    </row>
    <row r="77" customFormat="false" ht="12.8" hidden="false" customHeight="false" outlineLevel="0" collapsed="false">
      <c r="A77" s="0" t="n">
        <v>61</v>
      </c>
      <c r="B77" s="36"/>
      <c r="D77" s="36"/>
      <c r="E77" s="37"/>
      <c r="F77" s="38"/>
    </row>
    <row r="78" customFormat="false" ht="12.8" hidden="false" customHeight="false" outlineLevel="0" collapsed="false">
      <c r="A78" s="0" t="n">
        <v>62</v>
      </c>
      <c r="B78" s="36"/>
      <c r="D78" s="36"/>
      <c r="E78" s="37"/>
      <c r="F78" s="38"/>
    </row>
    <row r="79" customFormat="false" ht="12.8" hidden="false" customHeight="false" outlineLevel="0" collapsed="false">
      <c r="A79" s="0" t="n">
        <v>63</v>
      </c>
      <c r="B79" s="36"/>
      <c r="D79" s="36"/>
      <c r="E79" s="37"/>
      <c r="F79" s="38"/>
    </row>
    <row r="80" customFormat="false" ht="12.8" hidden="false" customHeight="false" outlineLevel="0" collapsed="false">
      <c r="A80" s="0" t="n">
        <v>64</v>
      </c>
      <c r="B80" s="36"/>
      <c r="D80" s="36"/>
      <c r="E80" s="37"/>
      <c r="F80" s="38"/>
    </row>
    <row r="81" customFormat="false" ht="12.8" hidden="false" customHeight="false" outlineLevel="0" collapsed="false">
      <c r="A81" s="0" t="n">
        <v>65</v>
      </c>
      <c r="B81" s="36"/>
      <c r="D81" s="36"/>
      <c r="E81" s="37"/>
      <c r="F81" s="38"/>
    </row>
    <row r="82" customFormat="false" ht="12.8" hidden="false" customHeight="false" outlineLevel="0" collapsed="false">
      <c r="A82" s="0" t="n">
        <v>66</v>
      </c>
      <c r="B82" s="36"/>
      <c r="D82" s="36"/>
      <c r="E82" s="37"/>
      <c r="F82" s="38"/>
    </row>
    <row r="83" customFormat="false" ht="12.8" hidden="false" customHeight="false" outlineLevel="0" collapsed="false">
      <c r="A83" s="0" t="n">
        <v>67</v>
      </c>
      <c r="B83" s="36"/>
      <c r="D83" s="36"/>
      <c r="E83" s="37"/>
      <c r="F83" s="38"/>
    </row>
    <row r="84" customFormat="false" ht="12.8" hidden="false" customHeight="false" outlineLevel="0" collapsed="false">
      <c r="A84" s="0" t="n">
        <v>68</v>
      </c>
      <c r="B84" s="36"/>
      <c r="D84" s="36"/>
      <c r="E84" s="37"/>
      <c r="F84" s="38"/>
    </row>
    <row r="85" customFormat="false" ht="12.8" hidden="false" customHeight="false" outlineLevel="0" collapsed="false">
      <c r="A85" s="0" t="n">
        <v>69</v>
      </c>
      <c r="B85" s="36"/>
      <c r="D85" s="36"/>
      <c r="E85" s="37"/>
      <c r="F85" s="38"/>
    </row>
    <row r="86" customFormat="false" ht="12.8" hidden="false" customHeight="false" outlineLevel="0" collapsed="false">
      <c r="A86" s="0" t="n">
        <v>70</v>
      </c>
      <c r="B86" s="36"/>
      <c r="D86" s="36"/>
      <c r="E86" s="37"/>
      <c r="F86" s="38"/>
    </row>
    <row r="87" customFormat="false" ht="12.8" hidden="false" customHeight="false" outlineLevel="0" collapsed="false">
      <c r="A87" s="0" t="n">
        <v>71</v>
      </c>
      <c r="B87" s="36"/>
      <c r="D87" s="36"/>
      <c r="E87" s="37"/>
      <c r="F87" s="38"/>
    </row>
    <row r="88" customFormat="false" ht="12.8" hidden="false" customHeight="false" outlineLevel="0" collapsed="false">
      <c r="A88" s="0" t="n">
        <v>72</v>
      </c>
      <c r="B88" s="36"/>
      <c r="D88" s="36"/>
      <c r="E88" s="37"/>
      <c r="F88" s="38"/>
    </row>
    <row r="89" customFormat="false" ht="12.8" hidden="false" customHeight="false" outlineLevel="0" collapsed="false">
      <c r="A89" s="0" t="n">
        <v>73</v>
      </c>
      <c r="B89" s="36"/>
      <c r="D89" s="36"/>
      <c r="E89" s="37"/>
      <c r="F89" s="38"/>
    </row>
    <row r="90" customFormat="false" ht="12.8" hidden="false" customHeight="false" outlineLevel="0" collapsed="false">
      <c r="A90" s="0" t="n">
        <v>74</v>
      </c>
      <c r="B90" s="36"/>
      <c r="D90" s="36"/>
      <c r="E90" s="37"/>
      <c r="F90" s="38"/>
    </row>
    <row r="91" customFormat="false" ht="12.8" hidden="false" customHeight="false" outlineLevel="0" collapsed="false">
      <c r="A91" s="0" t="n">
        <v>75</v>
      </c>
      <c r="B91" s="36"/>
      <c r="D91" s="36"/>
      <c r="E91" s="37"/>
      <c r="F91" s="38"/>
    </row>
    <row r="92" customFormat="false" ht="12.8" hidden="false" customHeight="false" outlineLevel="0" collapsed="false">
      <c r="A92" s="0" t="n">
        <v>76</v>
      </c>
      <c r="B92" s="36"/>
      <c r="D92" s="36"/>
      <c r="E92" s="37"/>
      <c r="F92" s="38"/>
    </row>
    <row r="93" customFormat="false" ht="12.8" hidden="false" customHeight="false" outlineLevel="0" collapsed="false">
      <c r="A93" s="0" t="n">
        <v>77</v>
      </c>
      <c r="B93" s="36"/>
      <c r="D93" s="36"/>
      <c r="E93" s="37"/>
      <c r="F93" s="38"/>
    </row>
    <row r="94" customFormat="false" ht="12.8" hidden="false" customHeight="false" outlineLevel="0" collapsed="false">
      <c r="A94" s="0" t="n">
        <v>78</v>
      </c>
      <c r="B94" s="36"/>
      <c r="D94" s="36"/>
      <c r="E94" s="37"/>
      <c r="F94" s="38"/>
    </row>
    <row r="95" customFormat="false" ht="12.8" hidden="false" customHeight="false" outlineLevel="0" collapsed="false">
      <c r="A95" s="0" t="n">
        <v>79</v>
      </c>
      <c r="B95" s="36"/>
      <c r="D95" s="36"/>
      <c r="E95" s="37"/>
      <c r="F95" s="38"/>
    </row>
    <row r="96" customFormat="false" ht="12.8" hidden="false" customHeight="false" outlineLevel="0" collapsed="false">
      <c r="A96" s="0" t="n">
        <v>80</v>
      </c>
      <c r="B96" s="36"/>
      <c r="D96" s="36"/>
      <c r="E96" s="37"/>
      <c r="F96" s="38"/>
    </row>
    <row r="97" customFormat="false" ht="12.8" hidden="false" customHeight="false" outlineLevel="0" collapsed="false">
      <c r="A97" s="0" t="n">
        <v>81</v>
      </c>
      <c r="B97" s="36"/>
      <c r="D97" s="36"/>
      <c r="E97" s="37"/>
      <c r="F97" s="38"/>
    </row>
    <row r="98" customFormat="false" ht="12.8" hidden="false" customHeight="false" outlineLevel="0" collapsed="false">
      <c r="A98" s="0" t="n">
        <v>82</v>
      </c>
      <c r="B98" s="36"/>
      <c r="D98" s="36"/>
      <c r="E98" s="37"/>
      <c r="F98" s="38"/>
    </row>
    <row r="99" customFormat="false" ht="12.8" hidden="false" customHeight="false" outlineLevel="0" collapsed="false">
      <c r="A99" s="0" t="n">
        <v>83</v>
      </c>
      <c r="B99" s="36"/>
      <c r="D99" s="36"/>
      <c r="E99" s="37"/>
      <c r="F99" s="38"/>
    </row>
    <row r="100" customFormat="false" ht="12.8" hidden="false" customHeight="false" outlineLevel="0" collapsed="false">
      <c r="A100" s="0" t="n">
        <v>84</v>
      </c>
      <c r="B100" s="36"/>
      <c r="D100" s="36"/>
      <c r="E100" s="37"/>
      <c r="F100" s="38"/>
    </row>
  </sheetData>
  <dataValidations count="6">
    <dataValidation allowBlank="true" operator="equal" prompt="You may add any notes here that help understand the requirements and scope for this task" promptTitle="OPTIONAL" showDropDown="false" showErrorMessage="true" showInputMessage="true" sqref="F17:F100" type="none">
      <formula1>0</formula1>
      <formula2>0</formula2>
    </dataValidation>
    <dataValidation allowBlank="true" operator="equal" prompt="The list contains the Feature IDs from the same column on the Product Backlog tab.&#10;&#10;For each (ahem) Feature ID, create one or more rows in this table representing the tasks you need to complete to implement that feature.&#10;&#10;For example, for a &quot;Provide Help to User&quot; feature, you might assign a Feature ID of &quot;HELP&quot; on the Product Backlog. Then, in the Sprint Backlog table, you might have 3 rows of tasks with Feature ID of Help - &quot;Write help text&quot;, &quot;Create help class to display help&quot;, and &quot;Update CLI to accept '?' command&quot;.&#10;&#10;COPY the status cell from row 1 for each row that you add, so that you can select its status with a drop-down. This will ensure that the Sprint Burn Chart at the top updates itself automatically as you complete your tasks." promptTitle="Select Feature ID from Product Backlog" showDropDown="false" showErrorMessage="true" showInputMessage="true" sqref="B17:B100" type="list">
      <formula1>'Product Backlog'!$A$24:$A$96</formula1>
      <formula2>0</formula2>
    </dataValidation>
    <dataValidation allowBlank="true" operator="equal" prompt="Exactly ONE team member may be responsible for any task, and they will receive grade credit for their work.&#10;&#10;If you have more than one person on your team, each member MUST select their initials for each task the agree to perform. Use this to ensure that no duplicate work occurs, and that no tasks &quot;fall through the cracks&quot;.&#10;&#10;If you are wroking individually, you do NOT need to put your initials next to every task. We'll figure out who did the work. Somehow." promptTitle="Select Feature ID from Product Backlog" showDropDown="false" showErrorMessage="true" showInputMessage="true" sqref="C17:C100" type="list">
      <formula1>#ref!</formula1>
      <formula2>0</formula2>
    </dataValidation>
    <dataValidation allowBlank="true" error="This cell may only contain a valid status value (hint: use the drop-down selection list) or be left blank (hint: use the Delete key)" errorTitle="Wrong Value" operator="equal" prompt="Leave blank until task is begun.&#10;Select &quot;In Work&quot; when started (for long tasks only).&#10;Select Completed ONLY when this task is done.&#10;    Select &quot;Completed Day 1&quot; if finished on the first day, and&#10;    similarly for &quot;Completed on Day 2&quot; et. al." promptTitle="Implementation Status" showDropDown="false" showErrorMessage="true" showInputMessage="true" sqref="E17:E100" type="list">
      <formula1>"In Work,Completed Day 1,Completed Day 2,Completed Day 3,Completed Day 4,Completed Day 5,Completed Day 6,Completed Day 7"</formula1>
      <formula2>0</formula2>
    </dataValidation>
    <dataValidation allowBlank="true" operator="equal" prompt="This is just an arbitrary unique (per sprint) integer assigned to a task, used by the team to refer to that task. " promptTitle="Task ID" showDropDown="false" showErrorMessage="true" showInputMessage="true" sqref="A17:A100" type="none">
      <formula1>0</formula1>
      <formula2>0</formula2>
    </dataValidation>
    <dataValidation allowBlank="true" operator="equal" prompt="Select a Feature ID to the left. Then, in this column, list each discrete task needed to implement that feature.&#10;&#10;Example tasks might be &quot;create the Foo class&quot;, &quot;add the Bar method to the (existing) Qux class&quot;, &quot;Find icons for the task bar&quot;, &quot;Update the manual to cover this feature&quot;, or &quot;Fix the seg fault bug&quot;.&#10;&#10;Expect roughly 3 to 10 tasks per typical feature. Don't OVER plan, but also don't just write &quot;Implement the feature&quot;. Find a middle ground. :-)" promptTitle="Task Description" showDropDown="false" showErrorMessage="true" showInputMessage="true" sqref="D18:D100" type="none">
      <formula1>0</formula1>
      <formula2>0</formula2>
    </dataValidation>
  </dataValidations>
  <printOptions headings="false" gridLines="false" gridLinesSet="true" horizontalCentered="false" verticalCentered="false"/>
  <pageMargins left="0.7875" right="0.7875" top="1.025" bottom="1.025"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drawing r:id="rId1"/>
</worksheet>
</file>

<file path=xl/worksheets/sheet5.xml><?xml version="1.0" encoding="utf-8"?>
<worksheet xmlns="http://schemas.openxmlformats.org/spreadsheetml/2006/main" xmlns:r="http://schemas.openxmlformats.org/officeDocument/2006/relationships">
  <sheetPr filterMode="false">
    <pageSetUpPr fitToPage="false"/>
  </sheetPr>
  <dimension ref="A1:AMJ100"/>
  <sheetViews>
    <sheetView showFormulas="false" showGridLines="true" showRowColHeaders="true" showZeros="true" rightToLeft="false" tabSelected="true" showOutlineSymbols="true" defaultGridColor="true" view="normal" topLeftCell="A34" colorId="64" zoomScale="80" zoomScaleNormal="80" zoomScalePageLayoutView="100" workbookViewId="0">
      <selection pane="topLeft" activeCell="E48" activeCellId="0" sqref="E48"/>
    </sheetView>
  </sheetViews>
  <sheetFormatPr defaultRowHeight="12.8" zeroHeight="false" outlineLevelRow="0" outlineLevelCol="0"/>
  <cols>
    <col collapsed="false" customWidth="true" hidden="false" outlineLevel="0" max="1" min="1" style="0" width="10.32"/>
    <col collapsed="false" customWidth="false" hidden="false" outlineLevel="0" max="2" min="2" style="0" width="11.52"/>
    <col collapsed="false" customWidth="true" hidden="false" outlineLevel="0" max="3" min="3" style="0" width="12.27"/>
    <col collapsed="false" customWidth="true" hidden="false" outlineLevel="0" max="4" min="4" style="0" width="51.86"/>
    <col collapsed="false" customWidth="true" hidden="false" outlineLevel="0" max="5" min="5" style="0" width="17.78"/>
    <col collapsed="false" customWidth="true" hidden="false" outlineLevel="0" max="6" min="6" style="0" width="51.86"/>
    <col collapsed="false" customWidth="false" hidden="false" outlineLevel="0" max="1025" min="7" style="0" width="11.52"/>
  </cols>
  <sheetData>
    <row r="1" s="30" customFormat="true" ht="17.35" hidden="false" customHeight="false" outlineLevel="0" collapsed="false">
      <c r="A1" s="28" t="s">
        <v>11</v>
      </c>
      <c r="B1" s="28" t="n">
        <f aca="false">'Sprint 03 Backlog'!B1+1</f>
        <v>4</v>
      </c>
      <c r="C1" s="28"/>
      <c r="D1" s="29" t="s">
        <v>2</v>
      </c>
      <c r="E1" s="0"/>
      <c r="F1" s="28"/>
      <c r="AMI1" s="0"/>
      <c r="AMJ1" s="0"/>
    </row>
    <row r="2" s="30" customFormat="true" ht="12.8" hidden="false" customHeight="false" outlineLevel="0" collapsed="false">
      <c r="A2" s="28" t="s">
        <v>102</v>
      </c>
      <c r="B2" s="31" t="n">
        <f aca="false">'Sprint 03 Backlog'!B2+7</f>
        <v>43928</v>
      </c>
      <c r="C2" s="28"/>
      <c r="D2" s="32" t="s">
        <v>103</v>
      </c>
      <c r="E2" s="28"/>
      <c r="F2" s="28"/>
      <c r="AMI2" s="0"/>
      <c r="AMJ2" s="0"/>
    </row>
    <row r="3" s="30" customFormat="true" ht="12.8" hidden="false" customHeight="false" outlineLevel="0" collapsed="false">
      <c r="A3" s="28" t="s">
        <v>104</v>
      </c>
      <c r="B3" s="31" t="n">
        <f aca="false">B2+14</f>
        <v>43942</v>
      </c>
      <c r="C3" s="28"/>
      <c r="D3" s="28"/>
      <c r="E3" s="28"/>
      <c r="F3" s="28"/>
      <c r="AMI3" s="0"/>
      <c r="AMJ3" s="0"/>
    </row>
    <row r="4" s="30" customFormat="true" ht="12.8" hidden="false" customHeight="false" outlineLevel="0" collapsed="false">
      <c r="A4" s="28" t="s">
        <v>105</v>
      </c>
      <c r="B4" s="33" t="s">
        <v>106</v>
      </c>
      <c r="C4" s="28"/>
      <c r="D4" s="28"/>
      <c r="E4" s="28"/>
      <c r="F4" s="28"/>
      <c r="AMI4" s="0"/>
      <c r="AMJ4" s="0"/>
    </row>
    <row r="5" s="30" customFormat="true" ht="12.8" hidden="false" customHeight="false" outlineLevel="0" collapsed="false">
      <c r="A5" s="28"/>
      <c r="B5" s="33"/>
      <c r="C5" s="28"/>
      <c r="D5" s="28"/>
      <c r="E5" s="28"/>
      <c r="F5" s="28"/>
      <c r="AMI5" s="0"/>
      <c r="AMJ5" s="0"/>
    </row>
    <row r="6" s="30" customFormat="true" ht="12.8" hidden="false" customHeight="false" outlineLevel="0" collapsed="false">
      <c r="A6" s="28"/>
      <c r="B6" s="34" t="s">
        <v>12</v>
      </c>
      <c r="C6" s="28" t="s">
        <v>107</v>
      </c>
      <c r="D6" s="28"/>
      <c r="E6" s="28"/>
      <c r="F6" s="28"/>
      <c r="AMI6" s="0"/>
      <c r="AMJ6" s="0"/>
    </row>
    <row r="7" s="30" customFormat="true" ht="12.8" hidden="false" customHeight="false" outlineLevel="0" collapsed="false">
      <c r="A7" s="28" t="s">
        <v>108</v>
      </c>
      <c r="B7" s="28" t="n">
        <f aca="false">COUNTA(D17:D995)</f>
        <v>27</v>
      </c>
      <c r="C7" s="28"/>
      <c r="D7" s="28"/>
      <c r="E7" s="28"/>
      <c r="F7" s="28"/>
      <c r="AMI7" s="0"/>
      <c r="AMJ7" s="0"/>
    </row>
    <row r="8" s="30" customFormat="true" ht="12.8" hidden="false" customHeight="false" outlineLevel="0" collapsed="false">
      <c r="A8" s="28" t="s">
        <v>109</v>
      </c>
      <c r="B8" s="28" t="n">
        <f aca="false">B7-C8</f>
        <v>12</v>
      </c>
      <c r="C8" s="28" t="n">
        <f aca="false">COUNTIF(E$17:E$995, "Completed Day 1")</f>
        <v>15</v>
      </c>
      <c r="D8" s="28"/>
      <c r="E8" s="28"/>
      <c r="F8" s="28"/>
      <c r="AMI8" s="0"/>
      <c r="AMJ8" s="0"/>
    </row>
    <row r="9" s="30" customFormat="true" ht="12.8" hidden="false" customHeight="false" outlineLevel="0" collapsed="false">
      <c r="A9" s="28" t="s">
        <v>110</v>
      </c>
      <c r="B9" s="28" t="n">
        <f aca="false">B8-C9</f>
        <v>12</v>
      </c>
      <c r="C9" s="28" t="n">
        <f aca="false">COUNTIF(E$17:E$995, "Completed Day 2")</f>
        <v>0</v>
      </c>
      <c r="D9" s="28"/>
      <c r="E9" s="28"/>
      <c r="F9" s="28"/>
      <c r="AMI9" s="0"/>
      <c r="AMJ9" s="0"/>
    </row>
    <row r="10" s="30" customFormat="true" ht="12.8" hidden="false" customHeight="false" outlineLevel="0" collapsed="false">
      <c r="A10" s="28" t="s">
        <v>111</v>
      </c>
      <c r="B10" s="28" t="n">
        <f aca="false">B9-C10</f>
        <v>12</v>
      </c>
      <c r="C10" s="28" t="n">
        <f aca="false">COUNTIF(E$17:E$995, "Completed Day 3")</f>
        <v>0</v>
      </c>
      <c r="D10" s="28"/>
      <c r="E10" s="28"/>
      <c r="F10" s="28"/>
      <c r="AMI10" s="0"/>
      <c r="AMJ10" s="0"/>
    </row>
    <row r="11" s="30" customFormat="true" ht="12.8" hidden="false" customHeight="false" outlineLevel="0" collapsed="false">
      <c r="A11" s="28" t="s">
        <v>112</v>
      </c>
      <c r="B11" s="28" t="n">
        <f aca="false">B10-C11</f>
        <v>10</v>
      </c>
      <c r="C11" s="28" t="n">
        <f aca="false">COUNTIF(E$17:E$995, "Completed Day 4")</f>
        <v>2</v>
      </c>
      <c r="D11" s="28"/>
      <c r="E11" s="28"/>
      <c r="F11" s="28"/>
      <c r="AMI11" s="0"/>
      <c r="AMJ11" s="0"/>
    </row>
    <row r="12" s="30" customFormat="true" ht="12.8" hidden="false" customHeight="false" outlineLevel="0" collapsed="false">
      <c r="A12" s="28" t="s">
        <v>113</v>
      </c>
      <c r="B12" s="28" t="n">
        <f aca="false">B11-C12</f>
        <v>0</v>
      </c>
      <c r="C12" s="28" t="n">
        <f aca="false">COUNTIF(E$17:E$995, "Completed Day 5")</f>
        <v>10</v>
      </c>
      <c r="D12" s="28"/>
      <c r="E12" s="28"/>
      <c r="F12" s="28"/>
      <c r="AMI12" s="0"/>
      <c r="AMJ12" s="0"/>
    </row>
    <row r="13" s="30" customFormat="true" ht="12.8" hidden="false" customHeight="false" outlineLevel="0" collapsed="false">
      <c r="A13" s="28" t="s">
        <v>114</v>
      </c>
      <c r="B13" s="28" t="n">
        <f aca="false">B12-C13</f>
        <v>0</v>
      </c>
      <c r="C13" s="28" t="n">
        <f aca="false">COUNTIF(E$17:E$995, "Completed Day 6")</f>
        <v>0</v>
      </c>
      <c r="D13" s="28"/>
      <c r="E13" s="28"/>
      <c r="F13" s="28"/>
      <c r="AMI13" s="0"/>
      <c r="AMJ13" s="0"/>
    </row>
    <row r="14" s="30" customFormat="true" ht="12.8" hidden="false" customHeight="false" outlineLevel="0" collapsed="false">
      <c r="A14" s="28" t="s">
        <v>115</v>
      </c>
      <c r="B14" s="28" t="n">
        <f aca="false">B13-C14</f>
        <v>0</v>
      </c>
      <c r="C14" s="28" t="n">
        <f aca="false">COUNTIF(E$17:E$995, "Completed Day 7")</f>
        <v>0</v>
      </c>
      <c r="D14" s="28"/>
      <c r="E14" s="28"/>
      <c r="F14" s="28"/>
      <c r="AMI14" s="0"/>
      <c r="AMJ14" s="0"/>
    </row>
    <row r="15" s="30" customFormat="true" ht="12.8" hidden="false" customHeight="false" outlineLevel="0" collapsed="false">
      <c r="A15" s="28"/>
      <c r="B15" s="28"/>
      <c r="C15" s="28"/>
      <c r="D15" s="28"/>
      <c r="E15" s="28"/>
      <c r="F15" s="28"/>
      <c r="AMI15" s="0"/>
      <c r="AMJ15" s="0"/>
    </row>
    <row r="16" customFormat="false" ht="12.8" hidden="false" customHeight="false" outlineLevel="0" collapsed="false">
      <c r="A16" s="35" t="s">
        <v>116</v>
      </c>
      <c r="B16" s="35" t="s">
        <v>23</v>
      </c>
      <c r="C16" s="35" t="s">
        <v>117</v>
      </c>
      <c r="D16" s="35" t="s">
        <v>118</v>
      </c>
      <c r="E16" s="35" t="s">
        <v>28</v>
      </c>
      <c r="F16" s="35" t="s">
        <v>32</v>
      </c>
    </row>
    <row r="17" customFormat="false" ht="12.8" hidden="false" customHeight="false" outlineLevel="0" collapsed="false">
      <c r="A17" s="0" t="n">
        <v>1</v>
      </c>
      <c r="B17" s="36"/>
      <c r="D17" s="40" t="s">
        <v>164</v>
      </c>
      <c r="E17" s="41"/>
      <c r="F17" s="38"/>
    </row>
    <row r="18" customFormat="false" ht="12.8" hidden="false" customHeight="false" outlineLevel="0" collapsed="false">
      <c r="A18" s="0" t="n">
        <v>2</v>
      </c>
      <c r="B18" s="36"/>
      <c r="D18" s="36"/>
      <c r="E18" s="41"/>
      <c r="F18" s="38"/>
    </row>
    <row r="19" customFormat="false" ht="12.8" hidden="false" customHeight="false" outlineLevel="0" collapsed="false">
      <c r="A19" s="0" t="n">
        <v>3</v>
      </c>
      <c r="B19" s="36" t="s">
        <v>75</v>
      </c>
      <c r="D19" s="36" t="s">
        <v>194</v>
      </c>
      <c r="E19" s="41" t="s">
        <v>120</v>
      </c>
      <c r="F19" s="38" t="s">
        <v>195</v>
      </c>
    </row>
    <row r="20" customFormat="false" ht="12.8" hidden="false" customHeight="false" outlineLevel="0" collapsed="false">
      <c r="A20" s="0" t="n">
        <v>4</v>
      </c>
      <c r="B20" s="36" t="s">
        <v>75</v>
      </c>
      <c r="D20" s="36" t="s">
        <v>196</v>
      </c>
      <c r="E20" s="41" t="s">
        <v>120</v>
      </c>
      <c r="F20" s="38" t="s">
        <v>197</v>
      </c>
    </row>
    <row r="21" customFormat="false" ht="12.8" hidden="false" customHeight="false" outlineLevel="0" collapsed="false">
      <c r="A21" s="0" t="n">
        <v>5</v>
      </c>
      <c r="B21" s="36" t="s">
        <v>75</v>
      </c>
      <c r="D21" s="36" t="s">
        <v>198</v>
      </c>
      <c r="E21" s="41" t="s">
        <v>120</v>
      </c>
      <c r="F21" s="38"/>
    </row>
    <row r="22" customFormat="false" ht="12.8" hidden="false" customHeight="false" outlineLevel="0" collapsed="false">
      <c r="A22" s="0" t="n">
        <v>6</v>
      </c>
      <c r="B22" s="36" t="s">
        <v>75</v>
      </c>
      <c r="D22" s="36" t="s">
        <v>199</v>
      </c>
      <c r="E22" s="41" t="s">
        <v>120</v>
      </c>
      <c r="F22" s="38" t="s">
        <v>200</v>
      </c>
    </row>
    <row r="23" customFormat="false" ht="12.8" hidden="false" customHeight="false" outlineLevel="0" collapsed="false">
      <c r="A23" s="0" t="n">
        <v>7</v>
      </c>
      <c r="B23" s="36" t="s">
        <v>75</v>
      </c>
      <c r="D23" s="36" t="s">
        <v>201</v>
      </c>
      <c r="E23" s="41" t="s">
        <v>120</v>
      </c>
      <c r="F23" s="38"/>
    </row>
    <row r="24" customFormat="false" ht="12.8" hidden="false" customHeight="false" outlineLevel="0" collapsed="false">
      <c r="A24" s="0" t="n">
        <v>8</v>
      </c>
      <c r="B24" s="36"/>
      <c r="D24" s="36"/>
      <c r="E24" s="41"/>
      <c r="F24" s="38"/>
    </row>
    <row r="25" customFormat="false" ht="12.8" hidden="false" customHeight="false" outlineLevel="0" collapsed="false">
      <c r="A25" s="0" t="n">
        <v>9</v>
      </c>
      <c r="B25" s="36"/>
      <c r="D25" s="36"/>
      <c r="E25" s="41"/>
      <c r="F25" s="38"/>
    </row>
    <row r="26" customFormat="false" ht="12.8" hidden="false" customHeight="false" outlineLevel="0" collapsed="false">
      <c r="A26" s="0" t="n">
        <v>10</v>
      </c>
      <c r="B26" s="36" t="s">
        <v>91</v>
      </c>
      <c r="D26" s="36" t="s">
        <v>202</v>
      </c>
      <c r="E26" s="41" t="s">
        <v>120</v>
      </c>
      <c r="F26" s="38"/>
    </row>
    <row r="27" customFormat="false" ht="12.8" hidden="false" customHeight="false" outlineLevel="0" collapsed="false">
      <c r="A27" s="0" t="n">
        <v>11</v>
      </c>
      <c r="B27" s="36" t="s">
        <v>91</v>
      </c>
      <c r="D27" s="36" t="s">
        <v>203</v>
      </c>
      <c r="E27" s="41" t="s">
        <v>120</v>
      </c>
      <c r="F27" s="38"/>
    </row>
    <row r="28" customFormat="false" ht="12.8" hidden="false" customHeight="false" outlineLevel="0" collapsed="false">
      <c r="A28" s="0" t="n">
        <v>12</v>
      </c>
      <c r="B28" s="36" t="s">
        <v>91</v>
      </c>
      <c r="D28" s="36" t="s">
        <v>204</v>
      </c>
      <c r="E28" s="41" t="s">
        <v>120</v>
      </c>
      <c r="F28" s="38"/>
    </row>
    <row r="29" customFormat="false" ht="12.8" hidden="false" customHeight="false" outlineLevel="0" collapsed="false">
      <c r="A29" s="0" t="n">
        <v>13</v>
      </c>
      <c r="B29" s="36" t="s">
        <v>91</v>
      </c>
      <c r="D29" s="36" t="s">
        <v>205</v>
      </c>
      <c r="E29" s="41" t="s">
        <v>120</v>
      </c>
      <c r="F29" s="38"/>
    </row>
    <row r="30" customFormat="false" ht="12.8" hidden="false" customHeight="false" outlineLevel="0" collapsed="false">
      <c r="A30" s="0" t="n">
        <v>14</v>
      </c>
      <c r="B30" s="36"/>
      <c r="D30" s="36"/>
      <c r="E30" s="41" t="s">
        <v>120</v>
      </c>
      <c r="F30" s="38"/>
    </row>
    <row r="31" customFormat="false" ht="12.8" hidden="false" customHeight="false" outlineLevel="0" collapsed="false">
      <c r="A31" s="0" t="n">
        <v>15</v>
      </c>
      <c r="B31" s="36"/>
      <c r="D31" s="36"/>
      <c r="E31" s="41"/>
      <c r="F31" s="38"/>
    </row>
    <row r="32" customFormat="false" ht="12.8" hidden="false" customHeight="false" outlineLevel="0" collapsed="false">
      <c r="A32" s="0" t="n">
        <v>16</v>
      </c>
      <c r="B32" s="36" t="s">
        <v>90</v>
      </c>
      <c r="D32" s="36" t="s">
        <v>206</v>
      </c>
      <c r="E32" s="41" t="s">
        <v>120</v>
      </c>
      <c r="F32" s="38"/>
    </row>
    <row r="33" customFormat="false" ht="12.8" hidden="false" customHeight="false" outlineLevel="0" collapsed="false">
      <c r="A33" s="0" t="n">
        <v>17</v>
      </c>
      <c r="B33" s="36" t="s">
        <v>90</v>
      </c>
      <c r="D33" s="36" t="s">
        <v>207</v>
      </c>
      <c r="E33" s="41" t="s">
        <v>120</v>
      </c>
      <c r="F33" s="38"/>
    </row>
    <row r="34" customFormat="false" ht="12.8" hidden="false" customHeight="false" outlineLevel="0" collapsed="false">
      <c r="A34" s="0" t="n">
        <v>18</v>
      </c>
      <c r="B34" s="36" t="s">
        <v>90</v>
      </c>
      <c r="D34" s="36" t="s">
        <v>208</v>
      </c>
      <c r="E34" s="41" t="s">
        <v>120</v>
      </c>
      <c r="F34" s="38"/>
    </row>
    <row r="35" customFormat="false" ht="12.8" hidden="false" customHeight="false" outlineLevel="0" collapsed="false">
      <c r="A35" s="0" t="n">
        <v>19</v>
      </c>
      <c r="B35" s="36" t="s">
        <v>90</v>
      </c>
      <c r="D35" s="36" t="s">
        <v>209</v>
      </c>
      <c r="E35" s="41" t="s">
        <v>120</v>
      </c>
      <c r="F35" s="38"/>
    </row>
    <row r="36" customFormat="false" ht="12.8" hidden="false" customHeight="false" outlineLevel="0" collapsed="false">
      <c r="A36" s="0" t="n">
        <v>20</v>
      </c>
      <c r="B36" s="36"/>
      <c r="D36" s="36"/>
      <c r="E36" s="41"/>
      <c r="F36" s="38"/>
    </row>
    <row r="37" customFormat="false" ht="12.8" hidden="false" customHeight="false" outlineLevel="0" collapsed="false">
      <c r="A37" s="0" t="n">
        <v>21</v>
      </c>
      <c r="B37" s="36"/>
      <c r="D37" s="36"/>
      <c r="E37" s="41"/>
      <c r="F37" s="38"/>
    </row>
    <row r="38" customFormat="false" ht="12.8" hidden="false" customHeight="false" outlineLevel="0" collapsed="false">
      <c r="A38" s="0" t="n">
        <v>22</v>
      </c>
      <c r="B38" s="36"/>
      <c r="D38" s="36"/>
      <c r="E38" s="41"/>
      <c r="F38" s="38"/>
    </row>
    <row r="39" customFormat="false" ht="12.8" hidden="false" customHeight="false" outlineLevel="0" collapsed="false">
      <c r="A39" s="0" t="n">
        <v>23</v>
      </c>
      <c r="B39" s="36" t="s">
        <v>47</v>
      </c>
      <c r="D39" s="36" t="s">
        <v>210</v>
      </c>
      <c r="E39" s="41" t="s">
        <v>120</v>
      </c>
      <c r="F39" s="38"/>
    </row>
    <row r="40" customFormat="false" ht="12.8" hidden="false" customHeight="false" outlineLevel="0" collapsed="false">
      <c r="A40" s="0" t="n">
        <v>24</v>
      </c>
      <c r="B40" s="36"/>
      <c r="D40" s="36"/>
      <c r="E40" s="41"/>
      <c r="F40" s="38"/>
    </row>
    <row r="41" customFormat="false" ht="12.8" hidden="false" customHeight="false" outlineLevel="0" collapsed="false">
      <c r="A41" s="0" t="n">
        <v>25</v>
      </c>
      <c r="B41" s="36"/>
      <c r="D41" s="36"/>
      <c r="E41" s="41"/>
      <c r="F41" s="38"/>
    </row>
    <row r="42" customFormat="false" ht="12.8" hidden="false" customHeight="false" outlineLevel="0" collapsed="false">
      <c r="A42" s="0" t="n">
        <v>26</v>
      </c>
      <c r="B42" s="36"/>
      <c r="D42" s="36"/>
      <c r="E42" s="41"/>
      <c r="F42" s="38"/>
    </row>
    <row r="43" customFormat="false" ht="12.8" hidden="false" customHeight="false" outlineLevel="0" collapsed="false">
      <c r="A43" s="0" t="n">
        <v>27</v>
      </c>
      <c r="B43" s="36"/>
      <c r="D43" s="36"/>
      <c r="E43" s="41"/>
      <c r="F43" s="38"/>
    </row>
    <row r="44" customFormat="false" ht="12.8" hidden="false" customHeight="false" outlineLevel="0" collapsed="false">
      <c r="A44" s="0" t="n">
        <v>28</v>
      </c>
      <c r="B44" s="36" t="s">
        <v>90</v>
      </c>
      <c r="D44" s="36" t="s">
        <v>211</v>
      </c>
      <c r="E44" s="41" t="s">
        <v>146</v>
      </c>
      <c r="F44" s="38" t="s">
        <v>212</v>
      </c>
    </row>
    <row r="45" customFormat="false" ht="12.8" hidden="false" customHeight="false" outlineLevel="0" collapsed="false">
      <c r="A45" s="0" t="n">
        <v>29</v>
      </c>
      <c r="B45" s="36" t="s">
        <v>75</v>
      </c>
      <c r="D45" s="36" t="s">
        <v>211</v>
      </c>
      <c r="E45" s="41" t="s">
        <v>146</v>
      </c>
      <c r="F45" s="38" t="s">
        <v>212</v>
      </c>
    </row>
    <row r="46" customFormat="false" ht="12.8" hidden="false" customHeight="false" outlineLevel="0" collapsed="false">
      <c r="A46" s="0" t="n">
        <v>30</v>
      </c>
      <c r="B46" s="36" t="s">
        <v>91</v>
      </c>
      <c r="D46" s="36" t="s">
        <v>211</v>
      </c>
      <c r="E46" s="41" t="s">
        <v>146</v>
      </c>
      <c r="F46" s="38" t="s">
        <v>212</v>
      </c>
    </row>
    <row r="47" customFormat="false" ht="12.8" hidden="false" customHeight="false" outlineLevel="0" collapsed="false">
      <c r="A47" s="0" t="n">
        <v>31</v>
      </c>
      <c r="B47" s="36" t="s">
        <v>38</v>
      </c>
      <c r="D47" s="36" t="s">
        <v>213</v>
      </c>
      <c r="E47" s="41" t="s">
        <v>146</v>
      </c>
      <c r="F47" s="38" t="s">
        <v>214</v>
      </c>
    </row>
    <row r="48" customFormat="false" ht="12.8" hidden="false" customHeight="false" outlineLevel="0" collapsed="false">
      <c r="A48" s="0" t="n">
        <v>32</v>
      </c>
      <c r="B48" s="36" t="s">
        <v>64</v>
      </c>
      <c r="D48" s="36" t="s">
        <v>215</v>
      </c>
      <c r="E48" s="41" t="s">
        <v>146</v>
      </c>
      <c r="F48" s="38"/>
    </row>
    <row r="49" customFormat="false" ht="12.8" hidden="false" customHeight="false" outlineLevel="0" collapsed="false">
      <c r="A49" s="0" t="n">
        <v>33</v>
      </c>
      <c r="B49" s="36"/>
      <c r="D49" s="36"/>
      <c r="E49" s="41"/>
      <c r="F49" s="38"/>
    </row>
    <row r="50" customFormat="false" ht="12.8" hidden="false" customHeight="false" outlineLevel="0" collapsed="false">
      <c r="A50" s="0" t="n">
        <v>34</v>
      </c>
      <c r="B50" s="36"/>
      <c r="D50" s="36"/>
      <c r="E50" s="41"/>
      <c r="F50" s="38"/>
    </row>
    <row r="51" customFormat="false" ht="12.8" hidden="false" customHeight="false" outlineLevel="0" collapsed="false">
      <c r="A51" s="0" t="n">
        <v>35</v>
      </c>
      <c r="B51" s="36"/>
      <c r="D51" s="36"/>
      <c r="E51" s="41"/>
      <c r="F51" s="38"/>
    </row>
    <row r="52" customFormat="false" ht="12.8" hidden="false" customHeight="false" outlineLevel="0" collapsed="false">
      <c r="A52" s="0" t="n">
        <v>36</v>
      </c>
      <c r="B52" s="36"/>
      <c r="D52" s="36"/>
      <c r="E52" s="41"/>
      <c r="F52" s="38"/>
    </row>
    <row r="53" customFormat="false" ht="12.8" hidden="false" customHeight="false" outlineLevel="0" collapsed="false">
      <c r="A53" s="0" t="n">
        <v>37</v>
      </c>
      <c r="B53" s="36"/>
      <c r="D53" s="36"/>
      <c r="E53" s="41"/>
      <c r="F53" s="38"/>
    </row>
    <row r="54" customFormat="false" ht="12.8" hidden="false" customHeight="false" outlineLevel="0" collapsed="false">
      <c r="A54" s="0" t="n">
        <v>38</v>
      </c>
      <c r="B54" s="36" t="s">
        <v>93</v>
      </c>
      <c r="D54" s="36" t="s">
        <v>216</v>
      </c>
      <c r="E54" s="41" t="s">
        <v>135</v>
      </c>
      <c r="F54" s="38"/>
    </row>
    <row r="55" customFormat="false" ht="12.8" hidden="false" customHeight="false" outlineLevel="0" collapsed="false">
      <c r="A55" s="0" t="n">
        <v>39</v>
      </c>
      <c r="B55" s="36" t="s">
        <v>97</v>
      </c>
      <c r="D55" s="36" t="s">
        <v>217</v>
      </c>
      <c r="E55" s="41" t="s">
        <v>135</v>
      </c>
      <c r="F55" s="38"/>
    </row>
    <row r="56" customFormat="false" ht="12.8" hidden="false" customHeight="false" outlineLevel="0" collapsed="false">
      <c r="A56" s="0" t="n">
        <v>40</v>
      </c>
      <c r="B56" s="36"/>
      <c r="D56" s="36"/>
      <c r="E56" s="41"/>
      <c r="F56" s="38"/>
    </row>
    <row r="57" customFormat="false" ht="12.8" hidden="false" customHeight="false" outlineLevel="0" collapsed="false">
      <c r="A57" s="0" t="n">
        <v>41</v>
      </c>
      <c r="B57" s="36" t="s">
        <v>99</v>
      </c>
      <c r="D57" s="36" t="s">
        <v>218</v>
      </c>
      <c r="E57" s="41" t="s">
        <v>146</v>
      </c>
      <c r="F57" s="38" t="s">
        <v>219</v>
      </c>
    </row>
    <row r="58" customFormat="false" ht="12.8" hidden="false" customHeight="false" outlineLevel="0" collapsed="false">
      <c r="A58" s="0" t="n">
        <v>42</v>
      </c>
      <c r="B58" s="36" t="s">
        <v>99</v>
      </c>
      <c r="D58" s="36" t="s">
        <v>220</v>
      </c>
      <c r="E58" s="41" t="s">
        <v>146</v>
      </c>
      <c r="F58" s="38" t="s">
        <v>221</v>
      </c>
    </row>
    <row r="59" customFormat="false" ht="12.8" hidden="false" customHeight="false" outlineLevel="0" collapsed="false">
      <c r="A59" s="0" t="n">
        <v>43</v>
      </c>
      <c r="B59" s="36" t="s">
        <v>99</v>
      </c>
      <c r="D59" s="36" t="s">
        <v>222</v>
      </c>
      <c r="E59" s="41" t="s">
        <v>146</v>
      </c>
      <c r="F59" s="38" t="s">
        <v>223</v>
      </c>
    </row>
    <row r="60" customFormat="false" ht="12.8" hidden="false" customHeight="false" outlineLevel="0" collapsed="false">
      <c r="A60" s="0" t="n">
        <v>44</v>
      </c>
      <c r="B60" s="36" t="s">
        <v>99</v>
      </c>
      <c r="D60" s="36" t="s">
        <v>224</v>
      </c>
      <c r="E60" s="41" t="s">
        <v>146</v>
      </c>
      <c r="F60" s="38" t="s">
        <v>225</v>
      </c>
    </row>
    <row r="61" customFormat="false" ht="12.8" hidden="false" customHeight="false" outlineLevel="0" collapsed="false">
      <c r="A61" s="0" t="n">
        <v>45</v>
      </c>
      <c r="B61" s="36" t="s">
        <v>99</v>
      </c>
      <c r="D61" s="36" t="s">
        <v>226</v>
      </c>
      <c r="E61" s="41" t="s">
        <v>146</v>
      </c>
      <c r="F61" s="38" t="s">
        <v>227</v>
      </c>
    </row>
    <row r="62" customFormat="false" ht="12.8" hidden="false" customHeight="false" outlineLevel="0" collapsed="false">
      <c r="A62" s="0" t="n">
        <v>46</v>
      </c>
      <c r="B62" s="36"/>
      <c r="D62" s="36"/>
      <c r="E62" s="41"/>
      <c r="F62" s="38"/>
    </row>
    <row r="63" customFormat="false" ht="12.8" hidden="false" customHeight="false" outlineLevel="0" collapsed="false">
      <c r="A63" s="0" t="n">
        <v>47</v>
      </c>
      <c r="B63" s="36"/>
      <c r="D63" s="36"/>
      <c r="E63" s="41"/>
      <c r="F63" s="38"/>
    </row>
    <row r="64" customFormat="false" ht="12.8" hidden="false" customHeight="false" outlineLevel="0" collapsed="false">
      <c r="A64" s="0" t="n">
        <v>48</v>
      </c>
      <c r="B64" s="36"/>
      <c r="D64" s="36"/>
      <c r="E64" s="41"/>
      <c r="F64" s="38"/>
    </row>
    <row r="65" customFormat="false" ht="12.8" hidden="false" customHeight="false" outlineLevel="0" collapsed="false">
      <c r="A65" s="0" t="n">
        <v>49</v>
      </c>
      <c r="B65" s="36"/>
      <c r="D65" s="36"/>
      <c r="E65" s="41"/>
      <c r="F65" s="38"/>
    </row>
    <row r="66" customFormat="false" ht="12.8" hidden="false" customHeight="false" outlineLevel="0" collapsed="false">
      <c r="A66" s="0" t="n">
        <v>50</v>
      </c>
      <c r="B66" s="36"/>
      <c r="D66" s="36"/>
      <c r="E66" s="41"/>
      <c r="F66" s="38"/>
    </row>
    <row r="67" customFormat="false" ht="12.8" hidden="false" customHeight="false" outlineLevel="0" collapsed="false">
      <c r="A67" s="0" t="n">
        <v>51</v>
      </c>
      <c r="B67" s="36"/>
      <c r="D67" s="36"/>
      <c r="E67" s="41"/>
      <c r="F67" s="38"/>
    </row>
    <row r="68" customFormat="false" ht="12.8" hidden="false" customHeight="false" outlineLevel="0" collapsed="false">
      <c r="A68" s="0" t="n">
        <v>52</v>
      </c>
      <c r="B68" s="36"/>
      <c r="D68" s="36"/>
      <c r="E68" s="41"/>
      <c r="F68" s="38"/>
    </row>
    <row r="69" customFormat="false" ht="12.8" hidden="false" customHeight="false" outlineLevel="0" collapsed="false">
      <c r="A69" s="0" t="n">
        <v>53</v>
      </c>
      <c r="B69" s="36"/>
      <c r="D69" s="36"/>
      <c r="E69" s="41"/>
      <c r="F69" s="38"/>
    </row>
    <row r="70" customFormat="false" ht="12.8" hidden="false" customHeight="false" outlineLevel="0" collapsed="false">
      <c r="A70" s="0" t="n">
        <v>54</v>
      </c>
      <c r="B70" s="36"/>
      <c r="D70" s="36"/>
      <c r="E70" s="41"/>
      <c r="F70" s="38"/>
    </row>
    <row r="71" customFormat="false" ht="12.8" hidden="false" customHeight="false" outlineLevel="0" collapsed="false">
      <c r="A71" s="0" t="n">
        <v>55</v>
      </c>
      <c r="B71" s="36"/>
      <c r="D71" s="36"/>
      <c r="E71" s="41"/>
      <c r="F71" s="38"/>
    </row>
    <row r="72" customFormat="false" ht="12.8" hidden="false" customHeight="false" outlineLevel="0" collapsed="false">
      <c r="A72" s="0" t="n">
        <v>56</v>
      </c>
      <c r="B72" s="36"/>
      <c r="D72" s="36"/>
      <c r="E72" s="41"/>
      <c r="F72" s="38"/>
    </row>
    <row r="73" customFormat="false" ht="12.8" hidden="false" customHeight="false" outlineLevel="0" collapsed="false">
      <c r="A73" s="0" t="n">
        <v>57</v>
      </c>
      <c r="B73" s="36"/>
      <c r="D73" s="36"/>
      <c r="E73" s="41"/>
      <c r="F73" s="38"/>
    </row>
    <row r="74" customFormat="false" ht="12.8" hidden="false" customHeight="false" outlineLevel="0" collapsed="false">
      <c r="A74" s="0" t="n">
        <v>58</v>
      </c>
      <c r="B74" s="36"/>
      <c r="D74" s="36"/>
      <c r="E74" s="41"/>
      <c r="F74" s="38"/>
    </row>
    <row r="75" customFormat="false" ht="12.8" hidden="false" customHeight="false" outlineLevel="0" collapsed="false">
      <c r="A75" s="0" t="n">
        <v>59</v>
      </c>
      <c r="B75" s="36"/>
      <c r="D75" s="36"/>
      <c r="E75" s="41"/>
      <c r="F75" s="38"/>
    </row>
    <row r="76" customFormat="false" ht="12.8" hidden="false" customHeight="false" outlineLevel="0" collapsed="false">
      <c r="A76" s="0" t="n">
        <v>60</v>
      </c>
      <c r="B76" s="36"/>
      <c r="D76" s="36"/>
      <c r="E76" s="41"/>
      <c r="F76" s="38"/>
    </row>
    <row r="77" customFormat="false" ht="12.8" hidden="false" customHeight="false" outlineLevel="0" collapsed="false">
      <c r="A77" s="0" t="n">
        <v>61</v>
      </c>
      <c r="B77" s="36"/>
      <c r="D77" s="36"/>
      <c r="E77" s="41"/>
      <c r="F77" s="38"/>
    </row>
    <row r="78" customFormat="false" ht="12.8" hidden="false" customHeight="false" outlineLevel="0" collapsed="false">
      <c r="A78" s="0" t="n">
        <v>62</v>
      </c>
      <c r="B78" s="36"/>
      <c r="D78" s="36"/>
      <c r="E78" s="41"/>
      <c r="F78" s="38"/>
    </row>
    <row r="79" customFormat="false" ht="12.8" hidden="false" customHeight="false" outlineLevel="0" collapsed="false">
      <c r="A79" s="0" t="n">
        <v>63</v>
      </c>
      <c r="B79" s="36"/>
      <c r="D79" s="36"/>
      <c r="E79" s="41"/>
      <c r="F79" s="38"/>
    </row>
    <row r="80" customFormat="false" ht="12.8" hidden="false" customHeight="false" outlineLevel="0" collapsed="false">
      <c r="A80" s="0" t="n">
        <v>64</v>
      </c>
      <c r="B80" s="36"/>
      <c r="D80" s="36"/>
      <c r="E80" s="41"/>
      <c r="F80" s="38"/>
    </row>
    <row r="81" customFormat="false" ht="12.8" hidden="false" customHeight="false" outlineLevel="0" collapsed="false">
      <c r="A81" s="0" t="n">
        <v>65</v>
      </c>
      <c r="B81" s="36"/>
      <c r="D81" s="36"/>
      <c r="E81" s="41"/>
      <c r="F81" s="38"/>
    </row>
    <row r="82" customFormat="false" ht="12.8" hidden="false" customHeight="false" outlineLevel="0" collapsed="false">
      <c r="A82" s="0" t="n">
        <v>66</v>
      </c>
      <c r="B82" s="36"/>
      <c r="D82" s="36"/>
      <c r="E82" s="41"/>
      <c r="F82" s="38"/>
    </row>
    <row r="83" customFormat="false" ht="12.8" hidden="false" customHeight="false" outlineLevel="0" collapsed="false">
      <c r="A83" s="0" t="n">
        <v>67</v>
      </c>
      <c r="B83" s="36"/>
      <c r="D83" s="36"/>
      <c r="E83" s="41"/>
      <c r="F83" s="38"/>
    </row>
    <row r="84" customFormat="false" ht="12.8" hidden="false" customHeight="false" outlineLevel="0" collapsed="false">
      <c r="A84" s="0" t="n">
        <v>68</v>
      </c>
      <c r="B84" s="36"/>
      <c r="D84" s="36"/>
      <c r="E84" s="41"/>
      <c r="F84" s="38"/>
    </row>
    <row r="85" customFormat="false" ht="12.8" hidden="false" customHeight="false" outlineLevel="0" collapsed="false">
      <c r="A85" s="0" t="n">
        <v>69</v>
      </c>
      <c r="B85" s="36"/>
      <c r="D85" s="36"/>
      <c r="E85" s="41"/>
      <c r="F85" s="38"/>
    </row>
    <row r="86" customFormat="false" ht="12.8" hidden="false" customHeight="false" outlineLevel="0" collapsed="false">
      <c r="A86" s="0" t="n">
        <v>70</v>
      </c>
      <c r="B86" s="36"/>
      <c r="D86" s="36"/>
      <c r="E86" s="41"/>
      <c r="F86" s="38"/>
    </row>
    <row r="87" customFormat="false" ht="12.8" hidden="false" customHeight="false" outlineLevel="0" collapsed="false">
      <c r="A87" s="0" t="n">
        <v>71</v>
      </c>
      <c r="B87" s="36"/>
      <c r="D87" s="36"/>
      <c r="E87" s="41"/>
      <c r="F87" s="38"/>
    </row>
    <row r="88" customFormat="false" ht="12.8" hidden="false" customHeight="false" outlineLevel="0" collapsed="false">
      <c r="A88" s="0" t="n">
        <v>72</v>
      </c>
      <c r="B88" s="36"/>
      <c r="D88" s="36"/>
      <c r="E88" s="41"/>
      <c r="F88" s="38"/>
    </row>
    <row r="89" customFormat="false" ht="12.8" hidden="false" customHeight="false" outlineLevel="0" collapsed="false">
      <c r="A89" s="0" t="n">
        <v>73</v>
      </c>
      <c r="B89" s="36"/>
      <c r="D89" s="36"/>
      <c r="E89" s="41"/>
      <c r="F89" s="38"/>
    </row>
    <row r="90" customFormat="false" ht="12.8" hidden="false" customHeight="false" outlineLevel="0" collapsed="false">
      <c r="A90" s="0" t="n">
        <v>74</v>
      </c>
      <c r="B90" s="36"/>
      <c r="D90" s="36"/>
      <c r="E90" s="41"/>
      <c r="F90" s="38"/>
    </row>
    <row r="91" customFormat="false" ht="12.8" hidden="false" customHeight="false" outlineLevel="0" collapsed="false">
      <c r="A91" s="0" t="n">
        <v>75</v>
      </c>
      <c r="B91" s="36"/>
      <c r="D91" s="36"/>
      <c r="E91" s="41"/>
      <c r="F91" s="38"/>
    </row>
    <row r="92" customFormat="false" ht="12.8" hidden="false" customHeight="false" outlineLevel="0" collapsed="false">
      <c r="A92" s="0" t="n">
        <v>76</v>
      </c>
      <c r="B92" s="36"/>
      <c r="D92" s="36"/>
      <c r="E92" s="41"/>
      <c r="F92" s="38"/>
    </row>
    <row r="93" customFormat="false" ht="12.8" hidden="false" customHeight="false" outlineLevel="0" collapsed="false">
      <c r="A93" s="0" t="n">
        <v>77</v>
      </c>
      <c r="B93" s="36"/>
      <c r="D93" s="36"/>
      <c r="E93" s="41"/>
      <c r="F93" s="38"/>
    </row>
    <row r="94" customFormat="false" ht="12.8" hidden="false" customHeight="false" outlineLevel="0" collapsed="false">
      <c r="A94" s="0" t="n">
        <v>78</v>
      </c>
      <c r="B94" s="36"/>
      <c r="D94" s="36"/>
      <c r="E94" s="41"/>
      <c r="F94" s="38"/>
    </row>
    <row r="95" customFormat="false" ht="12.8" hidden="false" customHeight="false" outlineLevel="0" collapsed="false">
      <c r="A95" s="0" t="n">
        <v>79</v>
      </c>
      <c r="B95" s="36"/>
      <c r="D95" s="36"/>
      <c r="E95" s="41"/>
      <c r="F95" s="38"/>
    </row>
    <row r="96" customFormat="false" ht="12.8" hidden="false" customHeight="false" outlineLevel="0" collapsed="false">
      <c r="A96" s="0" t="n">
        <v>80</v>
      </c>
      <c r="B96" s="36"/>
      <c r="D96" s="36"/>
      <c r="E96" s="41"/>
      <c r="F96" s="38"/>
    </row>
    <row r="97" customFormat="false" ht="12.8" hidden="false" customHeight="false" outlineLevel="0" collapsed="false">
      <c r="A97" s="0" t="n">
        <v>81</v>
      </c>
      <c r="B97" s="36"/>
      <c r="D97" s="36"/>
      <c r="E97" s="41"/>
      <c r="F97" s="38"/>
    </row>
    <row r="98" customFormat="false" ht="12.8" hidden="false" customHeight="false" outlineLevel="0" collapsed="false">
      <c r="A98" s="0" t="n">
        <v>82</v>
      </c>
      <c r="B98" s="36"/>
      <c r="D98" s="36"/>
      <c r="E98" s="41"/>
      <c r="F98" s="38"/>
    </row>
    <row r="99" customFormat="false" ht="12.8" hidden="false" customHeight="false" outlineLevel="0" collapsed="false">
      <c r="A99" s="0" t="n">
        <v>83</v>
      </c>
      <c r="B99" s="36"/>
      <c r="D99" s="36"/>
      <c r="E99" s="41"/>
      <c r="F99" s="38"/>
    </row>
    <row r="100" customFormat="false" ht="12.8" hidden="false" customHeight="false" outlineLevel="0" collapsed="false">
      <c r="A100" s="0" t="n">
        <v>84</v>
      </c>
      <c r="B100" s="36"/>
      <c r="D100" s="36"/>
      <c r="E100" s="41"/>
      <c r="F100" s="38"/>
    </row>
  </sheetData>
  <dataValidations count="6">
    <dataValidation allowBlank="true" operator="equal" prompt="You may add any notes here that help understand the requirements and scope for this task" promptTitle="OPTIONAL" showDropDown="false" showErrorMessage="true" showInputMessage="true" sqref="F17:F100" type="none">
      <formula1>0</formula1>
      <formula2>0</formula2>
    </dataValidation>
    <dataValidation allowBlank="true" operator="equal" prompt="The list contains the Feature IDs from the same column on the Product Backlog tab.&#10;&#10;For each (ahem) Feature ID, create one or more rows in this table representing the tasks you need to complete to implement that feature.&#10;&#10;For example, for a &quot;Provide Help to User&quot; feature, you might assign a Feature ID of &quot;HELP&quot; on the Product Backlog. Then, in the Sprint Backlog table, you might have 3 rows of tasks with Feature ID of Help - &quot;Write help text&quot;, &quot;Create help class to display help&quot;, and &quot;Update CLI to accept '?' command&quot;.&#10;&#10;COPY the status cell from row 1 for each row that you add, so that you can select its status with a drop-down. This will ensure that the Sprint Burn Chart at the top updates itself automatically as you complete your tasks." promptTitle="Select Feature ID from Product Backlog" showDropDown="false" showErrorMessage="true" showInputMessage="true" sqref="B17:B100" type="list">
      <formula1>'Product Backlog'!$A$24:$A$96</formula1>
      <formula2>0</formula2>
    </dataValidation>
    <dataValidation allowBlank="true" operator="equal" prompt="Exactly ONE team member may be responsible for any task, and they will receive grade credit for their work.&#10;&#10;If you have more than one person on your team, each member MUST select their initials for each task the agree to perform. Use this to ensure that no duplicate work occurs, and that no tasks &quot;fall through the cracks&quot;.&#10;&#10;If you are wroking individually, you do NOT need to put your initials next to every task. We'll figure out who did the work. Somehow." promptTitle="Select Feature ID from Product Backlog" showDropDown="false" showErrorMessage="true" showInputMessage="true" sqref="C17:C100" type="list">
      <formula1>#ref!</formula1>
      <formula2>0</formula2>
    </dataValidation>
    <dataValidation allowBlank="true" error="This cell may only contain a valid status value (hint: use the drop-down selection list) or be left blank (hint: use the Delete key)" errorTitle="Wrong Value" operator="equal" prompt="Leave blank until task is begun.&#10;Select &quot;In Work&quot; when started (for long tasks only).&#10;Select Completed ONLY when this task is done.&#10;    Select &quot;Completed Day 1&quot; if finished on the first day, and&#10;    similarly for &quot;Completed on Day 2&quot; et. al." promptTitle="Implementation Status" showDropDown="false" showErrorMessage="true" showInputMessage="true" sqref="E17:E100" type="list">
      <formula1>"In Work,Completed Day 1,Completed Day 2,Completed Day 3,Completed Day 4,Completed Day 5,Completed Day 6,Completed Day 7"</formula1>
      <formula2>0</formula2>
    </dataValidation>
    <dataValidation allowBlank="true" operator="equal" prompt="This is just an arbitrary unique (per sprint) integer assigned to a task, used by the team to refer to that task. " promptTitle="Task ID" showDropDown="false" showErrorMessage="true" showInputMessage="true" sqref="A17:A100" type="none">
      <formula1>0</formula1>
      <formula2>0</formula2>
    </dataValidation>
    <dataValidation allowBlank="true" operator="equal" prompt="Select a Feature ID to the left. Then, in this column, list each discrete task needed to implement that feature.&#10;&#10;Example tasks might be &quot;create the Foo class&quot;, &quot;add the Bar method to the (existing) Qux class&quot;, &quot;Find icons for the task bar&quot;, &quot;Update the manual to cover this feature&quot;, or &quot;Fix the seg fault bug&quot;.&#10;&#10;Expect roughly 3 to 10 tasks per typical feature. Don't OVER plan, but also don't just write &quot;Implement the feature&quot;. Find a middle ground. :-)" promptTitle="Task Description" showDropDown="false" showErrorMessage="true" showInputMessage="true" sqref="D18:D100" type="none">
      <formula1>0</formula1>
      <formula2>0</formula2>
    </dataValidation>
  </dataValidations>
  <printOptions headings="false" gridLines="false" gridLinesSet="true" horizontalCentered="false" verticalCentered="false"/>
  <pageMargins left="0.7875" right="0.7875" top="1.025" bottom="1.025"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drawing r:id="rId1"/>
</worksheet>
</file>

<file path=xl/worksheets/sheet6.xml><?xml version="1.0" encoding="utf-8"?>
<worksheet xmlns="http://schemas.openxmlformats.org/spreadsheetml/2006/main" xmlns:r="http://schemas.openxmlformats.org/officeDocument/2006/relationships">
  <sheetPr filterMode="false">
    <pageSetUpPr fitToPage="false"/>
  </sheetPr>
  <dimension ref="A1:AMJ100"/>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B3" activeCellId="0" sqref="B3"/>
    </sheetView>
  </sheetViews>
  <sheetFormatPr defaultRowHeight="12.8" zeroHeight="false" outlineLevelRow="0" outlineLevelCol="0"/>
  <cols>
    <col collapsed="false" customWidth="true" hidden="false" outlineLevel="0" max="1" min="1" style="0" width="10.32"/>
    <col collapsed="false" customWidth="false" hidden="false" outlineLevel="0" max="2" min="2" style="0" width="11.52"/>
    <col collapsed="false" customWidth="true" hidden="false" outlineLevel="0" max="3" min="3" style="0" width="12.27"/>
    <col collapsed="false" customWidth="true" hidden="false" outlineLevel="0" max="4" min="4" style="0" width="51.86"/>
    <col collapsed="false" customWidth="true" hidden="false" outlineLevel="0" max="5" min="5" style="0" width="17.78"/>
    <col collapsed="false" customWidth="true" hidden="false" outlineLevel="0" max="6" min="6" style="0" width="51.86"/>
    <col collapsed="false" customWidth="false" hidden="false" outlineLevel="0" max="1025" min="7" style="0" width="11.52"/>
  </cols>
  <sheetData>
    <row r="1" s="30" customFormat="true" ht="17.35" hidden="false" customHeight="false" outlineLevel="0" collapsed="false">
      <c r="A1" s="28" t="s">
        <v>11</v>
      </c>
      <c r="B1" s="28" t="n">
        <f aca="false">'Sprint 04 Backlog'!B1+1</f>
        <v>5</v>
      </c>
      <c r="C1" s="28"/>
      <c r="D1" s="29" t="s">
        <v>2</v>
      </c>
      <c r="E1" s="0"/>
      <c r="F1" s="28"/>
      <c r="AMI1" s="0"/>
      <c r="AMJ1" s="0"/>
    </row>
    <row r="2" s="30" customFormat="true" ht="12.8" hidden="false" customHeight="false" outlineLevel="0" collapsed="false">
      <c r="A2" s="28" t="s">
        <v>102</v>
      </c>
      <c r="B2" s="31" t="n">
        <f aca="false">'Sprint 04 Backlog'!B3</f>
        <v>43942</v>
      </c>
      <c r="C2" s="28"/>
      <c r="D2" s="32" t="s">
        <v>103</v>
      </c>
      <c r="E2" s="28"/>
      <c r="F2" s="28"/>
      <c r="AMI2" s="0"/>
      <c r="AMJ2" s="0"/>
    </row>
    <row r="3" s="30" customFormat="true" ht="12.8" hidden="false" customHeight="false" outlineLevel="0" collapsed="false">
      <c r="A3" s="28" t="s">
        <v>104</v>
      </c>
      <c r="B3" s="31" t="n">
        <f aca="false">B2+7</f>
        <v>43949</v>
      </c>
      <c r="C3" s="28"/>
      <c r="D3" s="28"/>
      <c r="E3" s="28"/>
      <c r="F3" s="28"/>
      <c r="AMI3" s="0"/>
      <c r="AMJ3" s="0"/>
    </row>
    <row r="4" s="30" customFormat="true" ht="12.8" hidden="false" customHeight="false" outlineLevel="0" collapsed="false">
      <c r="A4" s="28" t="s">
        <v>105</v>
      </c>
      <c r="B4" s="33" t="s">
        <v>106</v>
      </c>
      <c r="C4" s="28"/>
      <c r="D4" s="28"/>
      <c r="E4" s="28"/>
      <c r="F4" s="28"/>
      <c r="AMI4" s="0"/>
      <c r="AMJ4" s="0"/>
    </row>
    <row r="5" s="30" customFormat="true" ht="12.8" hidden="false" customHeight="false" outlineLevel="0" collapsed="false">
      <c r="A5" s="28"/>
      <c r="B5" s="33"/>
      <c r="C5" s="28"/>
      <c r="D5" s="28"/>
      <c r="E5" s="28"/>
      <c r="F5" s="28"/>
      <c r="AMI5" s="0"/>
      <c r="AMJ5" s="0"/>
    </row>
    <row r="6" s="30" customFormat="true" ht="12.8" hidden="false" customHeight="false" outlineLevel="0" collapsed="false">
      <c r="A6" s="28"/>
      <c r="B6" s="34" t="s">
        <v>12</v>
      </c>
      <c r="C6" s="28" t="s">
        <v>107</v>
      </c>
      <c r="D6" s="28"/>
      <c r="E6" s="28"/>
      <c r="F6" s="28"/>
      <c r="AMI6" s="0"/>
      <c r="AMJ6" s="0"/>
    </row>
    <row r="7" s="30" customFormat="true" ht="12.8" hidden="false" customHeight="false" outlineLevel="0" collapsed="false">
      <c r="A7" s="28" t="s">
        <v>108</v>
      </c>
      <c r="B7" s="28" t="n">
        <f aca="false">COUNTA(D17:D995)</f>
        <v>1</v>
      </c>
      <c r="C7" s="28"/>
      <c r="D7" s="28"/>
      <c r="E7" s="28"/>
      <c r="F7" s="28"/>
      <c r="AMI7" s="0"/>
      <c r="AMJ7" s="0"/>
    </row>
    <row r="8" s="30" customFormat="true" ht="12.8" hidden="false" customHeight="false" outlineLevel="0" collapsed="false">
      <c r="A8" s="28" t="s">
        <v>109</v>
      </c>
      <c r="B8" s="28" t="n">
        <f aca="false">B7-C8</f>
        <v>1</v>
      </c>
      <c r="C8" s="28" t="n">
        <f aca="false">COUNTIF(E$17:E$995, "Completed Day 1")</f>
        <v>0</v>
      </c>
      <c r="D8" s="28"/>
      <c r="E8" s="28"/>
      <c r="F8" s="28"/>
      <c r="AMI8" s="0"/>
      <c r="AMJ8" s="0"/>
    </row>
    <row r="9" s="30" customFormat="true" ht="12.8" hidden="false" customHeight="false" outlineLevel="0" collapsed="false">
      <c r="A9" s="28" t="s">
        <v>110</v>
      </c>
      <c r="B9" s="28" t="n">
        <f aca="false">B8-C9</f>
        <v>1</v>
      </c>
      <c r="C9" s="28" t="n">
        <f aca="false">COUNTIF(E$17:E$995, "Completed Day 2")</f>
        <v>0</v>
      </c>
      <c r="D9" s="28"/>
      <c r="E9" s="28"/>
      <c r="F9" s="28"/>
      <c r="AMI9" s="0"/>
      <c r="AMJ9" s="0"/>
    </row>
    <row r="10" s="30" customFormat="true" ht="12.8" hidden="false" customHeight="false" outlineLevel="0" collapsed="false">
      <c r="A10" s="28" t="s">
        <v>111</v>
      </c>
      <c r="B10" s="28" t="n">
        <f aca="false">B9-C10</f>
        <v>1</v>
      </c>
      <c r="C10" s="28" t="n">
        <f aca="false">COUNTIF(E$17:E$995, "Completed Day 3")</f>
        <v>0</v>
      </c>
      <c r="D10" s="28"/>
      <c r="E10" s="28"/>
      <c r="F10" s="28"/>
      <c r="AMI10" s="0"/>
      <c r="AMJ10" s="0"/>
    </row>
    <row r="11" s="30" customFormat="true" ht="12.8" hidden="false" customHeight="false" outlineLevel="0" collapsed="false">
      <c r="A11" s="28" t="s">
        <v>112</v>
      </c>
      <c r="B11" s="28" t="n">
        <f aca="false">B10-C11</f>
        <v>1</v>
      </c>
      <c r="C11" s="28" t="n">
        <f aca="false">COUNTIF(E$17:E$995, "Completed Day 4")</f>
        <v>0</v>
      </c>
      <c r="D11" s="28"/>
      <c r="E11" s="28"/>
      <c r="F11" s="28"/>
      <c r="AMI11" s="0"/>
      <c r="AMJ11" s="0"/>
    </row>
    <row r="12" s="30" customFormat="true" ht="12.8" hidden="false" customHeight="false" outlineLevel="0" collapsed="false">
      <c r="A12" s="28" t="s">
        <v>113</v>
      </c>
      <c r="B12" s="28" t="n">
        <f aca="false">B11-C12</f>
        <v>1</v>
      </c>
      <c r="C12" s="28" t="n">
        <f aca="false">COUNTIF(E$17:E$995, "Completed Day 5")</f>
        <v>0</v>
      </c>
      <c r="D12" s="28"/>
      <c r="E12" s="28"/>
      <c r="F12" s="28"/>
      <c r="AMI12" s="0"/>
      <c r="AMJ12" s="0"/>
    </row>
    <row r="13" s="30" customFormat="true" ht="12.8" hidden="false" customHeight="false" outlineLevel="0" collapsed="false">
      <c r="A13" s="28" t="s">
        <v>114</v>
      </c>
      <c r="B13" s="28" t="n">
        <f aca="false">B12-C13</f>
        <v>1</v>
      </c>
      <c r="C13" s="28" t="n">
        <f aca="false">COUNTIF(E$17:E$995, "Completed Day 6")</f>
        <v>0</v>
      </c>
      <c r="D13" s="28"/>
      <c r="E13" s="28"/>
      <c r="F13" s="28"/>
      <c r="AMI13" s="0"/>
      <c r="AMJ13" s="0"/>
    </row>
    <row r="14" s="30" customFormat="true" ht="12.8" hidden="false" customHeight="false" outlineLevel="0" collapsed="false">
      <c r="A14" s="28" t="s">
        <v>115</v>
      </c>
      <c r="B14" s="28" t="n">
        <f aca="false">B13-C14</f>
        <v>1</v>
      </c>
      <c r="C14" s="28" t="n">
        <f aca="false">COUNTIF(E$17:E$995, "Completed Day 7")</f>
        <v>0</v>
      </c>
      <c r="D14" s="28"/>
      <c r="E14" s="28"/>
      <c r="F14" s="28"/>
      <c r="AMI14" s="0"/>
      <c r="AMJ14" s="0"/>
    </row>
    <row r="15" s="30" customFormat="true" ht="12.8" hidden="false" customHeight="false" outlineLevel="0" collapsed="false">
      <c r="A15" s="28"/>
      <c r="B15" s="28"/>
      <c r="C15" s="28"/>
      <c r="D15" s="28"/>
      <c r="E15" s="28"/>
      <c r="F15" s="28"/>
      <c r="AMI15" s="0"/>
      <c r="AMJ15" s="0"/>
    </row>
    <row r="16" customFormat="false" ht="12.8" hidden="false" customHeight="false" outlineLevel="0" collapsed="false">
      <c r="A16" s="35" t="s">
        <v>116</v>
      </c>
      <c r="B16" s="35" t="s">
        <v>23</v>
      </c>
      <c r="C16" s="35" t="s">
        <v>117</v>
      </c>
      <c r="D16" s="35" t="s">
        <v>118</v>
      </c>
      <c r="E16" s="35" t="s">
        <v>28</v>
      </c>
      <c r="F16" s="35" t="s">
        <v>32</v>
      </c>
    </row>
    <row r="17" customFormat="false" ht="12.8" hidden="false" customHeight="false" outlineLevel="0" collapsed="false">
      <c r="A17" s="0" t="n">
        <v>1</v>
      </c>
      <c r="B17" s="36"/>
      <c r="D17" s="40" t="s">
        <v>164</v>
      </c>
      <c r="E17" s="41"/>
      <c r="F17" s="38"/>
    </row>
    <row r="18" customFormat="false" ht="12.8" hidden="false" customHeight="false" outlineLevel="0" collapsed="false">
      <c r="A18" s="0" t="n">
        <v>2</v>
      </c>
      <c r="B18" s="36"/>
      <c r="D18" s="36"/>
      <c r="E18" s="41"/>
      <c r="F18" s="38"/>
    </row>
    <row r="19" customFormat="false" ht="12.8" hidden="false" customHeight="false" outlineLevel="0" collapsed="false">
      <c r="A19" s="0" t="n">
        <v>3</v>
      </c>
      <c r="B19" s="36"/>
      <c r="D19" s="36"/>
      <c r="E19" s="41"/>
      <c r="F19" s="38"/>
    </row>
    <row r="20" customFormat="false" ht="12.8" hidden="false" customHeight="false" outlineLevel="0" collapsed="false">
      <c r="A20" s="0" t="n">
        <v>4</v>
      </c>
      <c r="B20" s="36"/>
      <c r="D20" s="36"/>
      <c r="E20" s="41"/>
      <c r="F20" s="38"/>
    </row>
    <row r="21" customFormat="false" ht="12.8" hidden="false" customHeight="false" outlineLevel="0" collapsed="false">
      <c r="A21" s="0" t="n">
        <v>5</v>
      </c>
      <c r="B21" s="36"/>
      <c r="D21" s="36"/>
      <c r="E21" s="41"/>
      <c r="F21" s="38"/>
    </row>
    <row r="22" customFormat="false" ht="12.8" hidden="false" customHeight="false" outlineLevel="0" collapsed="false">
      <c r="A22" s="0" t="n">
        <v>6</v>
      </c>
      <c r="B22" s="36"/>
      <c r="D22" s="36"/>
      <c r="E22" s="41"/>
      <c r="F22" s="38"/>
    </row>
    <row r="23" customFormat="false" ht="12.8" hidden="false" customHeight="false" outlineLevel="0" collapsed="false">
      <c r="A23" s="0" t="n">
        <v>7</v>
      </c>
      <c r="B23" s="36"/>
      <c r="D23" s="36"/>
      <c r="E23" s="41"/>
      <c r="F23" s="38"/>
    </row>
    <row r="24" customFormat="false" ht="12.8" hidden="false" customHeight="false" outlineLevel="0" collapsed="false">
      <c r="A24" s="0" t="n">
        <v>8</v>
      </c>
      <c r="B24" s="36"/>
      <c r="D24" s="36"/>
      <c r="E24" s="41"/>
      <c r="F24" s="38"/>
    </row>
    <row r="25" customFormat="false" ht="12.8" hidden="false" customHeight="false" outlineLevel="0" collapsed="false">
      <c r="A25" s="0" t="n">
        <v>9</v>
      </c>
      <c r="B25" s="36"/>
      <c r="D25" s="36"/>
      <c r="E25" s="41"/>
      <c r="F25" s="38"/>
    </row>
    <row r="26" customFormat="false" ht="12.8" hidden="false" customHeight="false" outlineLevel="0" collapsed="false">
      <c r="A26" s="0" t="n">
        <v>10</v>
      </c>
      <c r="B26" s="36"/>
      <c r="D26" s="36"/>
      <c r="E26" s="41"/>
      <c r="F26" s="38"/>
    </row>
    <row r="27" customFormat="false" ht="12.8" hidden="false" customHeight="false" outlineLevel="0" collapsed="false">
      <c r="A27" s="0" t="n">
        <v>11</v>
      </c>
      <c r="B27" s="36"/>
      <c r="D27" s="36"/>
      <c r="E27" s="41"/>
      <c r="F27" s="38"/>
    </row>
    <row r="28" customFormat="false" ht="12.8" hidden="false" customHeight="false" outlineLevel="0" collapsed="false">
      <c r="A28" s="0" t="n">
        <v>12</v>
      </c>
      <c r="B28" s="36"/>
      <c r="D28" s="36"/>
      <c r="E28" s="41"/>
      <c r="F28" s="38"/>
    </row>
    <row r="29" customFormat="false" ht="12.8" hidden="false" customHeight="false" outlineLevel="0" collapsed="false">
      <c r="A29" s="0" t="n">
        <v>13</v>
      </c>
      <c r="B29" s="36"/>
      <c r="D29" s="36"/>
      <c r="E29" s="41"/>
      <c r="F29" s="38"/>
    </row>
    <row r="30" customFormat="false" ht="12.8" hidden="false" customHeight="false" outlineLevel="0" collapsed="false">
      <c r="A30" s="0" t="n">
        <v>14</v>
      </c>
      <c r="B30" s="36"/>
      <c r="D30" s="36"/>
      <c r="E30" s="41"/>
      <c r="F30" s="38"/>
    </row>
    <row r="31" customFormat="false" ht="12.8" hidden="false" customHeight="false" outlineLevel="0" collapsed="false">
      <c r="A31" s="0" t="n">
        <v>15</v>
      </c>
      <c r="B31" s="36"/>
      <c r="D31" s="36"/>
      <c r="E31" s="41"/>
      <c r="F31" s="38"/>
    </row>
    <row r="32" customFormat="false" ht="12.8" hidden="false" customHeight="false" outlineLevel="0" collapsed="false">
      <c r="A32" s="0" t="n">
        <v>16</v>
      </c>
      <c r="B32" s="36"/>
      <c r="D32" s="36"/>
      <c r="E32" s="41"/>
      <c r="F32" s="38"/>
    </row>
    <row r="33" customFormat="false" ht="12.8" hidden="false" customHeight="false" outlineLevel="0" collapsed="false">
      <c r="A33" s="0" t="n">
        <v>17</v>
      </c>
      <c r="B33" s="36"/>
      <c r="D33" s="36"/>
      <c r="E33" s="41"/>
      <c r="F33" s="38"/>
    </row>
    <row r="34" customFormat="false" ht="12.8" hidden="false" customHeight="false" outlineLevel="0" collapsed="false">
      <c r="A34" s="0" t="n">
        <v>18</v>
      </c>
      <c r="B34" s="36"/>
      <c r="D34" s="36"/>
      <c r="E34" s="41"/>
      <c r="F34" s="38"/>
    </row>
    <row r="35" customFormat="false" ht="12.8" hidden="false" customHeight="false" outlineLevel="0" collapsed="false">
      <c r="A35" s="0" t="n">
        <v>19</v>
      </c>
      <c r="B35" s="36"/>
      <c r="D35" s="36"/>
      <c r="E35" s="41"/>
      <c r="F35" s="38"/>
    </row>
    <row r="36" customFormat="false" ht="12.8" hidden="false" customHeight="false" outlineLevel="0" collapsed="false">
      <c r="A36" s="0" t="n">
        <v>20</v>
      </c>
      <c r="B36" s="36"/>
      <c r="D36" s="36"/>
      <c r="E36" s="41"/>
      <c r="F36" s="38"/>
    </row>
    <row r="37" customFormat="false" ht="12.8" hidden="false" customHeight="false" outlineLevel="0" collapsed="false">
      <c r="A37" s="0" t="n">
        <v>21</v>
      </c>
      <c r="B37" s="36"/>
      <c r="D37" s="36"/>
      <c r="E37" s="41"/>
      <c r="F37" s="38"/>
    </row>
    <row r="38" customFormat="false" ht="12.8" hidden="false" customHeight="false" outlineLevel="0" collapsed="false">
      <c r="A38" s="0" t="n">
        <v>22</v>
      </c>
      <c r="B38" s="36"/>
      <c r="D38" s="36"/>
      <c r="E38" s="41"/>
      <c r="F38" s="38"/>
    </row>
    <row r="39" customFormat="false" ht="12.8" hidden="false" customHeight="false" outlineLevel="0" collapsed="false">
      <c r="A39" s="0" t="n">
        <v>23</v>
      </c>
      <c r="B39" s="36"/>
      <c r="D39" s="36"/>
      <c r="E39" s="41"/>
      <c r="F39" s="38"/>
    </row>
    <row r="40" customFormat="false" ht="12.8" hidden="false" customHeight="false" outlineLevel="0" collapsed="false">
      <c r="A40" s="0" t="n">
        <v>24</v>
      </c>
      <c r="B40" s="36"/>
      <c r="D40" s="36"/>
      <c r="E40" s="41"/>
      <c r="F40" s="38"/>
    </row>
    <row r="41" customFormat="false" ht="12.8" hidden="false" customHeight="false" outlineLevel="0" collapsed="false">
      <c r="A41" s="0" t="n">
        <v>25</v>
      </c>
      <c r="B41" s="36"/>
      <c r="D41" s="36"/>
      <c r="E41" s="41"/>
      <c r="F41" s="38"/>
    </row>
    <row r="42" customFormat="false" ht="12.8" hidden="false" customHeight="false" outlineLevel="0" collapsed="false">
      <c r="A42" s="0" t="n">
        <v>26</v>
      </c>
      <c r="B42" s="36"/>
      <c r="D42" s="36"/>
      <c r="E42" s="41"/>
      <c r="F42" s="38"/>
    </row>
    <row r="43" customFormat="false" ht="12.8" hidden="false" customHeight="false" outlineLevel="0" collapsed="false">
      <c r="A43" s="0" t="n">
        <v>27</v>
      </c>
      <c r="B43" s="36"/>
      <c r="D43" s="36"/>
      <c r="E43" s="41"/>
      <c r="F43" s="38"/>
    </row>
    <row r="44" customFormat="false" ht="12.8" hidden="false" customHeight="false" outlineLevel="0" collapsed="false">
      <c r="A44" s="0" t="n">
        <v>28</v>
      </c>
      <c r="B44" s="36"/>
      <c r="D44" s="36"/>
      <c r="E44" s="41"/>
      <c r="F44" s="38"/>
    </row>
    <row r="45" customFormat="false" ht="12.8" hidden="false" customHeight="false" outlineLevel="0" collapsed="false">
      <c r="A45" s="0" t="n">
        <v>29</v>
      </c>
      <c r="B45" s="36"/>
      <c r="D45" s="36"/>
      <c r="E45" s="41"/>
      <c r="F45" s="38"/>
    </row>
    <row r="46" customFormat="false" ht="12.8" hidden="false" customHeight="false" outlineLevel="0" collapsed="false">
      <c r="A46" s="0" t="n">
        <v>30</v>
      </c>
      <c r="B46" s="36"/>
      <c r="D46" s="36"/>
      <c r="E46" s="41"/>
      <c r="F46" s="38"/>
    </row>
    <row r="47" customFormat="false" ht="12.8" hidden="false" customHeight="false" outlineLevel="0" collapsed="false">
      <c r="A47" s="0" t="n">
        <v>31</v>
      </c>
      <c r="B47" s="36"/>
      <c r="D47" s="36"/>
      <c r="E47" s="41"/>
      <c r="F47" s="38"/>
    </row>
    <row r="48" customFormat="false" ht="12.8" hidden="false" customHeight="false" outlineLevel="0" collapsed="false">
      <c r="A48" s="0" t="n">
        <v>32</v>
      </c>
      <c r="B48" s="36"/>
      <c r="D48" s="36"/>
      <c r="E48" s="41"/>
      <c r="F48" s="38"/>
    </row>
    <row r="49" customFormat="false" ht="12.8" hidden="false" customHeight="false" outlineLevel="0" collapsed="false">
      <c r="A49" s="0" t="n">
        <v>33</v>
      </c>
      <c r="B49" s="36"/>
      <c r="D49" s="36"/>
      <c r="E49" s="41"/>
      <c r="F49" s="38"/>
    </row>
    <row r="50" customFormat="false" ht="12.8" hidden="false" customHeight="false" outlineLevel="0" collapsed="false">
      <c r="A50" s="0" t="n">
        <v>34</v>
      </c>
      <c r="B50" s="36"/>
      <c r="D50" s="36"/>
      <c r="E50" s="41"/>
      <c r="F50" s="38"/>
    </row>
    <row r="51" customFormat="false" ht="12.8" hidden="false" customHeight="false" outlineLevel="0" collapsed="false">
      <c r="A51" s="0" t="n">
        <v>35</v>
      </c>
      <c r="B51" s="36"/>
      <c r="D51" s="36"/>
      <c r="E51" s="41"/>
      <c r="F51" s="38"/>
    </row>
    <row r="52" customFormat="false" ht="12.8" hidden="false" customHeight="false" outlineLevel="0" collapsed="false">
      <c r="A52" s="0" t="n">
        <v>36</v>
      </c>
      <c r="B52" s="36"/>
      <c r="D52" s="36"/>
      <c r="E52" s="41"/>
      <c r="F52" s="38"/>
    </row>
    <row r="53" customFormat="false" ht="12.8" hidden="false" customHeight="false" outlineLevel="0" collapsed="false">
      <c r="A53" s="0" t="n">
        <v>37</v>
      </c>
      <c r="B53" s="36"/>
      <c r="D53" s="36"/>
      <c r="E53" s="41"/>
      <c r="F53" s="38"/>
    </row>
    <row r="54" customFormat="false" ht="12.8" hidden="false" customHeight="false" outlineLevel="0" collapsed="false">
      <c r="A54" s="0" t="n">
        <v>38</v>
      </c>
      <c r="B54" s="36"/>
      <c r="D54" s="36"/>
      <c r="E54" s="41"/>
      <c r="F54" s="38"/>
    </row>
    <row r="55" customFormat="false" ht="12.8" hidden="false" customHeight="false" outlineLevel="0" collapsed="false">
      <c r="A55" s="0" t="n">
        <v>39</v>
      </c>
      <c r="B55" s="36"/>
      <c r="D55" s="36"/>
      <c r="E55" s="41"/>
      <c r="F55" s="38"/>
    </row>
    <row r="56" customFormat="false" ht="12.8" hidden="false" customHeight="false" outlineLevel="0" collapsed="false">
      <c r="A56" s="0" t="n">
        <v>40</v>
      </c>
      <c r="B56" s="36"/>
      <c r="D56" s="36"/>
      <c r="E56" s="41"/>
      <c r="F56" s="38"/>
    </row>
    <row r="57" customFormat="false" ht="12.8" hidden="false" customHeight="false" outlineLevel="0" collapsed="false">
      <c r="A57" s="0" t="n">
        <v>41</v>
      </c>
      <c r="B57" s="36"/>
      <c r="D57" s="36"/>
      <c r="E57" s="41"/>
      <c r="F57" s="38"/>
    </row>
    <row r="58" customFormat="false" ht="12.8" hidden="false" customHeight="false" outlineLevel="0" collapsed="false">
      <c r="A58" s="0" t="n">
        <v>42</v>
      </c>
      <c r="B58" s="36"/>
      <c r="D58" s="36"/>
      <c r="E58" s="41"/>
      <c r="F58" s="38"/>
    </row>
    <row r="59" customFormat="false" ht="12.8" hidden="false" customHeight="false" outlineLevel="0" collapsed="false">
      <c r="A59" s="0" t="n">
        <v>43</v>
      </c>
      <c r="B59" s="36"/>
      <c r="D59" s="36"/>
      <c r="E59" s="41"/>
      <c r="F59" s="38"/>
    </row>
    <row r="60" customFormat="false" ht="12.8" hidden="false" customHeight="false" outlineLevel="0" collapsed="false">
      <c r="A60" s="0" t="n">
        <v>44</v>
      </c>
      <c r="B60" s="36"/>
      <c r="D60" s="36"/>
      <c r="E60" s="41"/>
      <c r="F60" s="38"/>
    </row>
    <row r="61" customFormat="false" ht="12.8" hidden="false" customHeight="false" outlineLevel="0" collapsed="false">
      <c r="A61" s="0" t="n">
        <v>45</v>
      </c>
      <c r="B61" s="36"/>
      <c r="D61" s="36"/>
      <c r="E61" s="41"/>
      <c r="F61" s="38"/>
    </row>
    <row r="62" customFormat="false" ht="12.8" hidden="false" customHeight="false" outlineLevel="0" collapsed="false">
      <c r="A62" s="0" t="n">
        <v>46</v>
      </c>
      <c r="B62" s="36"/>
      <c r="D62" s="36"/>
      <c r="E62" s="41"/>
      <c r="F62" s="38"/>
    </row>
    <row r="63" customFormat="false" ht="12.8" hidden="false" customHeight="false" outlineLevel="0" collapsed="false">
      <c r="A63" s="0" t="n">
        <v>47</v>
      </c>
      <c r="B63" s="36"/>
      <c r="D63" s="36"/>
      <c r="E63" s="41"/>
      <c r="F63" s="38"/>
    </row>
    <row r="64" customFormat="false" ht="12.8" hidden="false" customHeight="false" outlineLevel="0" collapsed="false">
      <c r="A64" s="0" t="n">
        <v>48</v>
      </c>
      <c r="B64" s="36"/>
      <c r="D64" s="36"/>
      <c r="E64" s="41"/>
      <c r="F64" s="38"/>
    </row>
    <row r="65" customFormat="false" ht="12.8" hidden="false" customHeight="false" outlineLevel="0" collapsed="false">
      <c r="A65" s="0" t="n">
        <v>49</v>
      </c>
      <c r="B65" s="36"/>
      <c r="D65" s="36"/>
      <c r="E65" s="41"/>
      <c r="F65" s="38"/>
    </row>
    <row r="66" customFormat="false" ht="12.8" hidden="false" customHeight="false" outlineLevel="0" collapsed="false">
      <c r="A66" s="0" t="n">
        <v>50</v>
      </c>
      <c r="B66" s="36"/>
      <c r="D66" s="36"/>
      <c r="E66" s="41"/>
      <c r="F66" s="38"/>
    </row>
    <row r="67" customFormat="false" ht="12.8" hidden="false" customHeight="false" outlineLevel="0" collapsed="false">
      <c r="A67" s="0" t="n">
        <v>51</v>
      </c>
      <c r="B67" s="36"/>
      <c r="D67" s="36"/>
      <c r="E67" s="41"/>
      <c r="F67" s="38"/>
    </row>
    <row r="68" customFormat="false" ht="12.8" hidden="false" customHeight="false" outlineLevel="0" collapsed="false">
      <c r="A68" s="0" t="n">
        <v>52</v>
      </c>
      <c r="B68" s="36"/>
      <c r="D68" s="36"/>
      <c r="E68" s="41"/>
      <c r="F68" s="38"/>
    </row>
    <row r="69" customFormat="false" ht="12.8" hidden="false" customHeight="false" outlineLevel="0" collapsed="false">
      <c r="A69" s="0" t="n">
        <v>53</v>
      </c>
      <c r="B69" s="36"/>
      <c r="D69" s="36"/>
      <c r="E69" s="41"/>
      <c r="F69" s="38"/>
    </row>
    <row r="70" customFormat="false" ht="12.8" hidden="false" customHeight="false" outlineLevel="0" collapsed="false">
      <c r="A70" s="0" t="n">
        <v>54</v>
      </c>
      <c r="B70" s="36"/>
      <c r="D70" s="36"/>
      <c r="E70" s="41"/>
      <c r="F70" s="38"/>
    </row>
    <row r="71" customFormat="false" ht="12.8" hidden="false" customHeight="false" outlineLevel="0" collapsed="false">
      <c r="A71" s="0" t="n">
        <v>55</v>
      </c>
      <c r="B71" s="36"/>
      <c r="D71" s="36"/>
      <c r="E71" s="41"/>
      <c r="F71" s="38"/>
    </row>
    <row r="72" customFormat="false" ht="12.8" hidden="false" customHeight="false" outlineLevel="0" collapsed="false">
      <c r="A72" s="0" t="n">
        <v>56</v>
      </c>
      <c r="B72" s="36"/>
      <c r="D72" s="36"/>
      <c r="E72" s="41"/>
      <c r="F72" s="38"/>
    </row>
    <row r="73" customFormat="false" ht="12.8" hidden="false" customHeight="false" outlineLevel="0" collapsed="false">
      <c r="A73" s="0" t="n">
        <v>57</v>
      </c>
      <c r="B73" s="36"/>
      <c r="D73" s="36"/>
      <c r="E73" s="41"/>
      <c r="F73" s="38"/>
    </row>
    <row r="74" customFormat="false" ht="12.8" hidden="false" customHeight="false" outlineLevel="0" collapsed="false">
      <c r="A74" s="0" t="n">
        <v>58</v>
      </c>
      <c r="B74" s="36"/>
      <c r="D74" s="36"/>
      <c r="E74" s="41"/>
      <c r="F74" s="38"/>
    </row>
    <row r="75" customFormat="false" ht="12.8" hidden="false" customHeight="false" outlineLevel="0" collapsed="false">
      <c r="A75" s="0" t="n">
        <v>59</v>
      </c>
      <c r="B75" s="36"/>
      <c r="D75" s="36"/>
      <c r="E75" s="41"/>
      <c r="F75" s="38"/>
    </row>
    <row r="76" customFormat="false" ht="12.8" hidden="false" customHeight="false" outlineLevel="0" collapsed="false">
      <c r="A76" s="0" t="n">
        <v>60</v>
      </c>
      <c r="B76" s="36"/>
      <c r="D76" s="36"/>
      <c r="E76" s="41"/>
      <c r="F76" s="38"/>
    </row>
    <row r="77" customFormat="false" ht="12.8" hidden="false" customHeight="false" outlineLevel="0" collapsed="false">
      <c r="A77" s="0" t="n">
        <v>61</v>
      </c>
      <c r="B77" s="36"/>
      <c r="D77" s="36"/>
      <c r="E77" s="41"/>
      <c r="F77" s="38"/>
    </row>
    <row r="78" customFormat="false" ht="12.8" hidden="false" customHeight="false" outlineLevel="0" collapsed="false">
      <c r="A78" s="0" t="n">
        <v>62</v>
      </c>
      <c r="B78" s="36"/>
      <c r="D78" s="36"/>
      <c r="E78" s="41"/>
      <c r="F78" s="38"/>
    </row>
    <row r="79" customFormat="false" ht="12.8" hidden="false" customHeight="false" outlineLevel="0" collapsed="false">
      <c r="A79" s="0" t="n">
        <v>63</v>
      </c>
      <c r="B79" s="36"/>
      <c r="D79" s="36"/>
      <c r="E79" s="41"/>
      <c r="F79" s="38"/>
    </row>
    <row r="80" customFormat="false" ht="12.8" hidden="false" customHeight="false" outlineLevel="0" collapsed="false">
      <c r="A80" s="0" t="n">
        <v>64</v>
      </c>
      <c r="B80" s="36"/>
      <c r="D80" s="36"/>
      <c r="E80" s="41"/>
      <c r="F80" s="38"/>
    </row>
    <row r="81" customFormat="false" ht="12.8" hidden="false" customHeight="false" outlineLevel="0" collapsed="false">
      <c r="A81" s="0" t="n">
        <v>65</v>
      </c>
      <c r="B81" s="36"/>
      <c r="D81" s="36"/>
      <c r="E81" s="41"/>
      <c r="F81" s="38"/>
    </row>
    <row r="82" customFormat="false" ht="12.8" hidden="false" customHeight="false" outlineLevel="0" collapsed="false">
      <c r="A82" s="0" t="n">
        <v>66</v>
      </c>
      <c r="B82" s="36"/>
      <c r="D82" s="36"/>
      <c r="E82" s="41"/>
      <c r="F82" s="38"/>
    </row>
    <row r="83" customFormat="false" ht="12.8" hidden="false" customHeight="false" outlineLevel="0" collapsed="false">
      <c r="A83" s="0" t="n">
        <v>67</v>
      </c>
      <c r="B83" s="36"/>
      <c r="D83" s="36"/>
      <c r="E83" s="41"/>
      <c r="F83" s="38"/>
    </row>
    <row r="84" customFormat="false" ht="12.8" hidden="false" customHeight="false" outlineLevel="0" collapsed="false">
      <c r="A84" s="0" t="n">
        <v>68</v>
      </c>
      <c r="B84" s="36"/>
      <c r="D84" s="36"/>
      <c r="E84" s="41"/>
      <c r="F84" s="38"/>
    </row>
    <row r="85" customFormat="false" ht="12.8" hidden="false" customHeight="false" outlineLevel="0" collapsed="false">
      <c r="A85" s="0" t="n">
        <v>69</v>
      </c>
      <c r="B85" s="36"/>
      <c r="D85" s="36"/>
      <c r="E85" s="41"/>
      <c r="F85" s="38"/>
    </row>
    <row r="86" customFormat="false" ht="12.8" hidden="false" customHeight="false" outlineLevel="0" collapsed="false">
      <c r="A86" s="0" t="n">
        <v>70</v>
      </c>
      <c r="B86" s="36"/>
      <c r="D86" s="36"/>
      <c r="E86" s="41"/>
      <c r="F86" s="38"/>
    </row>
    <row r="87" customFormat="false" ht="12.8" hidden="false" customHeight="false" outlineLevel="0" collapsed="false">
      <c r="A87" s="0" t="n">
        <v>71</v>
      </c>
      <c r="B87" s="36"/>
      <c r="D87" s="36"/>
      <c r="E87" s="41"/>
      <c r="F87" s="38"/>
    </row>
    <row r="88" customFormat="false" ht="12.8" hidden="false" customHeight="false" outlineLevel="0" collapsed="false">
      <c r="A88" s="0" t="n">
        <v>72</v>
      </c>
      <c r="B88" s="36"/>
      <c r="D88" s="36"/>
      <c r="E88" s="41"/>
      <c r="F88" s="38"/>
    </row>
    <row r="89" customFormat="false" ht="12.8" hidden="false" customHeight="false" outlineLevel="0" collapsed="false">
      <c r="A89" s="0" t="n">
        <v>73</v>
      </c>
      <c r="B89" s="36"/>
      <c r="D89" s="36"/>
      <c r="E89" s="41"/>
      <c r="F89" s="38"/>
    </row>
    <row r="90" customFormat="false" ht="12.8" hidden="false" customHeight="false" outlineLevel="0" collapsed="false">
      <c r="A90" s="0" t="n">
        <v>74</v>
      </c>
      <c r="B90" s="36"/>
      <c r="D90" s="36"/>
      <c r="E90" s="41"/>
      <c r="F90" s="38"/>
    </row>
    <row r="91" customFormat="false" ht="12.8" hidden="false" customHeight="false" outlineLevel="0" collapsed="false">
      <c r="A91" s="0" t="n">
        <v>75</v>
      </c>
      <c r="B91" s="36"/>
      <c r="D91" s="36"/>
      <c r="E91" s="41"/>
      <c r="F91" s="38"/>
    </row>
    <row r="92" customFormat="false" ht="12.8" hidden="false" customHeight="false" outlineLevel="0" collapsed="false">
      <c r="A92" s="0" t="n">
        <v>76</v>
      </c>
      <c r="B92" s="36"/>
      <c r="D92" s="36"/>
      <c r="E92" s="41"/>
      <c r="F92" s="38"/>
    </row>
    <row r="93" customFormat="false" ht="12.8" hidden="false" customHeight="false" outlineLevel="0" collapsed="false">
      <c r="A93" s="0" t="n">
        <v>77</v>
      </c>
      <c r="B93" s="36"/>
      <c r="D93" s="36"/>
      <c r="E93" s="41"/>
      <c r="F93" s="38"/>
    </row>
    <row r="94" customFormat="false" ht="12.8" hidden="false" customHeight="false" outlineLevel="0" collapsed="false">
      <c r="A94" s="0" t="n">
        <v>78</v>
      </c>
      <c r="B94" s="36"/>
      <c r="D94" s="36"/>
      <c r="E94" s="41"/>
      <c r="F94" s="38"/>
    </row>
    <row r="95" customFormat="false" ht="12.8" hidden="false" customHeight="false" outlineLevel="0" collapsed="false">
      <c r="A95" s="0" t="n">
        <v>79</v>
      </c>
      <c r="B95" s="36"/>
      <c r="D95" s="36"/>
      <c r="E95" s="41"/>
      <c r="F95" s="38"/>
    </row>
    <row r="96" customFormat="false" ht="12.8" hidden="false" customHeight="false" outlineLevel="0" collapsed="false">
      <c r="A96" s="0" t="n">
        <v>80</v>
      </c>
      <c r="B96" s="36"/>
      <c r="D96" s="36"/>
      <c r="E96" s="41"/>
      <c r="F96" s="38"/>
    </row>
    <row r="97" customFormat="false" ht="12.8" hidden="false" customHeight="false" outlineLevel="0" collapsed="false">
      <c r="A97" s="0" t="n">
        <v>81</v>
      </c>
      <c r="B97" s="36"/>
      <c r="D97" s="36"/>
      <c r="E97" s="41"/>
      <c r="F97" s="38"/>
    </row>
    <row r="98" customFormat="false" ht="12.8" hidden="false" customHeight="false" outlineLevel="0" collapsed="false">
      <c r="A98" s="0" t="n">
        <v>82</v>
      </c>
      <c r="B98" s="36"/>
      <c r="D98" s="36"/>
      <c r="E98" s="41"/>
      <c r="F98" s="38"/>
    </row>
    <row r="99" customFormat="false" ht="12.8" hidden="false" customHeight="false" outlineLevel="0" collapsed="false">
      <c r="A99" s="0" t="n">
        <v>83</v>
      </c>
      <c r="B99" s="36"/>
      <c r="D99" s="36"/>
      <c r="E99" s="41"/>
      <c r="F99" s="38"/>
    </row>
    <row r="100" customFormat="false" ht="12.8" hidden="false" customHeight="false" outlineLevel="0" collapsed="false">
      <c r="A100" s="0" t="n">
        <v>84</v>
      </c>
      <c r="B100" s="36"/>
      <c r="D100" s="36"/>
      <c r="E100" s="41"/>
      <c r="F100" s="38"/>
    </row>
  </sheetData>
  <dataValidations count="6">
    <dataValidation allowBlank="true" operator="equal" prompt="You may add any notes here that help understand the requirements and scope for this task" promptTitle="OPTIONAL" showDropDown="false" showErrorMessage="true" showInputMessage="true" sqref="F17:F100" type="none">
      <formula1>0</formula1>
      <formula2>0</formula2>
    </dataValidation>
    <dataValidation allowBlank="true" operator="equal" prompt="The list contains the Feature IDs from the same column on the Product Backlog tab.&#10;&#10;For each (ahem) Feature ID, create one or more rows in this table representing the tasks you need to complete to implement that feature.&#10;&#10;For example, for a &quot;Provide Help to User&quot; feature, you might assign a Feature ID of &quot;HELP&quot; on the Product Backlog. Then, in the Sprint Backlog table, you might have 3 rows of tasks with Feature ID of Help - &quot;Write help text&quot;, &quot;Create help class to display help&quot;, and &quot;Update CLI to accept '?' command&quot;.&#10;&#10;COPY the status cell from row 1 for each row that you add, so that you can select its status with a drop-down. This will ensure that the Sprint Burn Chart at the top updates itself automatically as you complete your tasks." promptTitle="Select Feature ID from Product Backlog" showDropDown="false" showErrorMessage="true" showInputMessage="true" sqref="B17:B100" type="list">
      <formula1>'Product Backlog'!$A$24:$A$96</formula1>
      <formula2>0</formula2>
    </dataValidation>
    <dataValidation allowBlank="true" operator="equal" prompt="Exactly ONE team member may be responsible for any task, and they will receive grade credit for their work.&#10;&#10;If you have more than one person on your team, each member MUST select their initials for each task the agree to perform. Use this to ensure that no duplicate work occurs, and that no tasks &quot;fall through the cracks&quot;.&#10;&#10;If you are wroking individually, you do NOT need to put your initials next to every task. We'll figure out who did the work. Somehow." promptTitle="Select Feature ID from Product Backlog" showDropDown="false" showErrorMessage="true" showInputMessage="true" sqref="C17:C100" type="list">
      <formula1>#ref!</formula1>
      <formula2>0</formula2>
    </dataValidation>
    <dataValidation allowBlank="true" error="This cell may only contain a valid status value (hint: use the drop-down selection list) or be left blank (hint: use the Delete key)" errorTitle="Wrong Value" operator="equal" prompt="Leave blank until task is begun.&#10;Select &quot;In Work&quot; when started (for long tasks only).&#10;Select Completed ONLY when this task is done.&#10;    Select &quot;Completed Day 1&quot; if finished on the first day, and&#10;    similarly for &quot;Completed on Day 2&quot; et. al." promptTitle="Implementation Status" showDropDown="false" showErrorMessage="true" showInputMessage="true" sqref="E17:E100" type="list">
      <formula1>"In Work,Completed Day 1,Completed Day 2,Completed Day 3,Completed Day 4,Completed Day 5,Completed Day 6,Completed Day 7"</formula1>
      <formula2>0</formula2>
    </dataValidation>
    <dataValidation allowBlank="true" operator="equal" prompt="This is just an arbitrary unique (per sprint) integer assigned to a task, used by the team to refer to that task. " promptTitle="Task ID" showDropDown="false" showErrorMessage="true" showInputMessage="true" sqref="A17:A100" type="none">
      <formula1>0</formula1>
      <formula2>0</formula2>
    </dataValidation>
    <dataValidation allowBlank="true" operator="equal" prompt="Select a Feature ID to the left. Then, in this column, list each discrete task needed to implement that feature.&#10;&#10;Example tasks might be &quot;create the Foo class&quot;, &quot;add the Bar method to the (existing) Qux class&quot;, &quot;Find icons for the task bar&quot;, &quot;Update the manual to cover this feature&quot;, or &quot;Fix the seg fault bug&quot;.&#10;&#10;Expect roughly 3 to 10 tasks per typical feature. Don't OVER plan, but also don't just write &quot;Implement the feature&quot;. Find a middle ground. :-)" promptTitle="Task Description" showDropDown="false" showErrorMessage="true" showInputMessage="true" sqref="D18:D100" type="none">
      <formula1>0</formula1>
      <formula2>0</formula2>
    </dataValidation>
  </dataValidations>
  <printOptions headings="false" gridLines="false" gridLinesSet="true" horizontalCentered="false" verticalCentered="false"/>
  <pageMargins left="0.7875" right="0.7875" top="1.025" bottom="1.025"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drawing r:id="rId1"/>
</worksheet>
</file>

<file path=docProps/app.xml><?xml version="1.0" encoding="utf-8"?>
<Properties xmlns="http://schemas.openxmlformats.org/officeDocument/2006/extended-properties" xmlns:vt="http://schemas.openxmlformats.org/officeDocument/2006/docPropsVTypes">
  <Template/>
  <TotalTime>4942</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2016-03-21T22:16:37Z</dcterms:created>
  <dc:creator/>
  <dc:description/>
  <dc:language>en-US</dc:language>
  <cp:lastModifiedBy/>
  <dcterms:modified xsi:type="dcterms:W3CDTF">2020-04-19T14:52:54Z</dcterms:modified>
  <cp:revision>199</cp:revision>
  <dc:subject/>
  <dc:title/>
</cp:coreProperties>
</file>