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bo\Desktop\FAによる多目的最適化２\Revised FireFly(解の進化方法の改訂)_多目的多次元ナップサック\実験結果\"/>
    </mc:Choice>
  </mc:AlternateContent>
  <xr:revisionPtr revIDLastSave="0" documentId="13_ncr:1_{0679C3F3-5916-4F48-ACD1-05E520DF26F7}" xr6:coauthVersionLast="47" xr6:coauthVersionMax="47" xr10:uidLastSave="{00000000-0000-0000-0000-000000000000}"/>
  <bookViews>
    <workbookView xWindow="11424" yWindow="0" windowWidth="11712" windowHeight="13056" activeTab="3" xr2:uid="{40855F52-E8A3-4366-9F1F-786F0AF31E5C}"/>
  </bookViews>
  <sheets>
    <sheet name="90変数の問題Ⅰ" sheetId="1" r:id="rId1"/>
    <sheet name="90変数の問題Ⅰ（多軸15個体） " sheetId="2" r:id="rId2"/>
    <sheet name="90変数の問題Ⅲ " sheetId="3" r:id="rId3"/>
    <sheet name="まとめ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2" l="1"/>
  <c r="H54" i="2"/>
  <c r="H53" i="2"/>
  <c r="H52" i="2"/>
  <c r="E55" i="2"/>
  <c r="E54" i="2"/>
  <c r="E52" i="2"/>
  <c r="E53" i="2" s="1"/>
  <c r="E36" i="2"/>
  <c r="E35" i="2"/>
  <c r="E33" i="2"/>
  <c r="E34" i="2" s="1"/>
  <c r="H36" i="2"/>
  <c r="H35" i="2"/>
  <c r="H33" i="2"/>
  <c r="H34" i="2" s="1"/>
  <c r="H17" i="2"/>
  <c r="H16" i="2"/>
  <c r="H14" i="2"/>
  <c r="H15" i="2" s="1"/>
  <c r="E17" i="2"/>
  <c r="E16" i="2"/>
  <c r="E14" i="2"/>
  <c r="E15" i="2" s="1"/>
  <c r="B55" i="2"/>
  <c r="B54" i="2"/>
  <c r="B52" i="2"/>
  <c r="B53" i="2" s="1"/>
  <c r="B36" i="2"/>
  <c r="B35" i="2"/>
  <c r="B33" i="2"/>
  <c r="B34" i="2" s="1"/>
  <c r="B17" i="2"/>
  <c r="B16" i="2"/>
  <c r="B14" i="2"/>
  <c r="B15" i="2" s="1"/>
  <c r="H55" i="1"/>
  <c r="H54" i="1"/>
  <c r="H52" i="1"/>
  <c r="H53" i="1" s="1"/>
  <c r="E55" i="1"/>
  <c r="E54" i="1"/>
  <c r="E52" i="1"/>
  <c r="E53" i="1" s="1"/>
  <c r="H36" i="1"/>
  <c r="H35" i="1"/>
  <c r="H33" i="1"/>
  <c r="H34" i="1" s="1"/>
  <c r="E36" i="1"/>
  <c r="E35" i="1"/>
  <c r="E34" i="1"/>
  <c r="E33" i="1"/>
  <c r="H17" i="1"/>
  <c r="H16" i="1"/>
  <c r="H14" i="1"/>
  <c r="H15" i="1" s="1"/>
  <c r="E17" i="1"/>
  <c r="E16" i="1"/>
  <c r="E14" i="1"/>
  <c r="E15" i="1" s="1"/>
  <c r="B55" i="1"/>
  <c r="B54" i="1"/>
  <c r="B52" i="1"/>
  <c r="B53" i="1" s="1"/>
  <c r="B36" i="1"/>
  <c r="B35" i="1"/>
  <c r="B33" i="1"/>
  <c r="B34" i="1" s="1"/>
  <c r="B17" i="1"/>
  <c r="B16" i="1"/>
  <c r="B14" i="1"/>
  <c r="B15" i="1" s="1"/>
  <c r="Q55" i="1"/>
  <c r="Q54" i="1"/>
  <c r="Q52" i="1"/>
  <c r="Q53" i="1" s="1"/>
  <c r="Q36" i="1"/>
  <c r="Q35" i="1"/>
  <c r="Q33" i="1"/>
  <c r="Q34" i="1" s="1"/>
  <c r="Q17" i="1"/>
  <c r="Q16" i="1"/>
  <c r="Q14" i="1"/>
  <c r="Q15" i="1" s="1"/>
  <c r="Q55" i="3"/>
  <c r="Q54" i="3"/>
  <c r="Q52" i="3"/>
  <c r="Q53" i="3" s="1"/>
  <c r="K55" i="3"/>
  <c r="K54" i="3"/>
  <c r="K52" i="3"/>
  <c r="K53" i="3" s="1"/>
  <c r="Q36" i="3"/>
  <c r="Q35" i="3"/>
  <c r="Q33" i="3"/>
  <c r="Q34" i="3" s="1"/>
  <c r="K36" i="3"/>
  <c r="K35" i="3"/>
  <c r="K33" i="3"/>
  <c r="K34" i="3" s="1"/>
  <c r="Q17" i="3"/>
  <c r="Q16" i="3"/>
  <c r="Q14" i="3"/>
  <c r="Q15" i="3" s="1"/>
  <c r="K17" i="3"/>
  <c r="K16" i="3"/>
  <c r="K14" i="3"/>
  <c r="K15" i="3" s="1"/>
  <c r="Q55" i="2"/>
  <c r="Q54" i="2"/>
  <c r="Q52" i="2"/>
  <c r="Q53" i="2" s="1"/>
  <c r="K55" i="2"/>
  <c r="K54" i="2"/>
  <c r="K52" i="2"/>
  <c r="K53" i="2" s="1"/>
  <c r="Q36" i="2"/>
  <c r="Q35" i="2"/>
  <c r="Q33" i="2"/>
  <c r="Q34" i="2" s="1"/>
  <c r="K36" i="2"/>
  <c r="K35" i="2"/>
  <c r="K33" i="2"/>
  <c r="K34" i="2" s="1"/>
  <c r="Q17" i="2"/>
  <c r="Q16" i="2"/>
  <c r="Q14" i="2"/>
  <c r="Q15" i="2" s="1"/>
  <c r="K17" i="2"/>
  <c r="K16" i="2"/>
  <c r="K14" i="2"/>
  <c r="K15" i="2" s="1"/>
  <c r="K55" i="1"/>
  <c r="K54" i="1"/>
  <c r="K52" i="1"/>
  <c r="K53" i="1" s="1"/>
  <c r="K36" i="1"/>
  <c r="K35" i="1"/>
  <c r="K33" i="1"/>
  <c r="K34" i="1" s="1"/>
  <c r="K17" i="1"/>
  <c r="K16" i="1"/>
  <c r="K14" i="1"/>
  <c r="K15" i="1" s="1"/>
  <c r="N55" i="3"/>
  <c r="N54" i="3"/>
  <c r="N55" i="2"/>
  <c r="N54" i="2"/>
  <c r="N55" i="1"/>
  <c r="N54" i="1"/>
  <c r="N52" i="3"/>
  <c r="N53" i="3" s="1"/>
  <c r="N36" i="3"/>
  <c r="N35" i="3"/>
  <c r="N33" i="3"/>
  <c r="N34" i="3" s="1"/>
  <c r="N17" i="3"/>
  <c r="N16" i="3"/>
  <c r="N14" i="3"/>
  <c r="N15" i="3" s="1"/>
  <c r="N52" i="2"/>
  <c r="N53" i="2" s="1"/>
  <c r="N36" i="2"/>
  <c r="N35" i="2"/>
  <c r="N33" i="2"/>
  <c r="N34" i="2" s="1"/>
  <c r="N17" i="2"/>
  <c r="N16" i="2"/>
  <c r="N14" i="2"/>
  <c r="N15" i="2" s="1"/>
  <c r="N52" i="1"/>
  <c r="N53" i="1" s="1"/>
  <c r="N36" i="1"/>
  <c r="N35" i="1"/>
  <c r="N33" i="1"/>
  <c r="N34" i="1" s="1"/>
  <c r="N17" i="1"/>
  <c r="N16" i="1"/>
  <c r="N14" i="1"/>
  <c r="N15" i="1" s="1"/>
</calcChain>
</file>

<file path=xl/sharedStrings.xml><?xml version="1.0" encoding="utf-8"?>
<sst xmlns="http://schemas.openxmlformats.org/spreadsheetml/2006/main" count="883" uniqueCount="44">
  <si>
    <t>1回目</t>
    <rPh sb="1" eb="3">
      <t>カイメ</t>
    </rPh>
    <phoneticPr fontId="2"/>
  </si>
  <si>
    <t>2回目</t>
    <rPh sb="1" eb="3">
      <t>カイメ</t>
    </rPh>
    <phoneticPr fontId="2"/>
  </si>
  <si>
    <t>3回目</t>
    <rPh sb="1" eb="3">
      <t>カイメ</t>
    </rPh>
    <phoneticPr fontId="2"/>
  </si>
  <si>
    <t>4回目</t>
    <rPh sb="1" eb="3">
      <t>カイメ</t>
    </rPh>
    <phoneticPr fontId="2"/>
  </si>
  <si>
    <t>5回目</t>
    <rPh sb="1" eb="3">
      <t>カイメ</t>
    </rPh>
    <phoneticPr fontId="2"/>
  </si>
  <si>
    <t>6回目</t>
    <rPh sb="1" eb="3">
      <t>カイメ</t>
    </rPh>
    <phoneticPr fontId="2"/>
  </si>
  <si>
    <t>7回目</t>
    <rPh sb="1" eb="3">
      <t>カイメ</t>
    </rPh>
    <phoneticPr fontId="2"/>
  </si>
  <si>
    <t>8回目</t>
    <rPh sb="1" eb="3">
      <t>カイメ</t>
    </rPh>
    <phoneticPr fontId="2"/>
  </si>
  <si>
    <t>9回目</t>
    <rPh sb="1" eb="3">
      <t>カイメ</t>
    </rPh>
    <phoneticPr fontId="2"/>
  </si>
  <si>
    <t>10回目</t>
    <rPh sb="2" eb="4">
      <t>カイメ</t>
    </rPh>
    <phoneticPr fontId="2"/>
  </si>
  <si>
    <t>最悪解</t>
    <rPh sb="0" eb="2">
      <t>サイアク</t>
    </rPh>
    <rPh sb="2" eb="3">
      <t>カイ</t>
    </rPh>
    <phoneticPr fontId="2"/>
  </si>
  <si>
    <t>平均値</t>
    <rPh sb="0" eb="3">
      <t>ヘイキンチ</t>
    </rPh>
    <phoneticPr fontId="2"/>
  </si>
  <si>
    <t>分散</t>
    <rPh sb="0" eb="2">
      <t>ブンサン</t>
    </rPh>
    <phoneticPr fontId="2"/>
  </si>
  <si>
    <t>各試行の計算時間</t>
    <rPh sb="0" eb="1">
      <t>カク</t>
    </rPh>
    <rPh sb="1" eb="3">
      <t>シコウ</t>
    </rPh>
    <rPh sb="4" eb="6">
      <t>ケイサン</t>
    </rPh>
    <rPh sb="6" eb="8">
      <t>ジカン</t>
    </rPh>
    <phoneticPr fontId="2"/>
  </si>
  <si>
    <t>最良値</t>
  </si>
  <si>
    <t>最悪値</t>
  </si>
  <si>
    <t>平均値</t>
  </si>
  <si>
    <t>分散</t>
  </si>
  <si>
    <t>多軸に移動する（50％）</t>
    <rPh sb="0" eb="2">
      <t>タジク</t>
    </rPh>
    <rPh sb="3" eb="5">
      <t>イドウ</t>
    </rPh>
    <phoneticPr fontId="2"/>
  </si>
  <si>
    <t>単一軸に移動する（50%）</t>
    <rPh sb="0" eb="3">
      <t>タンイチジク</t>
    </rPh>
    <rPh sb="4" eb="6">
      <t>イドウ</t>
    </rPh>
    <phoneticPr fontId="2"/>
  </si>
  <si>
    <t>多軸に移動する（90％）</t>
    <rPh sb="0" eb="2">
      <t>タジク</t>
    </rPh>
    <rPh sb="3" eb="5">
      <t>イドウ</t>
    </rPh>
    <phoneticPr fontId="2"/>
  </si>
  <si>
    <t>単一軸に移動する（90%）</t>
    <rPh sb="0" eb="3">
      <t>タンイチジク</t>
    </rPh>
    <rPh sb="4" eb="6">
      <t>イドウ</t>
    </rPh>
    <phoneticPr fontId="2"/>
  </si>
  <si>
    <t>多軸に移動する（70％）</t>
    <rPh sb="0" eb="2">
      <t>タジク</t>
    </rPh>
    <rPh sb="3" eb="5">
      <t>イドウ</t>
    </rPh>
    <phoneticPr fontId="2"/>
  </si>
  <si>
    <t>単一軸に移動する（70%）</t>
    <rPh sb="0" eb="3">
      <t>タンイチジク</t>
    </rPh>
    <rPh sb="4" eb="6">
      <t>イドウ</t>
    </rPh>
    <phoneticPr fontId="2"/>
  </si>
  <si>
    <t>問題Ⅰ</t>
    <rPh sb="0" eb="3">
      <t>モンダイ1</t>
    </rPh>
    <phoneticPr fontId="2"/>
  </si>
  <si>
    <t>計算時間</t>
    <rPh sb="0" eb="4">
      <t>ケイサンジカン</t>
    </rPh>
    <phoneticPr fontId="2"/>
  </si>
  <si>
    <t>各試行の満足度</t>
    <rPh sb="0" eb="1">
      <t>カク</t>
    </rPh>
    <rPh sb="1" eb="3">
      <t>シコウ</t>
    </rPh>
    <phoneticPr fontId="2"/>
  </si>
  <si>
    <t>満足度が得られた世代</t>
    <rPh sb="4" eb="5">
      <t>エ</t>
    </rPh>
    <rPh sb="8" eb="10">
      <t>セダイ</t>
    </rPh>
    <phoneticPr fontId="2"/>
  </si>
  <si>
    <t>満足度</t>
    <phoneticPr fontId="2"/>
  </si>
  <si>
    <t>満足度を得られた世代</t>
    <rPh sb="4" eb="5">
      <t>エ</t>
    </rPh>
    <rPh sb="8" eb="10">
      <t>セダイ</t>
    </rPh>
    <phoneticPr fontId="2"/>
  </si>
  <si>
    <t>単一軸(15個体）</t>
    <rPh sb="0" eb="3">
      <t>タンイチジク</t>
    </rPh>
    <rPh sb="6" eb="8">
      <t>コタイ</t>
    </rPh>
    <phoneticPr fontId="2"/>
  </si>
  <si>
    <t>単一軸に移動する（50％）15個体</t>
    <rPh sb="0" eb="3">
      <t>タンイチジク</t>
    </rPh>
    <rPh sb="4" eb="6">
      <t>イドウ</t>
    </rPh>
    <rPh sb="15" eb="17">
      <t>コタイ</t>
    </rPh>
    <phoneticPr fontId="2"/>
  </si>
  <si>
    <t>単一軸に移動する（70%）15個体</t>
    <rPh sb="0" eb="3">
      <t>タンイチジク</t>
    </rPh>
    <rPh sb="4" eb="6">
      <t>イドウ</t>
    </rPh>
    <rPh sb="15" eb="17">
      <t>コタイ</t>
    </rPh>
    <phoneticPr fontId="2"/>
  </si>
  <si>
    <t>単一軸に移動する（90%）15個体</t>
    <rPh sb="0" eb="3">
      <t>タンイチジク</t>
    </rPh>
    <rPh sb="4" eb="6">
      <t>イドウ</t>
    </rPh>
    <rPh sb="15" eb="17">
      <t>コタイ</t>
    </rPh>
    <phoneticPr fontId="2"/>
  </si>
  <si>
    <t>多軸(30個体）</t>
    <rPh sb="0" eb="2">
      <t>タジク</t>
    </rPh>
    <rPh sb="5" eb="7">
      <t>コタイ</t>
    </rPh>
    <phoneticPr fontId="2"/>
  </si>
  <si>
    <t>多軸に移動する（50％）30個体</t>
    <rPh sb="0" eb="2">
      <t>タジク</t>
    </rPh>
    <rPh sb="3" eb="5">
      <t>イドウ</t>
    </rPh>
    <rPh sb="14" eb="16">
      <t>コタイ</t>
    </rPh>
    <phoneticPr fontId="2"/>
  </si>
  <si>
    <t>多軸に移動する（70％）30個体</t>
    <rPh sb="0" eb="2">
      <t>タジク</t>
    </rPh>
    <rPh sb="3" eb="5">
      <t>イドウ</t>
    </rPh>
    <rPh sb="14" eb="16">
      <t>コタイ</t>
    </rPh>
    <phoneticPr fontId="2"/>
  </si>
  <si>
    <t>多軸に移動する（90％）30個体</t>
    <rPh sb="0" eb="2">
      <t>タジク</t>
    </rPh>
    <rPh sb="3" eb="5">
      <t>イドウ</t>
    </rPh>
    <rPh sb="14" eb="16">
      <t>コタイ</t>
    </rPh>
    <phoneticPr fontId="2"/>
  </si>
  <si>
    <t>評価項目</t>
    <rPh sb="0" eb="2">
      <t>ヒョウカ</t>
    </rPh>
    <rPh sb="2" eb="4">
      <t>コウモク</t>
    </rPh>
    <phoneticPr fontId="2"/>
  </si>
  <si>
    <t>制約の強さ</t>
    <rPh sb="0" eb="2">
      <t>セイヤク</t>
    </rPh>
    <rPh sb="3" eb="4">
      <t>ツヨ</t>
    </rPh>
    <phoneticPr fontId="2"/>
  </si>
  <si>
    <t>満足度が得られた世代</t>
    <rPh sb="0" eb="3">
      <t>マンゾクド</t>
    </rPh>
    <rPh sb="4" eb="5">
      <t>エ</t>
    </rPh>
    <rPh sb="8" eb="10">
      <t>セダイ</t>
    </rPh>
    <phoneticPr fontId="2"/>
  </si>
  <si>
    <t>移動方法</t>
    <rPh sb="0" eb="4">
      <t>イドウホウホウ</t>
    </rPh>
    <phoneticPr fontId="2"/>
  </si>
  <si>
    <t>多軸</t>
    <rPh sb="0" eb="2">
      <t>タジク</t>
    </rPh>
    <phoneticPr fontId="2"/>
  </si>
  <si>
    <t>単一軸</t>
    <rPh sb="0" eb="3">
      <t>タンイチジク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</si>
</sst>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4812-DB66-4852-90C3-0A171EA84196}">
  <dimension ref="A1:Q55"/>
  <sheetViews>
    <sheetView zoomScaleNormal="100" workbookViewId="0">
      <selection activeCell="E14" sqref="E14:E17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35</v>
      </c>
      <c r="B1" s="15"/>
      <c r="C1" s="15"/>
      <c r="D1" s="15"/>
      <c r="E1" s="15"/>
      <c r="F1" s="15"/>
      <c r="G1" s="15"/>
      <c r="H1" s="15"/>
      <c r="J1" s="15" t="s">
        <v>31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26</v>
      </c>
      <c r="D3" s="1"/>
      <c r="E3" s="1" t="s">
        <v>13</v>
      </c>
      <c r="G3" s="1"/>
      <c r="H3" s="1" t="s">
        <v>27</v>
      </c>
      <c r="J3" s="1"/>
      <c r="K3" s="1" t="s">
        <v>26</v>
      </c>
      <c r="M3" s="1"/>
      <c r="N3" s="1" t="s">
        <v>13</v>
      </c>
      <c r="P3" s="1"/>
      <c r="Q3" s="1" t="s">
        <v>27</v>
      </c>
    </row>
    <row r="4" spans="1:17" x14ac:dyDescent="0.45">
      <c r="A4" s="1" t="s">
        <v>0</v>
      </c>
      <c r="B4" s="1">
        <v>0.68278750952018197</v>
      </c>
      <c r="D4" s="1" t="s">
        <v>0</v>
      </c>
      <c r="E4" s="1">
        <v>429.203125</v>
      </c>
      <c r="G4" s="1" t="s">
        <v>0</v>
      </c>
      <c r="H4" s="2">
        <v>954</v>
      </c>
      <c r="J4" s="1" t="s">
        <v>0</v>
      </c>
      <c r="K4" s="1">
        <v>0.66558441558441495</v>
      </c>
      <c r="M4" s="1" t="s">
        <v>0</v>
      </c>
      <c r="N4" s="1">
        <v>96.28125</v>
      </c>
      <c r="P4" s="1" t="s">
        <v>0</v>
      </c>
      <c r="Q4" s="2">
        <v>716</v>
      </c>
    </row>
    <row r="5" spans="1:17" x14ac:dyDescent="0.45">
      <c r="A5" s="1" t="s">
        <v>1</v>
      </c>
      <c r="B5" s="1">
        <v>0.68488745980707399</v>
      </c>
      <c r="D5" s="1" t="s">
        <v>1</v>
      </c>
      <c r="E5" s="1">
        <v>421.953125</v>
      </c>
      <c r="G5" s="1" t="s">
        <v>1</v>
      </c>
      <c r="H5" s="2">
        <v>557</v>
      </c>
      <c r="J5" s="1" t="s">
        <v>1</v>
      </c>
      <c r="K5" s="1">
        <v>0.65879664889565803</v>
      </c>
      <c r="M5" s="1" t="s">
        <v>1</v>
      </c>
      <c r="N5" s="1">
        <v>116.328125</v>
      </c>
      <c r="P5" s="1" t="s">
        <v>1</v>
      </c>
      <c r="Q5" s="2">
        <v>950</v>
      </c>
    </row>
    <row r="6" spans="1:17" x14ac:dyDescent="0.45">
      <c r="A6" s="1" t="s">
        <v>2</v>
      </c>
      <c r="B6" s="1">
        <v>0.68678598629093601</v>
      </c>
      <c r="D6" s="1" t="s">
        <v>2</v>
      </c>
      <c r="E6" s="1">
        <v>402.421875</v>
      </c>
      <c r="G6" s="1" t="s">
        <v>2</v>
      </c>
      <c r="H6" s="2">
        <v>755</v>
      </c>
      <c r="J6" s="1" t="s">
        <v>2</v>
      </c>
      <c r="K6" s="1">
        <v>0.65555978674790505</v>
      </c>
      <c r="M6" s="1" t="s">
        <v>2</v>
      </c>
      <c r="N6" s="1">
        <v>121.796875</v>
      </c>
      <c r="P6" s="1" t="s">
        <v>2</v>
      </c>
      <c r="Q6" s="2">
        <v>881</v>
      </c>
    </row>
    <row r="7" spans="1:17" x14ac:dyDescent="0.45">
      <c r="A7" s="1" t="s">
        <v>3</v>
      </c>
      <c r="B7" s="1">
        <v>0.69154607768469101</v>
      </c>
      <c r="D7" s="1" t="s">
        <v>3</v>
      </c>
      <c r="E7" s="1">
        <v>411.984375</v>
      </c>
      <c r="G7" s="1" t="s">
        <v>3</v>
      </c>
      <c r="H7" s="2">
        <v>564</v>
      </c>
      <c r="J7" s="1" t="s">
        <v>3</v>
      </c>
      <c r="K7" s="1">
        <v>0.66322314049586695</v>
      </c>
      <c r="M7" s="1" t="s">
        <v>3</v>
      </c>
      <c r="N7" s="1">
        <v>120.09375</v>
      </c>
      <c r="P7" s="1" t="s">
        <v>3</v>
      </c>
      <c r="Q7" s="2">
        <v>920</v>
      </c>
    </row>
    <row r="8" spans="1:17" x14ac:dyDescent="0.45">
      <c r="A8" s="1" t="s">
        <v>4</v>
      </c>
      <c r="B8" s="1">
        <v>0.68327974276527303</v>
      </c>
      <c r="D8" s="1" t="s">
        <v>4</v>
      </c>
      <c r="E8" s="1">
        <v>432.890625</v>
      </c>
      <c r="G8" s="1" t="s">
        <v>4</v>
      </c>
      <c r="H8" s="2">
        <v>661</v>
      </c>
      <c r="J8" s="1" t="s">
        <v>4</v>
      </c>
      <c r="K8" s="1">
        <v>0.65233118971060999</v>
      </c>
      <c r="M8" s="1" t="s">
        <v>4</v>
      </c>
      <c r="N8" s="1">
        <v>122.3125</v>
      </c>
      <c r="P8" s="1" t="s">
        <v>4</v>
      </c>
      <c r="Q8" s="2">
        <v>832</v>
      </c>
    </row>
    <row r="9" spans="1:17" x14ac:dyDescent="0.45">
      <c r="A9" s="1" t="s">
        <v>5</v>
      </c>
      <c r="B9" s="1">
        <v>0.68327974276527303</v>
      </c>
      <c r="D9" s="1" t="s">
        <v>5</v>
      </c>
      <c r="E9" s="1">
        <v>428.765625</v>
      </c>
      <c r="G9" s="1" t="s">
        <v>5</v>
      </c>
      <c r="H9" s="2">
        <v>967</v>
      </c>
      <c r="J9" s="1" t="s">
        <v>5</v>
      </c>
      <c r="K9" s="1">
        <v>0.65270373191165199</v>
      </c>
      <c r="M9" s="1" t="s">
        <v>5</v>
      </c>
      <c r="N9" s="1">
        <v>121.734375</v>
      </c>
      <c r="P9" s="1" t="s">
        <v>5</v>
      </c>
      <c r="Q9" s="2">
        <v>969</v>
      </c>
    </row>
    <row r="10" spans="1:17" x14ac:dyDescent="0.45">
      <c r="A10" s="1" t="s">
        <v>6</v>
      </c>
      <c r="B10" s="1">
        <v>0.68545316070068496</v>
      </c>
      <c r="D10" s="1" t="s">
        <v>6</v>
      </c>
      <c r="E10" s="1">
        <v>435.21875</v>
      </c>
      <c r="G10" s="1" t="s">
        <v>6</v>
      </c>
      <c r="H10" s="2">
        <v>888</v>
      </c>
      <c r="J10" s="1" t="s">
        <v>6</v>
      </c>
      <c r="K10" s="1">
        <v>0.65651180502665596</v>
      </c>
      <c r="M10" s="1" t="s">
        <v>6</v>
      </c>
      <c r="N10" s="1">
        <v>123.46875</v>
      </c>
      <c r="P10" s="1" t="s">
        <v>6</v>
      </c>
      <c r="Q10" s="2">
        <v>749</v>
      </c>
    </row>
    <row r="11" spans="1:17" x14ac:dyDescent="0.45">
      <c r="A11" s="1" t="s">
        <v>7</v>
      </c>
      <c r="B11" s="1">
        <v>0.68602437166793595</v>
      </c>
      <c r="D11" s="1" t="s">
        <v>7</v>
      </c>
      <c r="E11" s="1">
        <v>440.25</v>
      </c>
      <c r="G11" s="1" t="s">
        <v>7</v>
      </c>
      <c r="H11" s="2">
        <v>988</v>
      </c>
      <c r="J11" s="1" t="s">
        <v>7</v>
      </c>
      <c r="K11" s="1">
        <v>0.65346534653465305</v>
      </c>
      <c r="M11" s="1" t="s">
        <v>7</v>
      </c>
      <c r="N11" s="1">
        <v>121.5625</v>
      </c>
      <c r="P11" s="1" t="s">
        <v>7</v>
      </c>
      <c r="Q11" s="2">
        <v>737</v>
      </c>
    </row>
    <row r="12" spans="1:17" x14ac:dyDescent="0.45">
      <c r="A12" s="1" t="s">
        <v>8</v>
      </c>
      <c r="B12" s="1">
        <v>0.68450114242193405</v>
      </c>
      <c r="D12" s="1" t="s">
        <v>8</v>
      </c>
      <c r="E12" s="1">
        <v>536.421875</v>
      </c>
      <c r="G12" s="1" t="s">
        <v>8</v>
      </c>
      <c r="H12" s="2">
        <v>652</v>
      </c>
      <c r="J12" s="1" t="s">
        <v>8</v>
      </c>
      <c r="K12" s="1">
        <v>0.65514469453376201</v>
      </c>
      <c r="M12" s="1" t="s">
        <v>8</v>
      </c>
      <c r="N12" s="1">
        <v>123.421875</v>
      </c>
      <c r="P12" s="1" t="s">
        <v>8</v>
      </c>
      <c r="Q12" s="2">
        <v>580</v>
      </c>
    </row>
    <row r="13" spans="1:17" x14ac:dyDescent="0.45">
      <c r="A13" s="1" t="s">
        <v>9</v>
      </c>
      <c r="B13" s="1">
        <v>0.68417945690672899</v>
      </c>
      <c r="D13" s="1" t="s">
        <v>9</v>
      </c>
      <c r="E13" s="1">
        <v>402.34375</v>
      </c>
      <c r="G13" s="1" t="s">
        <v>9</v>
      </c>
      <c r="H13" s="2">
        <v>524</v>
      </c>
      <c r="J13" s="1" t="s">
        <v>9</v>
      </c>
      <c r="K13" s="1">
        <v>0.65613931523022395</v>
      </c>
      <c r="M13" s="1" t="s">
        <v>9</v>
      </c>
      <c r="N13" s="1">
        <v>118.71875</v>
      </c>
      <c r="P13" s="1" t="s">
        <v>9</v>
      </c>
      <c r="Q13" s="2">
        <v>615</v>
      </c>
    </row>
    <row r="14" spans="1:17" x14ac:dyDescent="0.45">
      <c r="A14" s="1" t="s">
        <v>28</v>
      </c>
      <c r="B14" s="1">
        <f>MAX(B4:B13)</f>
        <v>0.69154607768469101</v>
      </c>
      <c r="D14" s="1" t="s">
        <v>14</v>
      </c>
      <c r="E14" s="1">
        <f>MIN(E4:E13)</f>
        <v>402.34375</v>
      </c>
      <c r="G14" s="1" t="s">
        <v>14</v>
      </c>
      <c r="H14" s="1">
        <f>MIN(H4:H13)</f>
        <v>524</v>
      </c>
      <c r="J14" s="1" t="s">
        <v>28</v>
      </c>
      <c r="K14" s="1">
        <f>MAX(K4:K13)</f>
        <v>0.66558441558441495</v>
      </c>
      <c r="M14" s="1" t="s">
        <v>14</v>
      </c>
      <c r="N14" s="1">
        <f>MIN(N4:N13)</f>
        <v>96.28125</v>
      </c>
      <c r="P14" s="1" t="s">
        <v>14</v>
      </c>
      <c r="Q14" s="1">
        <f>MIN(Q4:Q13)</f>
        <v>580</v>
      </c>
    </row>
    <row r="15" spans="1:17" x14ac:dyDescent="0.45">
      <c r="A15" s="1" t="s">
        <v>10</v>
      </c>
      <c r="B15" s="1">
        <f>MIN(B4:B14)</f>
        <v>0.68278750952018197</v>
      </c>
      <c r="D15" s="1" t="s">
        <v>15</v>
      </c>
      <c r="E15" s="1">
        <f>MAX(E4:E14)</f>
        <v>536.421875</v>
      </c>
      <c r="G15" s="1" t="s">
        <v>15</v>
      </c>
      <c r="H15" s="1">
        <f>MAX(H4:H14)</f>
        <v>988</v>
      </c>
      <c r="J15" s="1" t="s">
        <v>10</v>
      </c>
      <c r="K15" s="1">
        <f>MIN(K4:K14)</f>
        <v>0.65233118971060999</v>
      </c>
      <c r="M15" s="1" t="s">
        <v>15</v>
      </c>
      <c r="N15" s="1">
        <f>MAX(N4:N14)</f>
        <v>123.46875</v>
      </c>
      <c r="P15" s="1" t="s">
        <v>15</v>
      </c>
      <c r="Q15" s="1">
        <f>MAX(Q4:Q14)</f>
        <v>969</v>
      </c>
    </row>
    <row r="16" spans="1:17" x14ac:dyDescent="0.45">
      <c r="A16" s="1" t="s">
        <v>11</v>
      </c>
      <c r="B16" s="1">
        <f>AVERAGE(B4:B13)</f>
        <v>0.68527246505307127</v>
      </c>
      <c r="D16" s="1" t="s">
        <v>16</v>
      </c>
      <c r="E16" s="1">
        <f>AVERAGE(E4:E13)</f>
        <v>434.14531249999999</v>
      </c>
      <c r="G16" s="1" t="s">
        <v>16</v>
      </c>
      <c r="H16" s="1">
        <f>AVERAGE(H4:H13)</f>
        <v>751</v>
      </c>
      <c r="J16" s="1" t="s">
        <v>11</v>
      </c>
      <c r="K16" s="1">
        <f>AVERAGE(K4:K13)</f>
        <v>0.65694600746714016</v>
      </c>
      <c r="M16" s="1" t="s">
        <v>16</v>
      </c>
      <c r="N16" s="1">
        <f>AVERAGE(N4:N13)</f>
        <v>118.57187500000001</v>
      </c>
      <c r="P16" s="1" t="s">
        <v>16</v>
      </c>
      <c r="Q16" s="1">
        <f>AVERAGE(Q4:Q13)</f>
        <v>794.9</v>
      </c>
    </row>
    <row r="17" spans="1:17" x14ac:dyDescent="0.45">
      <c r="A17" s="1" t="s">
        <v>12</v>
      </c>
      <c r="B17" s="1">
        <f>_xlfn.VAR.P(B4:B13)</f>
        <v>5.8301699145363417E-6</v>
      </c>
      <c r="D17" s="1" t="s">
        <v>17</v>
      </c>
      <c r="E17" s="1">
        <f>_xlfn.VAR.P(E4:E13)</f>
        <v>1321.1327661132814</v>
      </c>
      <c r="G17" s="1" t="s">
        <v>17</v>
      </c>
      <c r="H17" s="1">
        <f>_xlfn.VAR.P(H4:H13)</f>
        <v>30485.4</v>
      </c>
      <c r="J17" s="1" t="s">
        <v>12</v>
      </c>
      <c r="K17" s="1">
        <f>_xlfn.VAR.P(K4:K13)</f>
        <v>1.7486343319031443E-5</v>
      </c>
      <c r="M17" s="1" t="s">
        <v>17</v>
      </c>
      <c r="N17" s="1">
        <f>_xlfn.VAR.P(N4:N13)</f>
        <v>59.508408203124986</v>
      </c>
      <c r="P17" s="1" t="s">
        <v>17</v>
      </c>
      <c r="Q17" s="1">
        <f>_xlfn.VAR.P(Q4:Q13)</f>
        <v>16903.689999999999</v>
      </c>
    </row>
    <row r="20" spans="1:17" x14ac:dyDescent="0.45">
      <c r="A20" s="15" t="s">
        <v>36</v>
      </c>
      <c r="B20" s="15"/>
      <c r="C20" s="15"/>
      <c r="D20" s="15"/>
      <c r="E20" s="15"/>
      <c r="F20" s="15"/>
      <c r="G20" s="15"/>
      <c r="H20" s="15"/>
      <c r="J20" s="15" t="s">
        <v>32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26</v>
      </c>
      <c r="D22" s="1"/>
      <c r="E22" s="1" t="s">
        <v>13</v>
      </c>
      <c r="G22" s="1"/>
      <c r="H22" s="1" t="s">
        <v>27</v>
      </c>
      <c r="J22" s="1"/>
      <c r="K22" s="1" t="s">
        <v>26</v>
      </c>
      <c r="M22" s="1"/>
      <c r="N22" s="1" t="s">
        <v>13</v>
      </c>
      <c r="P22" s="1"/>
      <c r="Q22" s="1" t="s">
        <v>27</v>
      </c>
    </row>
    <row r="23" spans="1:17" x14ac:dyDescent="0.45">
      <c r="A23" s="1" t="s">
        <v>0</v>
      </c>
      <c r="B23" s="1">
        <v>0.55864432597105795</v>
      </c>
      <c r="D23" s="1" t="s">
        <v>0</v>
      </c>
      <c r="E23" s="1">
        <v>340.53125</v>
      </c>
      <c r="G23" s="1" t="s">
        <v>0</v>
      </c>
      <c r="H23" s="2">
        <v>986</v>
      </c>
      <c r="J23" s="1" t="s">
        <v>0</v>
      </c>
      <c r="K23" s="1">
        <v>0.526846915460776</v>
      </c>
      <c r="M23" s="1" t="s">
        <v>0</v>
      </c>
      <c r="N23" s="1">
        <v>95.4375</v>
      </c>
      <c r="P23" s="1" t="s">
        <v>0</v>
      </c>
      <c r="Q23" s="2">
        <v>995</v>
      </c>
    </row>
    <row r="24" spans="1:17" x14ac:dyDescent="0.45">
      <c r="A24" s="1" t="s">
        <v>1</v>
      </c>
      <c r="B24" s="1">
        <v>0.56226199543031197</v>
      </c>
      <c r="D24" s="1" t="s">
        <v>1</v>
      </c>
      <c r="E24" s="1">
        <v>364.09375</v>
      </c>
      <c r="G24" s="1" t="s">
        <v>1</v>
      </c>
      <c r="H24" s="2">
        <v>846</v>
      </c>
      <c r="J24" s="1" t="s">
        <v>1</v>
      </c>
      <c r="K24" s="1">
        <v>0.54303122619954303</v>
      </c>
      <c r="M24" s="1" t="s">
        <v>1</v>
      </c>
      <c r="N24" s="1">
        <v>84.90625</v>
      </c>
      <c r="P24" s="1" t="s">
        <v>1</v>
      </c>
      <c r="Q24" s="2">
        <v>956</v>
      </c>
    </row>
    <row r="25" spans="1:17" x14ac:dyDescent="0.45">
      <c r="A25" s="1" t="s">
        <v>2</v>
      </c>
      <c r="B25" s="1">
        <v>0.57025894897181995</v>
      </c>
      <c r="D25" s="1" t="s">
        <v>2</v>
      </c>
      <c r="E25" s="1">
        <v>366.921875</v>
      </c>
      <c r="G25" s="1" t="s">
        <v>2</v>
      </c>
      <c r="H25" s="2">
        <v>736</v>
      </c>
      <c r="J25" s="1" t="s">
        <v>2</v>
      </c>
      <c r="K25" s="1">
        <v>0.53031819091454802</v>
      </c>
      <c r="M25" s="1" t="s">
        <v>2</v>
      </c>
      <c r="N25" s="1">
        <v>86.765625</v>
      </c>
      <c r="P25" s="1" t="s">
        <v>2</v>
      </c>
      <c r="Q25" s="2">
        <v>401</v>
      </c>
    </row>
    <row r="26" spans="1:17" x14ac:dyDescent="0.45">
      <c r="A26" s="1" t="s">
        <v>3</v>
      </c>
      <c r="B26" s="1">
        <v>0.56054836252856</v>
      </c>
      <c r="D26" s="1" t="s">
        <v>3</v>
      </c>
      <c r="E26" s="1">
        <v>371.8125</v>
      </c>
      <c r="G26" s="1" t="s">
        <v>3</v>
      </c>
      <c r="H26" s="2">
        <v>751</v>
      </c>
      <c r="J26" s="1" t="s">
        <v>3</v>
      </c>
      <c r="K26" s="1">
        <v>0.51961157654226897</v>
      </c>
      <c r="M26" s="1" t="s">
        <v>3</v>
      </c>
      <c r="N26" s="1">
        <v>93.5</v>
      </c>
      <c r="P26" s="1" t="s">
        <v>3</v>
      </c>
      <c r="Q26" s="2">
        <v>862</v>
      </c>
    </row>
    <row r="27" spans="1:17" x14ac:dyDescent="0.45">
      <c r="A27" s="1" t="s">
        <v>4</v>
      </c>
      <c r="B27" s="1">
        <v>0.56033620172103205</v>
      </c>
      <c r="D27" s="1" t="s">
        <v>4</v>
      </c>
      <c r="E27" s="1">
        <v>366.953125</v>
      </c>
      <c r="G27" s="1" t="s">
        <v>4</v>
      </c>
      <c r="H27" s="2">
        <v>892</v>
      </c>
      <c r="J27" s="1" t="s">
        <v>4</v>
      </c>
      <c r="K27" s="1">
        <v>0.52627570449352601</v>
      </c>
      <c r="M27" s="1" t="s">
        <v>4</v>
      </c>
      <c r="N27" s="1">
        <v>111.125</v>
      </c>
      <c r="P27" s="1" t="s">
        <v>4</v>
      </c>
      <c r="Q27" s="2">
        <v>857</v>
      </c>
    </row>
    <row r="28" spans="1:17" x14ac:dyDescent="0.45">
      <c r="A28" s="1" t="s">
        <v>5</v>
      </c>
      <c r="B28" s="1">
        <v>0.56313788272963705</v>
      </c>
      <c r="D28" s="1" t="s">
        <v>5</v>
      </c>
      <c r="E28" s="1">
        <v>351.3125</v>
      </c>
      <c r="G28" s="1" t="s">
        <v>5</v>
      </c>
      <c r="H28" s="2">
        <v>607</v>
      </c>
      <c r="J28" s="1" t="s">
        <v>5</v>
      </c>
      <c r="K28" s="1">
        <v>0.53427265803503399</v>
      </c>
      <c r="M28" s="1" t="s">
        <v>5</v>
      </c>
      <c r="N28" s="1">
        <v>114.421875</v>
      </c>
      <c r="P28" s="1" t="s">
        <v>5</v>
      </c>
      <c r="Q28" s="2">
        <v>877</v>
      </c>
    </row>
    <row r="29" spans="1:17" x14ac:dyDescent="0.45">
      <c r="A29" s="1" t="s">
        <v>6</v>
      </c>
      <c r="B29" s="1">
        <v>0.56530845392231499</v>
      </c>
      <c r="D29" s="1" t="s">
        <v>6</v>
      </c>
      <c r="E29" s="1">
        <v>309.1875</v>
      </c>
      <c r="G29" s="1" t="s">
        <v>6</v>
      </c>
      <c r="H29" s="2">
        <v>647</v>
      </c>
      <c r="J29" s="1" t="s">
        <v>6</v>
      </c>
      <c r="K29" s="1">
        <v>0.53884234577303802</v>
      </c>
      <c r="M29" s="1" t="s">
        <v>6</v>
      </c>
      <c r="N29" s="1">
        <v>113.71875</v>
      </c>
      <c r="P29" s="1" t="s">
        <v>6</v>
      </c>
      <c r="Q29" s="2">
        <v>935</v>
      </c>
    </row>
    <row r="30" spans="1:17" x14ac:dyDescent="0.45">
      <c r="A30" s="1" t="s">
        <v>7</v>
      </c>
      <c r="B30" s="1">
        <v>0.56513908345007002</v>
      </c>
      <c r="D30" s="1" t="s">
        <v>7</v>
      </c>
      <c r="E30" s="1">
        <v>249.46875</v>
      </c>
      <c r="G30" s="1" t="s">
        <v>7</v>
      </c>
      <c r="H30" s="2">
        <v>710</v>
      </c>
      <c r="J30" s="1" t="s">
        <v>7</v>
      </c>
      <c r="K30" s="1">
        <v>0.53198781416603202</v>
      </c>
      <c r="M30" s="1" t="s">
        <v>7</v>
      </c>
      <c r="N30" s="1">
        <v>115.046875</v>
      </c>
      <c r="P30" s="1" t="s">
        <v>7</v>
      </c>
      <c r="Q30" s="2">
        <v>652</v>
      </c>
    </row>
    <row r="31" spans="1:17" x14ac:dyDescent="0.45">
      <c r="A31" s="1" t="s">
        <v>8</v>
      </c>
      <c r="B31" s="1">
        <v>0.55826351865955803</v>
      </c>
      <c r="D31" s="1" t="s">
        <v>8</v>
      </c>
      <c r="E31" s="1">
        <v>264.203125</v>
      </c>
      <c r="G31" s="1" t="s">
        <v>8</v>
      </c>
      <c r="H31" s="2">
        <v>808</v>
      </c>
      <c r="J31" s="1" t="s">
        <v>8</v>
      </c>
      <c r="K31" s="1">
        <v>0.51904036557501898</v>
      </c>
      <c r="M31" s="1" t="s">
        <v>8</v>
      </c>
      <c r="N31" s="1">
        <v>116.109375</v>
      </c>
      <c r="P31" s="1" t="s">
        <v>8</v>
      </c>
      <c r="Q31" s="2">
        <v>745</v>
      </c>
    </row>
    <row r="32" spans="1:17" x14ac:dyDescent="0.45">
      <c r="A32" s="1" t="s">
        <v>9</v>
      </c>
      <c r="B32" s="1">
        <v>0.56740289413556699</v>
      </c>
      <c r="D32" s="1" t="s">
        <v>9</v>
      </c>
      <c r="E32" s="1">
        <v>250.9375</v>
      </c>
      <c r="G32" s="1" t="s">
        <v>9</v>
      </c>
      <c r="H32" s="2">
        <v>870</v>
      </c>
      <c r="J32" s="1" t="s">
        <v>9</v>
      </c>
      <c r="K32" s="1">
        <v>0.52037319116527003</v>
      </c>
      <c r="M32" s="1" t="s">
        <v>9</v>
      </c>
      <c r="N32" s="1">
        <v>114.8125</v>
      </c>
      <c r="P32" s="1" t="s">
        <v>9</v>
      </c>
      <c r="Q32" s="2">
        <v>996</v>
      </c>
    </row>
    <row r="33" spans="1:17" x14ac:dyDescent="0.45">
      <c r="A33" s="1" t="s">
        <v>28</v>
      </c>
      <c r="B33" s="1">
        <f>MAX(B23:B32)</f>
        <v>0.57025894897181995</v>
      </c>
      <c r="D33" s="1" t="s">
        <v>14</v>
      </c>
      <c r="E33" s="1">
        <f>MIN(E23:E32)</f>
        <v>249.46875</v>
      </c>
      <c r="G33" s="1" t="s">
        <v>14</v>
      </c>
      <c r="H33" s="1">
        <f>MIN(H23:H32)</f>
        <v>607</v>
      </c>
      <c r="J33" s="1" t="s">
        <v>28</v>
      </c>
      <c r="K33" s="1">
        <f>MAX(K23:K32)</f>
        <v>0.54303122619954303</v>
      </c>
      <c r="M33" s="1" t="s">
        <v>14</v>
      </c>
      <c r="N33" s="1">
        <f>MIN(N23:N32)</f>
        <v>84.90625</v>
      </c>
      <c r="P33" s="1" t="s">
        <v>14</v>
      </c>
      <c r="Q33" s="1">
        <f>MIN(Q23:Q32)</f>
        <v>401</v>
      </c>
    </row>
    <row r="34" spans="1:17" x14ac:dyDescent="0.45">
      <c r="A34" s="1" t="s">
        <v>10</v>
      </c>
      <c r="B34" s="1">
        <f>MIN(B23:B33)</f>
        <v>0.55826351865955803</v>
      </c>
      <c r="D34" s="1" t="s">
        <v>15</v>
      </c>
      <c r="E34" s="1">
        <f>MAX(E23:E33)</f>
        <v>371.8125</v>
      </c>
      <c r="G34" s="1" t="s">
        <v>15</v>
      </c>
      <c r="H34" s="1">
        <f>MAX(H23:H33)</f>
        <v>986</v>
      </c>
      <c r="J34" s="1" t="s">
        <v>10</v>
      </c>
      <c r="K34" s="1">
        <f>MIN(K23:K33)</f>
        <v>0.51904036557501898</v>
      </c>
      <c r="M34" s="1" t="s">
        <v>15</v>
      </c>
      <c r="N34" s="1">
        <f>MAX(N23:N33)</f>
        <v>116.109375</v>
      </c>
      <c r="P34" s="1" t="s">
        <v>15</v>
      </c>
      <c r="Q34" s="1">
        <f>MAX(Q23:Q33)</f>
        <v>996</v>
      </c>
    </row>
    <row r="35" spans="1:17" x14ac:dyDescent="0.45">
      <c r="A35" s="1" t="s">
        <v>11</v>
      </c>
      <c r="B35" s="1">
        <f>AVERAGE(B23:B32)</f>
        <v>0.5631301667519929</v>
      </c>
      <c r="D35" s="1" t="s">
        <v>16</v>
      </c>
      <c r="E35" s="1">
        <f>AVERAGE(E23:E32)</f>
        <v>323.54218750000001</v>
      </c>
      <c r="G35" s="1" t="s">
        <v>16</v>
      </c>
      <c r="H35" s="1">
        <f>AVERAGE(H23:H32)</f>
        <v>785.3</v>
      </c>
      <c r="J35" s="1" t="s">
        <v>11</v>
      </c>
      <c r="K35" s="1">
        <f>AVERAGE(K23:K32)</f>
        <v>0.52905999883250543</v>
      </c>
      <c r="M35" s="1" t="s">
        <v>16</v>
      </c>
      <c r="N35" s="1">
        <f>AVERAGE(N23:N32)</f>
        <v>104.58437499999999</v>
      </c>
      <c r="P35" s="1" t="s">
        <v>16</v>
      </c>
      <c r="Q35" s="1">
        <f>AVERAGE(Q23:Q32)</f>
        <v>827.6</v>
      </c>
    </row>
    <row r="36" spans="1:17" x14ac:dyDescent="0.45">
      <c r="A36" s="1" t="s">
        <v>12</v>
      </c>
      <c r="B36" s="1">
        <f>_xlfn.VAR.P(B23:B32)</f>
        <v>1.3688918231823634E-5</v>
      </c>
      <c r="D36" s="1" t="s">
        <v>17</v>
      </c>
      <c r="E36" s="1">
        <f>_xlfn.VAR.P(E23:E32)</f>
        <v>2328.6073754882814</v>
      </c>
      <c r="G36" s="1" t="s">
        <v>17</v>
      </c>
      <c r="H36" s="1">
        <f>_xlfn.VAR.P(H23:H32)</f>
        <v>12323.41</v>
      </c>
      <c r="J36" s="1" t="s">
        <v>12</v>
      </c>
      <c r="K36" s="1">
        <f>_xlfn.VAR.P(K23:K32)</f>
        <v>6.0599286652366483E-5</v>
      </c>
      <c r="M36" s="1" t="s">
        <v>17</v>
      </c>
      <c r="N36" s="1">
        <f>_xlfn.VAR.P(N23:N32)</f>
        <v>148.11622070312501</v>
      </c>
      <c r="P36" s="1" t="s">
        <v>17</v>
      </c>
      <c r="Q36" s="1">
        <f>_xlfn.VAR.P(Q23:Q32)</f>
        <v>30853.64</v>
      </c>
    </row>
    <row r="39" spans="1:17" x14ac:dyDescent="0.45">
      <c r="A39" s="15" t="s">
        <v>37</v>
      </c>
      <c r="B39" s="15"/>
      <c r="C39" s="15"/>
      <c r="D39" s="15"/>
      <c r="E39" s="15"/>
      <c r="F39" s="15"/>
      <c r="G39" s="15"/>
      <c r="H39" s="15"/>
      <c r="J39" s="15" t="s">
        <v>33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26</v>
      </c>
      <c r="D41" s="1"/>
      <c r="E41" s="1" t="s">
        <v>13</v>
      </c>
      <c r="G41" s="1"/>
      <c r="H41" s="1" t="s">
        <v>27</v>
      </c>
      <c r="J41" s="1"/>
      <c r="K41" s="1" t="s">
        <v>26</v>
      </c>
      <c r="M41" s="1"/>
      <c r="N41" s="1" t="s">
        <v>13</v>
      </c>
      <c r="P41" s="1"/>
      <c r="Q41" s="1" t="s">
        <v>27</v>
      </c>
    </row>
    <row r="42" spans="1:17" x14ac:dyDescent="0.45">
      <c r="A42" s="1" t="s">
        <v>0</v>
      </c>
      <c r="B42" s="1">
        <v>0.323686214775323</v>
      </c>
      <c r="D42" s="1" t="s">
        <v>0</v>
      </c>
      <c r="E42" s="1">
        <v>238.5625</v>
      </c>
      <c r="G42" s="1" t="s">
        <v>0</v>
      </c>
      <c r="H42" s="2">
        <v>945</v>
      </c>
      <c r="J42" s="1" t="s">
        <v>0</v>
      </c>
      <c r="K42" s="1">
        <v>0.28484386900228398</v>
      </c>
      <c r="M42" s="1" t="s">
        <v>0</v>
      </c>
      <c r="N42" s="1">
        <v>115.578125</v>
      </c>
      <c r="P42" s="1" t="s">
        <v>0</v>
      </c>
      <c r="Q42" s="2">
        <v>997</v>
      </c>
    </row>
    <row r="43" spans="1:17" x14ac:dyDescent="0.45">
      <c r="A43" s="1" t="s">
        <v>1</v>
      </c>
      <c r="B43" s="1">
        <v>0.31169078446306098</v>
      </c>
      <c r="D43" s="1" t="s">
        <v>1</v>
      </c>
      <c r="E43" s="1">
        <v>240.953125</v>
      </c>
      <c r="G43" s="1" t="s">
        <v>1</v>
      </c>
      <c r="H43" s="2">
        <v>965</v>
      </c>
      <c r="J43" s="1" t="s">
        <v>1</v>
      </c>
      <c r="K43" s="1">
        <v>0.28046458492003001</v>
      </c>
      <c r="M43" s="1" t="s">
        <v>1</v>
      </c>
      <c r="N43" s="1">
        <v>114.953125</v>
      </c>
      <c r="P43" s="1" t="s">
        <v>1</v>
      </c>
      <c r="Q43" s="2">
        <v>958</v>
      </c>
    </row>
    <row r="44" spans="1:17" x14ac:dyDescent="0.45">
      <c r="A44" s="1" t="s">
        <v>2</v>
      </c>
      <c r="B44" s="1">
        <v>0.30978674790555899</v>
      </c>
      <c r="D44" s="1" t="s">
        <v>2</v>
      </c>
      <c r="E44" s="1">
        <v>249.125</v>
      </c>
      <c r="G44" s="1" t="s">
        <v>2</v>
      </c>
      <c r="H44" s="2">
        <v>415</v>
      </c>
      <c r="J44" s="1" t="s">
        <v>2</v>
      </c>
      <c r="K44" s="1">
        <v>0.27722772277227697</v>
      </c>
      <c r="M44" s="1" t="s">
        <v>2</v>
      </c>
      <c r="N44" s="1">
        <v>117.046875</v>
      </c>
      <c r="P44" s="1" t="s">
        <v>2</v>
      </c>
      <c r="Q44" s="2">
        <v>833</v>
      </c>
    </row>
    <row r="45" spans="1:17" x14ac:dyDescent="0.45">
      <c r="A45" s="1" t="s">
        <v>3</v>
      </c>
      <c r="B45" s="1">
        <v>0.31645087585681603</v>
      </c>
      <c r="D45" s="1" t="s">
        <v>3</v>
      </c>
      <c r="E45" s="1">
        <v>249.3125</v>
      </c>
      <c r="G45" s="1" t="s">
        <v>3</v>
      </c>
      <c r="H45" s="2">
        <v>307</v>
      </c>
      <c r="J45" s="1" t="s">
        <v>3</v>
      </c>
      <c r="K45" s="1">
        <v>0.26199543031226202</v>
      </c>
      <c r="M45" s="1" t="s">
        <v>3</v>
      </c>
      <c r="N45" s="1">
        <v>116.015625</v>
      </c>
      <c r="P45" s="1" t="s">
        <v>3</v>
      </c>
      <c r="Q45" s="2">
        <v>936</v>
      </c>
    </row>
    <row r="46" spans="1:17" x14ac:dyDescent="0.45">
      <c r="A46" s="1" t="s">
        <v>4</v>
      </c>
      <c r="B46" s="1">
        <v>0.31092916984006003</v>
      </c>
      <c r="D46" s="1" t="s">
        <v>4</v>
      </c>
      <c r="E46" s="1">
        <v>252.53125</v>
      </c>
      <c r="G46" s="1" t="s">
        <v>4</v>
      </c>
      <c r="H46" s="2">
        <v>575</v>
      </c>
      <c r="J46" s="1" t="s">
        <v>4</v>
      </c>
      <c r="K46" s="1">
        <v>0.27589489718202498</v>
      </c>
      <c r="M46" s="1" t="s">
        <v>4</v>
      </c>
      <c r="N46" s="1">
        <v>116.125</v>
      </c>
      <c r="P46" s="1" t="s">
        <v>4</v>
      </c>
      <c r="Q46" s="2">
        <v>733</v>
      </c>
    </row>
    <row r="47" spans="1:17" x14ac:dyDescent="0.45">
      <c r="A47" s="1" t="s">
        <v>5</v>
      </c>
      <c r="B47" s="1">
        <v>0.31587966488956498</v>
      </c>
      <c r="D47" s="1" t="s">
        <v>5</v>
      </c>
      <c r="E47" s="1">
        <v>331.296875</v>
      </c>
      <c r="G47" s="1" t="s">
        <v>5</v>
      </c>
      <c r="H47" s="2">
        <v>789</v>
      </c>
      <c r="J47" s="1" t="s">
        <v>5</v>
      </c>
      <c r="K47" s="1">
        <v>0.28332063975628302</v>
      </c>
      <c r="M47" s="1" t="s">
        <v>5</v>
      </c>
      <c r="N47" s="1">
        <v>115.5625</v>
      </c>
      <c r="P47" s="1" t="s">
        <v>5</v>
      </c>
      <c r="Q47" s="2">
        <v>808</v>
      </c>
    </row>
    <row r="48" spans="1:17" x14ac:dyDescent="0.45">
      <c r="A48" s="1" t="s">
        <v>6</v>
      </c>
      <c r="B48" s="1">
        <v>0.31035795887280998</v>
      </c>
      <c r="D48" s="1" t="s">
        <v>6</v>
      </c>
      <c r="E48" s="1">
        <v>333.328125</v>
      </c>
      <c r="G48" s="1" t="s">
        <v>6</v>
      </c>
      <c r="H48" s="2">
        <v>739</v>
      </c>
      <c r="J48" s="1" t="s">
        <v>6</v>
      </c>
      <c r="K48" s="1">
        <v>0.28598629093678601</v>
      </c>
      <c r="M48" s="1" t="s">
        <v>6</v>
      </c>
      <c r="N48" s="1">
        <v>115.75</v>
      </c>
      <c r="P48" s="1" t="s">
        <v>6</v>
      </c>
      <c r="Q48" s="2">
        <v>476</v>
      </c>
    </row>
    <row r="49" spans="1:17" x14ac:dyDescent="0.45">
      <c r="A49" s="1" t="s">
        <v>7</v>
      </c>
      <c r="B49" s="1">
        <v>0.31587966488956498</v>
      </c>
      <c r="D49" s="1" t="s">
        <v>7</v>
      </c>
      <c r="E49" s="1">
        <v>366.578125</v>
      </c>
      <c r="G49" s="1" t="s">
        <v>7</v>
      </c>
      <c r="H49" s="2">
        <v>991</v>
      </c>
      <c r="J49" s="1" t="s">
        <v>7</v>
      </c>
      <c r="K49" s="1">
        <v>0.27284843869002201</v>
      </c>
      <c r="M49" s="1" t="s">
        <v>7</v>
      </c>
      <c r="N49" s="1">
        <v>115.015625</v>
      </c>
      <c r="P49" s="1" t="s">
        <v>7</v>
      </c>
      <c r="Q49" s="2">
        <v>801</v>
      </c>
    </row>
    <row r="50" spans="1:17" x14ac:dyDescent="0.45">
      <c r="A50" s="1" t="s">
        <v>8</v>
      </c>
      <c r="B50" s="1">
        <v>0.327113480578827</v>
      </c>
      <c r="D50" s="1" t="s">
        <v>8</v>
      </c>
      <c r="E50" s="1">
        <v>362.625</v>
      </c>
      <c r="G50" s="1" t="s">
        <v>8</v>
      </c>
      <c r="H50" s="2">
        <v>990</v>
      </c>
      <c r="J50" s="1" t="s">
        <v>8</v>
      </c>
      <c r="K50" s="1">
        <v>0.29417364813404401</v>
      </c>
      <c r="M50" s="1" t="s">
        <v>8</v>
      </c>
      <c r="N50" s="1">
        <v>115.921875</v>
      </c>
      <c r="P50" s="1" t="s">
        <v>8</v>
      </c>
      <c r="Q50" s="2">
        <v>592</v>
      </c>
    </row>
    <row r="51" spans="1:17" x14ac:dyDescent="0.45">
      <c r="A51" s="1" t="s">
        <v>9</v>
      </c>
      <c r="B51" s="1">
        <v>0.31302361005331297</v>
      </c>
      <c r="D51" s="1" t="s">
        <v>9</v>
      </c>
      <c r="E51" s="1">
        <v>399.671875</v>
      </c>
      <c r="G51" s="1" t="s">
        <v>9</v>
      </c>
      <c r="H51" s="2">
        <v>965</v>
      </c>
      <c r="J51" s="1" t="s">
        <v>9</v>
      </c>
      <c r="K51" s="1">
        <v>0.28141660319878098</v>
      </c>
      <c r="M51" s="1" t="s">
        <v>9</v>
      </c>
      <c r="N51" s="1">
        <v>116.96875</v>
      </c>
      <c r="P51" s="1" t="s">
        <v>9</v>
      </c>
      <c r="Q51" s="2">
        <v>881</v>
      </c>
    </row>
    <row r="52" spans="1:17" x14ac:dyDescent="0.45">
      <c r="A52" s="1" t="s">
        <v>28</v>
      </c>
      <c r="B52" s="1">
        <f>MAX(B42:B51)</f>
        <v>0.327113480578827</v>
      </c>
      <c r="D52" s="1" t="s">
        <v>14</v>
      </c>
      <c r="E52" s="1">
        <f>MIN(E42:E51)</f>
        <v>238.5625</v>
      </c>
      <c r="G52" s="1" t="s">
        <v>14</v>
      </c>
      <c r="H52" s="1">
        <f>MIN(H42:H51)</f>
        <v>307</v>
      </c>
      <c r="J52" s="1" t="s">
        <v>28</v>
      </c>
      <c r="K52" s="1">
        <f>MAX(K42:K51)</f>
        <v>0.29417364813404401</v>
      </c>
      <c r="M52" s="1" t="s">
        <v>14</v>
      </c>
      <c r="N52" s="1">
        <f>MIN(N42:N51)</f>
        <v>114.953125</v>
      </c>
      <c r="P52" s="1" t="s">
        <v>14</v>
      </c>
      <c r="Q52" s="1">
        <f>MIN(Q42:Q51)</f>
        <v>476</v>
      </c>
    </row>
    <row r="53" spans="1:17" x14ac:dyDescent="0.45">
      <c r="A53" s="1" t="s">
        <v>10</v>
      </c>
      <c r="B53" s="1">
        <f>MIN(B42:B52)</f>
        <v>0.30978674790555899</v>
      </c>
      <c r="D53" s="1" t="s">
        <v>15</v>
      </c>
      <c r="E53" s="1">
        <f>MAX(E42:E52)</f>
        <v>399.671875</v>
      </c>
      <c r="G53" s="1" t="s">
        <v>15</v>
      </c>
      <c r="H53" s="1">
        <f>MAX(H42:H52)</f>
        <v>991</v>
      </c>
      <c r="J53" s="1" t="s">
        <v>10</v>
      </c>
      <c r="K53" s="1">
        <f>MIN(K42:K52)</f>
        <v>0.26199543031226202</v>
      </c>
      <c r="M53" s="1" t="s">
        <v>15</v>
      </c>
      <c r="N53" s="1">
        <f>MAX(N42:N52)</f>
        <v>117.046875</v>
      </c>
      <c r="P53" s="1" t="s">
        <v>15</v>
      </c>
      <c r="Q53" s="1">
        <f>MAX(Q42:Q52)</f>
        <v>997</v>
      </c>
    </row>
    <row r="54" spans="1:17" x14ac:dyDescent="0.45">
      <c r="A54" s="1" t="s">
        <v>11</v>
      </c>
      <c r="B54" s="1">
        <f>AVERAGE(B42:B51)</f>
        <v>0.31547981721248991</v>
      </c>
      <c r="D54" s="1" t="s">
        <v>16</v>
      </c>
      <c r="E54" s="1">
        <f>AVERAGE(E42:E51)</f>
        <v>302.3984375</v>
      </c>
      <c r="G54" s="1" t="s">
        <v>16</v>
      </c>
      <c r="H54" s="1">
        <f>AVERAGE(H42:H51)</f>
        <v>768.1</v>
      </c>
      <c r="J54" s="1" t="s">
        <v>11</v>
      </c>
      <c r="K54" s="1">
        <f>AVERAGE(K42:K51)</f>
        <v>0.27981721249047936</v>
      </c>
      <c r="M54" s="1" t="s">
        <v>16</v>
      </c>
      <c r="N54" s="1">
        <f>AVERAGE(N42:N51)</f>
        <v>115.89375</v>
      </c>
      <c r="P54" s="1" t="s">
        <v>16</v>
      </c>
      <c r="Q54" s="1">
        <f>AVERAGE(Q42:Q51)</f>
        <v>801.5</v>
      </c>
    </row>
    <row r="55" spans="1:17" x14ac:dyDescent="0.45">
      <c r="A55" s="1" t="s">
        <v>12</v>
      </c>
      <c r="B55" s="1">
        <f>_xlfn.VAR.P(B42:B51)</f>
        <v>3.036923807794794E-5</v>
      </c>
      <c r="D55" s="1" t="s">
        <v>17</v>
      </c>
      <c r="E55" s="1">
        <f>_xlfn.VAR.P(E42:E51)</f>
        <v>3499.3623657226563</v>
      </c>
      <c r="G55" s="1" t="s">
        <v>17</v>
      </c>
      <c r="H55" s="1">
        <f>_xlfn.VAR.P(H42:H51)</f>
        <v>58362.09</v>
      </c>
      <c r="J55" s="1" t="s">
        <v>12</v>
      </c>
      <c r="K55" s="1">
        <f>_xlfn.VAR.P(K42:K51)</f>
        <v>6.729529359286642E-5</v>
      </c>
      <c r="M55" s="1" t="s">
        <v>17</v>
      </c>
      <c r="N55" s="1">
        <f>_xlfn.VAR.P(N42:N51)</f>
        <v>0.44403320312499989</v>
      </c>
      <c r="P55" s="1" t="s">
        <v>17</v>
      </c>
      <c r="Q55" s="1">
        <f>_xlfn.VAR.P(Q42:Q51)</f>
        <v>24269.05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0897-DD51-4DD5-95EA-D490F6B32361}">
  <dimension ref="A1:Q55"/>
  <sheetViews>
    <sheetView topLeftCell="A34" zoomScaleNormal="100" workbookViewId="0">
      <selection activeCell="E52" sqref="E52:E55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26</v>
      </c>
      <c r="D3" s="1"/>
      <c r="E3" s="1" t="s">
        <v>13</v>
      </c>
      <c r="G3" s="1"/>
      <c r="H3" s="1" t="s">
        <v>27</v>
      </c>
      <c r="J3" s="1"/>
      <c r="K3" s="1" t="s">
        <v>26</v>
      </c>
      <c r="M3" s="1"/>
      <c r="N3" s="1" t="s">
        <v>13</v>
      </c>
      <c r="P3" s="1"/>
      <c r="Q3" s="1" t="s">
        <v>27</v>
      </c>
    </row>
    <row r="4" spans="1:17" x14ac:dyDescent="0.45">
      <c r="A4" s="1" t="s">
        <v>0</v>
      </c>
      <c r="B4" s="1">
        <v>0.66912632821723705</v>
      </c>
      <c r="D4" s="1" t="s">
        <v>0</v>
      </c>
      <c r="E4" s="1">
        <v>125.796875</v>
      </c>
      <c r="G4" s="1" t="s">
        <v>0</v>
      </c>
      <c r="H4" s="2">
        <v>823</v>
      </c>
      <c r="J4" s="1" t="s">
        <v>0</v>
      </c>
      <c r="K4" s="1"/>
      <c r="M4" s="1" t="s">
        <v>0</v>
      </c>
      <c r="N4" s="1"/>
      <c r="P4" s="1" t="s">
        <v>0</v>
      </c>
      <c r="Q4" s="2"/>
    </row>
    <row r="5" spans="1:17" x14ac:dyDescent="0.45">
      <c r="A5" s="1" t="s">
        <v>1</v>
      </c>
      <c r="B5" s="1">
        <v>0.669421487603305</v>
      </c>
      <c r="D5" s="1" t="s">
        <v>1</v>
      </c>
      <c r="E5" s="1">
        <v>108.53125</v>
      </c>
      <c r="G5" s="1" t="s">
        <v>1</v>
      </c>
      <c r="H5" s="2">
        <v>850</v>
      </c>
      <c r="J5" s="1" t="s">
        <v>1</v>
      </c>
      <c r="K5" s="1"/>
      <c r="M5" s="1" t="s">
        <v>1</v>
      </c>
      <c r="N5" s="1"/>
      <c r="P5" s="1" t="s">
        <v>1</v>
      </c>
      <c r="Q5" s="2"/>
    </row>
    <row r="6" spans="1:17" x14ac:dyDescent="0.45">
      <c r="A6" s="1" t="s">
        <v>2</v>
      </c>
      <c r="B6" s="1">
        <v>0.67443919716646905</v>
      </c>
      <c r="D6" s="1" t="s">
        <v>2</v>
      </c>
      <c r="E6" s="1">
        <v>77</v>
      </c>
      <c r="G6" s="1" t="s">
        <v>2</v>
      </c>
      <c r="H6" s="2">
        <v>880</v>
      </c>
      <c r="J6" s="1" t="s">
        <v>2</v>
      </c>
      <c r="K6" s="1"/>
      <c r="M6" s="1" t="s">
        <v>2</v>
      </c>
      <c r="N6" s="1"/>
      <c r="P6" s="1" t="s">
        <v>2</v>
      </c>
      <c r="Q6" s="2"/>
    </row>
    <row r="7" spans="1:17" x14ac:dyDescent="0.45">
      <c r="A7" s="1" t="s">
        <v>3</v>
      </c>
      <c r="B7" s="1">
        <v>0.67827626918535999</v>
      </c>
      <c r="D7" s="1" t="s">
        <v>3</v>
      </c>
      <c r="E7" s="1">
        <v>73.453125</v>
      </c>
      <c r="G7" s="1" t="s">
        <v>3</v>
      </c>
      <c r="H7" s="2">
        <v>900</v>
      </c>
      <c r="J7" s="1" t="s">
        <v>3</v>
      </c>
      <c r="K7" s="1"/>
      <c r="M7" s="1" t="s">
        <v>3</v>
      </c>
      <c r="N7" s="1"/>
      <c r="P7" s="1" t="s">
        <v>3</v>
      </c>
      <c r="Q7" s="2"/>
    </row>
    <row r="8" spans="1:17" x14ac:dyDescent="0.45">
      <c r="A8" s="1" t="s">
        <v>4</v>
      </c>
      <c r="B8" s="1">
        <v>0.67363344051446905</v>
      </c>
      <c r="D8" s="1" t="s">
        <v>4</v>
      </c>
      <c r="E8" s="1">
        <v>70.890625</v>
      </c>
      <c r="G8" s="1" t="s">
        <v>4</v>
      </c>
      <c r="H8" s="2">
        <v>752</v>
      </c>
      <c r="J8" s="1" t="s">
        <v>4</v>
      </c>
      <c r="K8" s="1"/>
      <c r="M8" s="1" t="s">
        <v>4</v>
      </c>
      <c r="N8" s="1"/>
      <c r="P8" s="1" t="s">
        <v>4</v>
      </c>
      <c r="Q8" s="2"/>
    </row>
    <row r="9" spans="1:17" x14ac:dyDescent="0.45">
      <c r="A9" s="1" t="s">
        <v>5</v>
      </c>
      <c r="B9" s="1">
        <v>0.66393754760091395</v>
      </c>
      <c r="D9" s="1" t="s">
        <v>5</v>
      </c>
      <c r="E9" s="1">
        <v>82.53125</v>
      </c>
      <c r="G9" s="1" t="s">
        <v>5</v>
      </c>
      <c r="H9" s="2">
        <v>630</v>
      </c>
      <c r="J9" s="1" t="s">
        <v>5</v>
      </c>
      <c r="K9" s="1"/>
      <c r="M9" s="1" t="s">
        <v>5</v>
      </c>
      <c r="N9" s="1"/>
      <c r="P9" s="1" t="s">
        <v>5</v>
      </c>
      <c r="Q9" s="2"/>
    </row>
    <row r="10" spans="1:17" x14ac:dyDescent="0.45">
      <c r="A10" s="1" t="s">
        <v>6</v>
      </c>
      <c r="B10" s="1">
        <v>0.67174409748667097</v>
      </c>
      <c r="D10" s="1" t="s">
        <v>6</v>
      </c>
      <c r="E10" s="1">
        <v>85.15625</v>
      </c>
      <c r="G10" s="1" t="s">
        <v>6</v>
      </c>
      <c r="H10" s="2">
        <v>709</v>
      </c>
      <c r="J10" s="1" t="s">
        <v>6</v>
      </c>
      <c r="K10" s="1"/>
      <c r="M10" s="1" t="s">
        <v>6</v>
      </c>
      <c r="N10" s="1"/>
      <c r="P10" s="1" t="s">
        <v>6</v>
      </c>
      <c r="Q10" s="2"/>
    </row>
    <row r="11" spans="1:17" x14ac:dyDescent="0.45">
      <c r="A11" s="1" t="s">
        <v>7</v>
      </c>
      <c r="B11" s="1">
        <v>0.66393754760091395</v>
      </c>
      <c r="D11" s="1" t="s">
        <v>7</v>
      </c>
      <c r="E11" s="1">
        <v>87.921875</v>
      </c>
      <c r="G11" s="1" t="s">
        <v>7</v>
      </c>
      <c r="H11" s="2">
        <v>636</v>
      </c>
      <c r="J11" s="1" t="s">
        <v>7</v>
      </c>
      <c r="K11" s="1"/>
      <c r="M11" s="1" t="s">
        <v>7</v>
      </c>
      <c r="N11" s="1"/>
      <c r="P11" s="1" t="s">
        <v>7</v>
      </c>
      <c r="Q11" s="2"/>
    </row>
    <row r="12" spans="1:17" x14ac:dyDescent="0.45">
      <c r="A12" s="1" t="s">
        <v>8</v>
      </c>
      <c r="B12" s="1">
        <v>0.67650418888042596</v>
      </c>
      <c r="D12" s="1" t="s">
        <v>8</v>
      </c>
      <c r="E12" s="1">
        <v>69.546875</v>
      </c>
      <c r="G12" s="1" t="s">
        <v>8</v>
      </c>
      <c r="H12" s="2">
        <v>922</v>
      </c>
      <c r="J12" s="1" t="s">
        <v>8</v>
      </c>
      <c r="K12" s="1"/>
      <c r="M12" s="1" t="s">
        <v>8</v>
      </c>
      <c r="N12" s="1"/>
      <c r="P12" s="1" t="s">
        <v>8</v>
      </c>
      <c r="Q12" s="2"/>
    </row>
    <row r="13" spans="1:17" x14ac:dyDescent="0.45">
      <c r="A13" s="1" t="s">
        <v>9</v>
      </c>
      <c r="B13" s="1">
        <v>0.66735537190082606</v>
      </c>
      <c r="D13" s="1" t="s">
        <v>9</v>
      </c>
      <c r="E13" s="1">
        <v>66.890625</v>
      </c>
      <c r="G13" s="1" t="s">
        <v>9</v>
      </c>
      <c r="H13" s="2">
        <v>978</v>
      </c>
      <c r="J13" s="1" t="s">
        <v>9</v>
      </c>
      <c r="K13" s="1"/>
      <c r="M13" s="1" t="s">
        <v>9</v>
      </c>
      <c r="N13" s="1"/>
      <c r="P13" s="1" t="s">
        <v>9</v>
      </c>
      <c r="Q13" s="2"/>
    </row>
    <row r="14" spans="1:17" x14ac:dyDescent="0.45">
      <c r="A14" s="1" t="s">
        <v>28</v>
      </c>
      <c r="B14" s="1">
        <f>MAX(B4:B13)</f>
        <v>0.67827626918535999</v>
      </c>
      <c r="D14" s="1" t="s">
        <v>14</v>
      </c>
      <c r="E14" s="1">
        <f>MIN(E4:E13)</f>
        <v>66.890625</v>
      </c>
      <c r="G14" s="1" t="s">
        <v>14</v>
      </c>
      <c r="H14" s="1">
        <f>MIN(H4:H13)</f>
        <v>630</v>
      </c>
      <c r="J14" s="1" t="s">
        <v>28</v>
      </c>
      <c r="K14" s="1">
        <f>MAX(K4:K13)</f>
        <v>0</v>
      </c>
      <c r="M14" s="1" t="s">
        <v>14</v>
      </c>
      <c r="N14" s="1">
        <f>MIN(N4:N13)</f>
        <v>0</v>
      </c>
      <c r="P14" s="1" t="s">
        <v>14</v>
      </c>
      <c r="Q14" s="1">
        <f>MAX(Q4:Q13)</f>
        <v>0</v>
      </c>
    </row>
    <row r="15" spans="1:17" x14ac:dyDescent="0.45">
      <c r="A15" s="1" t="s">
        <v>10</v>
      </c>
      <c r="B15" s="1">
        <f>MIN(B4:B14)</f>
        <v>0.66393754760091395</v>
      </c>
      <c r="D15" s="1" t="s">
        <v>15</v>
      </c>
      <c r="E15" s="1">
        <f>MAX(E4:E14)</f>
        <v>125.796875</v>
      </c>
      <c r="G15" s="1" t="s">
        <v>15</v>
      </c>
      <c r="H15" s="1">
        <f>MAX(H4:H14)</f>
        <v>978</v>
      </c>
      <c r="J15" s="1" t="s">
        <v>10</v>
      </c>
      <c r="K15" s="1">
        <f>MIN(K4:K14)</f>
        <v>0</v>
      </c>
      <c r="M15" s="1" t="s">
        <v>15</v>
      </c>
      <c r="N15" s="1">
        <f>MAX(N4:N14)</f>
        <v>0</v>
      </c>
      <c r="P15" s="1" t="s">
        <v>15</v>
      </c>
      <c r="Q15" s="1">
        <f>MIN(Q4:Q14)</f>
        <v>0</v>
      </c>
    </row>
    <row r="16" spans="1:17" x14ac:dyDescent="0.45">
      <c r="A16" s="1" t="s">
        <v>11</v>
      </c>
      <c r="B16" s="1">
        <f>AVERAGE(B4:B13)</f>
        <v>0.67083754761565906</v>
      </c>
      <c r="D16" s="1" t="s">
        <v>16</v>
      </c>
      <c r="E16" s="1">
        <f>AVERAGE(E4:E13)</f>
        <v>84.771874999999994</v>
      </c>
      <c r="G16" s="1" t="s">
        <v>16</v>
      </c>
      <c r="H16" s="1">
        <f>AVERAGE(H4:H13)</f>
        <v>808</v>
      </c>
      <c r="J16" s="1" t="s">
        <v>11</v>
      </c>
      <c r="K16" s="1" t="e">
        <f>AVERAGE(K4:K13)</f>
        <v>#DIV/0!</v>
      </c>
      <c r="M16" s="1" t="s">
        <v>16</v>
      </c>
      <c r="N16" s="1" t="e">
        <f>AVERAGE(N4:N13)</f>
        <v>#DIV/0!</v>
      </c>
      <c r="P16" s="1" t="s">
        <v>16</v>
      </c>
      <c r="Q16" s="1" t="e">
        <f>AVERAGE(Q4:Q13)</f>
        <v>#DIV/0!</v>
      </c>
    </row>
    <row r="17" spans="1:17" x14ac:dyDescent="0.45">
      <c r="A17" s="1" t="s">
        <v>12</v>
      </c>
      <c r="B17" s="1">
        <f>_xlfn.VAR.P(B4:B13)</f>
        <v>2.213351769762524E-5</v>
      </c>
      <c r="D17" s="1" t="s">
        <v>17</v>
      </c>
      <c r="E17" s="1">
        <f>_xlfn.VAR.P(E4:E13)</f>
        <v>319.53941406249999</v>
      </c>
      <c r="G17" s="1" t="s">
        <v>17</v>
      </c>
      <c r="H17" s="1">
        <f>_xlfn.VAR.P(H4:H13)</f>
        <v>13173.8</v>
      </c>
      <c r="J17" s="1" t="s">
        <v>12</v>
      </c>
      <c r="K17" s="1" t="e">
        <f>_xlfn.VAR.P(K4:K13)</f>
        <v>#DIV/0!</v>
      </c>
      <c r="M17" s="1" t="s">
        <v>17</v>
      </c>
      <c r="N17" s="1" t="e">
        <f>_xlfn.VAR.P(N4:N13)</f>
        <v>#DIV/0!</v>
      </c>
      <c r="P17" s="1" t="s">
        <v>17</v>
      </c>
      <c r="Q17" s="1" t="e">
        <f>_xlfn.VAR.P(Q4:Q13)</f>
        <v>#DIV/0!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23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26</v>
      </c>
      <c r="D22" s="1"/>
      <c r="E22" s="1" t="s">
        <v>13</v>
      </c>
      <c r="G22" s="1"/>
      <c r="H22" s="1" t="s">
        <v>27</v>
      </c>
      <c r="J22" s="1"/>
      <c r="K22" s="1" t="s">
        <v>26</v>
      </c>
      <c r="M22" s="1"/>
      <c r="N22" s="1" t="s">
        <v>13</v>
      </c>
      <c r="P22" s="1"/>
      <c r="Q22" s="1" t="s">
        <v>27</v>
      </c>
    </row>
    <row r="23" spans="1:17" x14ac:dyDescent="0.45">
      <c r="A23" s="1" t="s">
        <v>0</v>
      </c>
      <c r="B23" s="1">
        <v>0.54931454683929903</v>
      </c>
      <c r="D23" s="1" t="s">
        <v>0</v>
      </c>
      <c r="E23" s="1">
        <v>122.640625</v>
      </c>
      <c r="G23" s="1" t="s">
        <v>0</v>
      </c>
      <c r="H23" s="2">
        <v>932</v>
      </c>
      <c r="J23" s="1" t="s">
        <v>0</v>
      </c>
      <c r="K23" s="1"/>
      <c r="M23" s="1" t="s">
        <v>0</v>
      </c>
      <c r="N23" s="1"/>
      <c r="P23" s="1" t="s">
        <v>0</v>
      </c>
      <c r="Q23" s="2"/>
    </row>
    <row r="24" spans="1:17" x14ac:dyDescent="0.45">
      <c r="A24" s="1" t="s">
        <v>1</v>
      </c>
      <c r="B24" s="1">
        <v>0.54112718964204098</v>
      </c>
      <c r="D24" s="1" t="s">
        <v>1</v>
      </c>
      <c r="E24" s="1">
        <v>122.640625</v>
      </c>
      <c r="G24" s="1" t="s">
        <v>1</v>
      </c>
      <c r="H24" s="2">
        <v>875</v>
      </c>
      <c r="J24" s="1" t="s">
        <v>1</v>
      </c>
      <c r="K24" s="1"/>
      <c r="M24" s="1" t="s">
        <v>1</v>
      </c>
      <c r="N24" s="1"/>
      <c r="P24" s="1" t="s">
        <v>1</v>
      </c>
      <c r="Q24" s="2"/>
    </row>
    <row r="25" spans="1:17" x14ac:dyDescent="0.45">
      <c r="A25" s="1" t="s">
        <v>2</v>
      </c>
      <c r="B25" s="1">
        <v>0.555788271134805</v>
      </c>
      <c r="D25" s="1" t="s">
        <v>2</v>
      </c>
      <c r="E25" s="1">
        <v>121.40625</v>
      </c>
      <c r="G25" s="1" t="s">
        <v>2</v>
      </c>
      <c r="H25" s="2">
        <v>966</v>
      </c>
      <c r="J25" s="1" t="s">
        <v>2</v>
      </c>
      <c r="K25" s="1"/>
      <c r="M25" s="1" t="s">
        <v>2</v>
      </c>
      <c r="N25" s="1"/>
      <c r="P25" s="1" t="s">
        <v>2</v>
      </c>
      <c r="Q25" s="2"/>
    </row>
    <row r="26" spans="1:17" x14ac:dyDescent="0.45">
      <c r="A26" s="1" t="s">
        <v>3</v>
      </c>
      <c r="B26" s="1">
        <v>0.54379284082254298</v>
      </c>
      <c r="D26" s="1" t="s">
        <v>3</v>
      </c>
      <c r="E26" s="1">
        <v>122.703125</v>
      </c>
      <c r="G26" s="1" t="s">
        <v>3</v>
      </c>
      <c r="H26" s="2">
        <v>749</v>
      </c>
      <c r="J26" s="1" t="s">
        <v>3</v>
      </c>
      <c r="K26" s="1"/>
      <c r="M26" s="1" t="s">
        <v>3</v>
      </c>
      <c r="N26" s="1"/>
      <c r="P26" s="1" t="s">
        <v>3</v>
      </c>
      <c r="Q26" s="2"/>
    </row>
    <row r="27" spans="1:17" x14ac:dyDescent="0.45">
      <c r="A27" s="1" t="s">
        <v>4</v>
      </c>
      <c r="B27" s="1">
        <v>0.54722010662604703</v>
      </c>
      <c r="D27" s="1" t="s">
        <v>4</v>
      </c>
      <c r="E27" s="1">
        <v>120.828125</v>
      </c>
      <c r="G27" s="1" t="s">
        <v>4</v>
      </c>
      <c r="H27" s="2">
        <v>833</v>
      </c>
      <c r="J27" s="1" t="s">
        <v>4</v>
      </c>
      <c r="K27" s="1"/>
      <c r="M27" s="1" t="s">
        <v>4</v>
      </c>
      <c r="N27" s="1"/>
      <c r="P27" s="1" t="s">
        <v>4</v>
      </c>
      <c r="Q27" s="2"/>
    </row>
    <row r="28" spans="1:17" x14ac:dyDescent="0.45">
      <c r="A28" s="1" t="s">
        <v>5</v>
      </c>
      <c r="B28" s="1">
        <v>0.54207920792079201</v>
      </c>
      <c r="D28" s="1" t="s">
        <v>5</v>
      </c>
      <c r="E28" s="1">
        <v>115.546875</v>
      </c>
      <c r="G28" s="1" t="s">
        <v>5</v>
      </c>
      <c r="H28" s="2">
        <v>645</v>
      </c>
      <c r="J28" s="1" t="s">
        <v>5</v>
      </c>
      <c r="K28" s="1"/>
      <c r="M28" s="1" t="s">
        <v>5</v>
      </c>
      <c r="N28" s="1"/>
      <c r="P28" s="1" t="s">
        <v>5</v>
      </c>
      <c r="Q28" s="2"/>
    </row>
    <row r="29" spans="1:17" x14ac:dyDescent="0.45">
      <c r="A29" s="1" t="s">
        <v>6</v>
      </c>
      <c r="B29" s="1">
        <v>0.54855293221629797</v>
      </c>
      <c r="D29" s="1" t="s">
        <v>6</v>
      </c>
      <c r="E29" s="1">
        <v>114.9375</v>
      </c>
      <c r="G29" s="1" t="s">
        <v>6</v>
      </c>
      <c r="H29" s="2">
        <v>487</v>
      </c>
      <c r="J29" s="1" t="s">
        <v>6</v>
      </c>
      <c r="K29" s="1"/>
      <c r="M29" s="1" t="s">
        <v>6</v>
      </c>
      <c r="N29" s="1"/>
      <c r="P29" s="1" t="s">
        <v>6</v>
      </c>
      <c r="Q29" s="2"/>
    </row>
    <row r="30" spans="1:17" x14ac:dyDescent="0.45">
      <c r="A30" s="1" t="s">
        <v>7</v>
      </c>
      <c r="B30" s="1">
        <v>0.54872923754252501</v>
      </c>
      <c r="D30" s="1" t="s">
        <v>7</v>
      </c>
      <c r="E30" s="1">
        <v>105.875</v>
      </c>
      <c r="G30" s="1" t="s">
        <v>7</v>
      </c>
      <c r="H30" s="2">
        <v>811</v>
      </c>
      <c r="J30" s="1" t="s">
        <v>7</v>
      </c>
      <c r="K30" s="1"/>
      <c r="M30" s="1" t="s">
        <v>7</v>
      </c>
      <c r="N30" s="1"/>
      <c r="P30" s="1" t="s">
        <v>7</v>
      </c>
      <c r="Q30" s="2"/>
    </row>
    <row r="31" spans="1:17" x14ac:dyDescent="0.45">
      <c r="A31" s="1" t="s">
        <v>8</v>
      </c>
      <c r="B31" s="1">
        <v>0.54931454683929903</v>
      </c>
      <c r="D31" s="1" t="s">
        <v>8</v>
      </c>
      <c r="E31" s="1">
        <v>70.09375</v>
      </c>
      <c r="G31" s="1" t="s">
        <v>8</v>
      </c>
      <c r="H31" s="2">
        <v>961</v>
      </c>
      <c r="J31" s="1" t="s">
        <v>8</v>
      </c>
      <c r="K31" s="1"/>
      <c r="M31" s="1" t="s">
        <v>8</v>
      </c>
      <c r="N31" s="1"/>
      <c r="P31" s="1" t="s">
        <v>8</v>
      </c>
      <c r="Q31" s="2"/>
    </row>
    <row r="32" spans="1:17" x14ac:dyDescent="0.45">
      <c r="A32" s="1" t="s">
        <v>9</v>
      </c>
      <c r="B32" s="1">
        <v>0.54550647372429495</v>
      </c>
      <c r="D32" s="1" t="s">
        <v>9</v>
      </c>
      <c r="E32" s="1">
        <v>74.921875</v>
      </c>
      <c r="G32" s="1" t="s">
        <v>9</v>
      </c>
      <c r="H32" s="2">
        <v>998</v>
      </c>
      <c r="J32" s="1" t="s">
        <v>9</v>
      </c>
      <c r="K32" s="1"/>
      <c r="M32" s="1" t="s">
        <v>9</v>
      </c>
      <c r="N32" s="1"/>
      <c r="P32" s="1" t="s">
        <v>9</v>
      </c>
      <c r="Q32" s="2"/>
    </row>
    <row r="33" spans="1:17" x14ac:dyDescent="0.45">
      <c r="A33" s="1" t="s">
        <v>28</v>
      </c>
      <c r="B33" s="1">
        <f>MAX(B23:B32)</f>
        <v>0.555788271134805</v>
      </c>
      <c r="D33" s="1" t="s">
        <v>14</v>
      </c>
      <c r="E33" s="1">
        <f>MIN(E23:E32)</f>
        <v>70.09375</v>
      </c>
      <c r="G33" s="1" t="s">
        <v>14</v>
      </c>
      <c r="H33" s="1">
        <f>MIN(H23:H32)</f>
        <v>487</v>
      </c>
      <c r="J33" s="1" t="s">
        <v>28</v>
      </c>
      <c r="K33" s="1">
        <f>MAX(K23:K32)</f>
        <v>0</v>
      </c>
      <c r="M33" s="1" t="s">
        <v>14</v>
      </c>
      <c r="N33" s="1">
        <f>MIN(N23:N32)</f>
        <v>0</v>
      </c>
      <c r="P33" s="1" t="s">
        <v>14</v>
      </c>
      <c r="Q33" s="1">
        <f>MAX(Q23:Q32)</f>
        <v>0</v>
      </c>
    </row>
    <row r="34" spans="1:17" x14ac:dyDescent="0.45">
      <c r="A34" s="1" t="s">
        <v>10</v>
      </c>
      <c r="B34" s="1">
        <f>MIN(B23:B33)</f>
        <v>0.54112718964204098</v>
      </c>
      <c r="D34" s="1" t="s">
        <v>15</v>
      </c>
      <c r="E34" s="1">
        <f>MAX(E23:E33)</f>
        <v>122.703125</v>
      </c>
      <c r="G34" s="1" t="s">
        <v>15</v>
      </c>
      <c r="H34" s="1">
        <f>MAX(H23:H33)</f>
        <v>998</v>
      </c>
      <c r="J34" s="1" t="s">
        <v>10</v>
      </c>
      <c r="K34" s="1">
        <f>MIN(K23:K33)</f>
        <v>0</v>
      </c>
      <c r="M34" s="1" t="s">
        <v>15</v>
      </c>
      <c r="N34" s="1">
        <f>MAX(N23:N33)</f>
        <v>0</v>
      </c>
      <c r="P34" s="1" t="s">
        <v>15</v>
      </c>
      <c r="Q34" s="1">
        <f>MIN(Q23:Q33)</f>
        <v>0</v>
      </c>
    </row>
    <row r="35" spans="1:17" x14ac:dyDescent="0.45">
      <c r="A35" s="1" t="s">
        <v>11</v>
      </c>
      <c r="B35" s="1">
        <f>AVERAGE(B23:B32)</f>
        <v>0.54714253533079438</v>
      </c>
      <c r="D35" s="1" t="s">
        <v>16</v>
      </c>
      <c r="E35" s="1">
        <f>AVERAGE(E23:E32)</f>
        <v>109.159375</v>
      </c>
      <c r="G35" s="1" t="s">
        <v>16</v>
      </c>
      <c r="H35" s="1">
        <f>AVERAGE(H23:H32)</f>
        <v>825.7</v>
      </c>
      <c r="J35" s="1" t="s">
        <v>11</v>
      </c>
      <c r="K35" s="1" t="e">
        <f>AVERAGE(K23:K32)</f>
        <v>#DIV/0!</v>
      </c>
      <c r="M35" s="1" t="s">
        <v>16</v>
      </c>
      <c r="N35" s="1" t="e">
        <f>AVERAGE(N23:N32)</f>
        <v>#DIV/0!</v>
      </c>
      <c r="P35" s="1" t="s">
        <v>16</v>
      </c>
      <c r="Q35" s="1" t="e">
        <f>AVERAGE(Q23:Q32)</f>
        <v>#DIV/0!</v>
      </c>
    </row>
    <row r="36" spans="1:17" x14ac:dyDescent="0.45">
      <c r="A36" s="1" t="s">
        <v>12</v>
      </c>
      <c r="B36" s="1">
        <f>_xlfn.VAR.P(B23:B32)</f>
        <v>1.6441569526305728E-5</v>
      </c>
      <c r="D36" s="1" t="s">
        <v>17</v>
      </c>
      <c r="E36" s="1">
        <f>_xlfn.VAR.P(E23:E32)</f>
        <v>361.63705078125003</v>
      </c>
      <c r="G36" s="1" t="s">
        <v>17</v>
      </c>
      <c r="H36" s="1">
        <f>_xlfn.VAR.P(H23:H32)</f>
        <v>23493.01</v>
      </c>
      <c r="J36" s="1" t="s">
        <v>12</v>
      </c>
      <c r="K36" s="1" t="e">
        <f>_xlfn.VAR.P(K23:K32)</f>
        <v>#DIV/0!</v>
      </c>
      <c r="M36" s="1" t="s">
        <v>17</v>
      </c>
      <c r="N36" s="1" t="e">
        <f>_xlfn.VAR.P(N23:N32)</f>
        <v>#DIV/0!</v>
      </c>
      <c r="P36" s="1" t="s">
        <v>17</v>
      </c>
      <c r="Q36" s="1" t="e">
        <f>_xlfn.VAR.P(Q23:Q32)</f>
        <v>#DIV/0!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21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26</v>
      </c>
      <c r="D41" s="1"/>
      <c r="E41" s="1" t="s">
        <v>13</v>
      </c>
      <c r="G41" s="1"/>
      <c r="H41" s="1" t="s">
        <v>27</v>
      </c>
      <c r="J41" s="1"/>
      <c r="K41" s="1" t="s">
        <v>26</v>
      </c>
      <c r="M41" s="1"/>
      <c r="N41" s="1" t="s">
        <v>13</v>
      </c>
      <c r="P41" s="1"/>
      <c r="Q41" s="1" t="s">
        <v>27</v>
      </c>
    </row>
    <row r="42" spans="1:17" x14ac:dyDescent="0.45">
      <c r="A42" s="1" t="s">
        <v>0</v>
      </c>
      <c r="B42" s="1">
        <v>0.30140898705255098</v>
      </c>
      <c r="D42" s="1" t="s">
        <v>0</v>
      </c>
      <c r="E42" s="1">
        <v>64.609375</v>
      </c>
      <c r="G42" s="1" t="s">
        <v>0</v>
      </c>
      <c r="H42" s="2">
        <v>897</v>
      </c>
      <c r="J42" s="1" t="s">
        <v>0</v>
      </c>
      <c r="K42" s="1"/>
      <c r="M42" s="1" t="s">
        <v>0</v>
      </c>
      <c r="N42" s="1"/>
      <c r="P42" s="1" t="s">
        <v>0</v>
      </c>
      <c r="Q42" s="2"/>
    </row>
    <row r="43" spans="1:17" x14ac:dyDescent="0.45">
      <c r="A43" s="1" t="s">
        <v>1</v>
      </c>
      <c r="B43" s="1">
        <v>0.29417364813404401</v>
      </c>
      <c r="D43" s="1" t="s">
        <v>1</v>
      </c>
      <c r="E43" s="1">
        <v>68.03125</v>
      </c>
      <c r="G43" s="1" t="s">
        <v>1</v>
      </c>
      <c r="H43" s="2">
        <v>932</v>
      </c>
      <c r="J43" s="1" t="s">
        <v>1</v>
      </c>
      <c r="K43" s="1"/>
      <c r="M43" s="1" t="s">
        <v>1</v>
      </c>
      <c r="N43" s="1"/>
      <c r="P43" s="1" t="s">
        <v>1</v>
      </c>
      <c r="Q43" s="2"/>
    </row>
    <row r="44" spans="1:17" x14ac:dyDescent="0.45">
      <c r="A44" s="1" t="s">
        <v>2</v>
      </c>
      <c r="B44" s="1">
        <v>0.30198019801980103</v>
      </c>
      <c r="D44" s="1" t="s">
        <v>2</v>
      </c>
      <c r="E44" s="1">
        <v>86.234375</v>
      </c>
      <c r="G44" s="1" t="s">
        <v>2</v>
      </c>
      <c r="H44" s="2">
        <v>746</v>
      </c>
      <c r="J44" s="1" t="s">
        <v>2</v>
      </c>
      <c r="K44" s="1"/>
      <c r="M44" s="1" t="s">
        <v>2</v>
      </c>
      <c r="N44" s="1"/>
      <c r="P44" s="1" t="s">
        <v>2</v>
      </c>
      <c r="Q44" s="2"/>
    </row>
    <row r="45" spans="1:17" x14ac:dyDescent="0.45">
      <c r="A45" s="1" t="s">
        <v>3</v>
      </c>
      <c r="B45" s="1">
        <v>0.28808073115003802</v>
      </c>
      <c r="D45" s="1" t="s">
        <v>3</v>
      </c>
      <c r="E45" s="1">
        <v>91.78125</v>
      </c>
      <c r="G45" s="1" t="s">
        <v>3</v>
      </c>
      <c r="H45" s="2">
        <v>759</v>
      </c>
      <c r="J45" s="1" t="s">
        <v>3</v>
      </c>
      <c r="K45" s="1"/>
      <c r="M45" s="1" t="s">
        <v>3</v>
      </c>
      <c r="N45" s="1"/>
      <c r="P45" s="1" t="s">
        <v>3</v>
      </c>
      <c r="Q45" s="2"/>
    </row>
    <row r="46" spans="1:17" x14ac:dyDescent="0.45">
      <c r="A46" s="1" t="s">
        <v>4</v>
      </c>
      <c r="B46" s="1">
        <v>0.30978674790555899</v>
      </c>
      <c r="D46" s="1" t="s">
        <v>4</v>
      </c>
      <c r="E46" s="1">
        <v>92.578125</v>
      </c>
      <c r="G46" s="1" t="s">
        <v>4</v>
      </c>
      <c r="H46" s="2">
        <v>988</v>
      </c>
      <c r="J46" s="1" t="s">
        <v>4</v>
      </c>
      <c r="K46" s="1"/>
      <c r="M46" s="1" t="s">
        <v>4</v>
      </c>
      <c r="N46" s="1"/>
      <c r="P46" s="1" t="s">
        <v>4</v>
      </c>
      <c r="Q46" s="2"/>
    </row>
    <row r="47" spans="1:17" x14ac:dyDescent="0.45">
      <c r="A47" s="1" t="s">
        <v>5</v>
      </c>
      <c r="B47" s="1">
        <v>0.30654988575780601</v>
      </c>
      <c r="D47" s="1" t="s">
        <v>5</v>
      </c>
      <c r="E47" s="1">
        <v>95.203125</v>
      </c>
      <c r="G47" s="1" t="s">
        <v>5</v>
      </c>
      <c r="H47" s="2">
        <v>886</v>
      </c>
      <c r="J47" s="1" t="s">
        <v>5</v>
      </c>
      <c r="K47" s="1"/>
      <c r="M47" s="1" t="s">
        <v>5</v>
      </c>
      <c r="N47" s="1"/>
      <c r="P47" s="1" t="s">
        <v>5</v>
      </c>
      <c r="Q47" s="2"/>
    </row>
    <row r="48" spans="1:17" x14ac:dyDescent="0.45">
      <c r="A48" s="1" t="s">
        <v>6</v>
      </c>
      <c r="B48" s="1">
        <v>0.305788271134805</v>
      </c>
      <c r="D48" s="1" t="s">
        <v>6</v>
      </c>
      <c r="E48" s="1">
        <v>95.1875</v>
      </c>
      <c r="G48" s="1" t="s">
        <v>6</v>
      </c>
      <c r="H48" s="2">
        <v>862</v>
      </c>
      <c r="J48" s="1" t="s">
        <v>6</v>
      </c>
      <c r="K48" s="1"/>
      <c r="M48" s="1" t="s">
        <v>6</v>
      </c>
      <c r="N48" s="1"/>
      <c r="P48" s="1" t="s">
        <v>6</v>
      </c>
      <c r="Q48" s="2"/>
    </row>
    <row r="49" spans="1:17" x14ac:dyDescent="0.45">
      <c r="A49" s="1" t="s">
        <v>7</v>
      </c>
      <c r="B49" s="1">
        <v>0.28617669459253597</v>
      </c>
      <c r="D49" s="1" t="s">
        <v>7</v>
      </c>
      <c r="E49" s="1">
        <v>92.90625</v>
      </c>
      <c r="G49" s="1" t="s">
        <v>7</v>
      </c>
      <c r="H49" s="2">
        <v>494</v>
      </c>
      <c r="J49" s="1" t="s">
        <v>7</v>
      </c>
      <c r="K49" s="1"/>
      <c r="M49" s="1" t="s">
        <v>7</v>
      </c>
      <c r="N49" s="1"/>
      <c r="P49" s="1" t="s">
        <v>7</v>
      </c>
      <c r="Q49" s="2"/>
    </row>
    <row r="50" spans="1:17" x14ac:dyDescent="0.45">
      <c r="A50" s="1" t="s">
        <v>8</v>
      </c>
      <c r="B50" s="1">
        <v>0.292650418888042</v>
      </c>
      <c r="D50" s="1" t="s">
        <v>8</v>
      </c>
      <c r="E50" s="1">
        <v>92.875</v>
      </c>
      <c r="G50" s="1" t="s">
        <v>8</v>
      </c>
      <c r="H50" s="2">
        <v>964</v>
      </c>
      <c r="J50" s="1" t="s">
        <v>8</v>
      </c>
      <c r="K50" s="1"/>
      <c r="M50" s="1" t="s">
        <v>8</v>
      </c>
      <c r="N50" s="1"/>
      <c r="P50" s="1" t="s">
        <v>8</v>
      </c>
      <c r="Q50" s="2"/>
    </row>
    <row r="51" spans="1:17" x14ac:dyDescent="0.45">
      <c r="A51" s="1" t="s">
        <v>9</v>
      </c>
      <c r="B51" s="1">
        <v>0.30350342726580298</v>
      </c>
      <c r="D51" s="1" t="s">
        <v>9</v>
      </c>
      <c r="E51" s="1">
        <v>98.109375</v>
      </c>
      <c r="G51" s="1" t="s">
        <v>9</v>
      </c>
      <c r="H51" s="2">
        <v>901</v>
      </c>
      <c r="J51" s="1" t="s">
        <v>9</v>
      </c>
      <c r="K51" s="1"/>
      <c r="M51" s="1" t="s">
        <v>9</v>
      </c>
      <c r="N51" s="1"/>
      <c r="P51" s="1" t="s">
        <v>9</v>
      </c>
      <c r="Q51" s="2"/>
    </row>
    <row r="52" spans="1:17" x14ac:dyDescent="0.45">
      <c r="A52" s="1" t="s">
        <v>28</v>
      </c>
      <c r="B52" s="1">
        <f>MAX(B42:B51)</f>
        <v>0.30978674790555899</v>
      </c>
      <c r="D52" s="1" t="s">
        <v>14</v>
      </c>
      <c r="E52" s="1">
        <f>MIN(E42:E51)</f>
        <v>64.609375</v>
      </c>
      <c r="G52" s="1" t="s">
        <v>14</v>
      </c>
      <c r="H52" s="1">
        <f>MIN(H42:H51)</f>
        <v>494</v>
      </c>
      <c r="J52" s="1" t="s">
        <v>28</v>
      </c>
      <c r="K52" s="1">
        <f>MAX(K42:K51)</f>
        <v>0</v>
      </c>
      <c r="M52" s="1" t="s">
        <v>14</v>
      </c>
      <c r="N52" s="1">
        <f>MIN(N42:N51)</f>
        <v>0</v>
      </c>
      <c r="P52" s="1" t="s">
        <v>14</v>
      </c>
      <c r="Q52" s="1">
        <f>MAX(Q42:Q51)</f>
        <v>0</v>
      </c>
    </row>
    <row r="53" spans="1:17" x14ac:dyDescent="0.45">
      <c r="A53" s="1" t="s">
        <v>10</v>
      </c>
      <c r="B53" s="1">
        <f>MIN(B42:B52)</f>
        <v>0.28617669459253597</v>
      </c>
      <c r="D53" s="1" t="s">
        <v>15</v>
      </c>
      <c r="E53" s="1">
        <f>MAX(E42:E52)</f>
        <v>98.109375</v>
      </c>
      <c r="G53" s="1" t="s">
        <v>15</v>
      </c>
      <c r="H53" s="1">
        <f>MAX(H42:H52)</f>
        <v>988</v>
      </c>
      <c r="J53" s="1" t="s">
        <v>10</v>
      </c>
      <c r="K53" s="1">
        <f>MIN(K42:K52)</f>
        <v>0</v>
      </c>
      <c r="M53" s="1" t="s">
        <v>15</v>
      </c>
      <c r="N53" s="1">
        <f>MAX(N42:N52)</f>
        <v>0</v>
      </c>
      <c r="P53" s="1" t="s">
        <v>15</v>
      </c>
      <c r="Q53" s="1">
        <f>MIN(Q42:Q52)</f>
        <v>0</v>
      </c>
    </row>
    <row r="54" spans="1:17" x14ac:dyDescent="0.45">
      <c r="A54" s="1" t="s">
        <v>11</v>
      </c>
      <c r="B54" s="1">
        <f>AVERAGE(B42:B51)</f>
        <v>0.2990099009900985</v>
      </c>
      <c r="D54" s="1" t="s">
        <v>16</v>
      </c>
      <c r="E54" s="1">
        <f>AVERAGE(E42:E51)</f>
        <v>87.751562500000006</v>
      </c>
      <c r="G54" s="1" t="s">
        <v>16</v>
      </c>
      <c r="H54" s="1">
        <f>AVERAGE(H42:H51)</f>
        <v>842.9</v>
      </c>
      <c r="J54" s="1" t="s">
        <v>11</v>
      </c>
      <c r="K54" s="1" t="e">
        <f>AVERAGE(K42:K51)</f>
        <v>#DIV/0!</v>
      </c>
      <c r="M54" s="1" t="s">
        <v>16</v>
      </c>
      <c r="N54" s="1" t="e">
        <f>AVERAGE(N42:N51)</f>
        <v>#DIV/0!</v>
      </c>
      <c r="P54" s="1" t="s">
        <v>16</v>
      </c>
      <c r="Q54" s="1" t="e">
        <f>AVERAGE(Q42:Q51)</f>
        <v>#DIV/0!</v>
      </c>
    </row>
    <row r="55" spans="1:17" x14ac:dyDescent="0.45">
      <c r="A55" s="1" t="s">
        <v>12</v>
      </c>
      <c r="B55" s="1">
        <f>_xlfn.VAR.P(B42:B51)</f>
        <v>6.016784524547397E-5</v>
      </c>
      <c r="D55" s="1" t="s">
        <v>17</v>
      </c>
      <c r="E55" s="1">
        <f>_xlfn.VAR.P(E42:E51)</f>
        <v>123.72111572265625</v>
      </c>
      <c r="G55" s="1" t="s">
        <v>17</v>
      </c>
      <c r="H55" s="1">
        <f>_xlfn.VAR.P(H42:H51)</f>
        <v>19034.29</v>
      </c>
      <c r="J55" s="1" t="s">
        <v>12</v>
      </c>
      <c r="K55" s="1" t="e">
        <f>_xlfn.VAR.P(K42:K51)</f>
        <v>#DIV/0!</v>
      </c>
      <c r="M55" s="1" t="s">
        <v>17</v>
      </c>
      <c r="N55" s="1" t="e">
        <f>_xlfn.VAR.P(N42:N51)</f>
        <v>#DIV/0!</v>
      </c>
      <c r="P55" s="1" t="s">
        <v>17</v>
      </c>
      <c r="Q55" s="1" t="e">
        <f>_xlfn.VAR.P(Q42:Q51)</f>
        <v>#DIV/0!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EC7B-4162-41D5-BF86-D978881718C6}">
  <dimension ref="A1:Q55"/>
  <sheetViews>
    <sheetView topLeftCell="C3" zoomScaleNormal="100" workbookViewId="0">
      <selection activeCell="I19" sqref="I19"/>
    </sheetView>
  </sheetViews>
  <sheetFormatPr defaultRowHeight="18" x14ac:dyDescent="0.45"/>
  <cols>
    <col min="2" max="2" width="14.3984375" bestFit="1" customWidth="1"/>
    <col min="5" max="5" width="16.296875" bestFit="1" customWidth="1"/>
    <col min="8" max="8" width="19.69921875" bestFit="1" customWidth="1"/>
    <col min="11" max="11" width="14.3984375" bestFit="1" customWidth="1"/>
    <col min="14" max="14" width="16.296875" bestFit="1" customWidth="1"/>
    <col min="17" max="17" width="19.69921875" bestFit="1" customWidth="1"/>
  </cols>
  <sheetData>
    <row r="1" spans="1:17" x14ac:dyDescent="0.45">
      <c r="A1" s="15" t="s">
        <v>18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17" x14ac:dyDescent="0.45">
      <c r="A2" s="15"/>
      <c r="B2" s="15"/>
      <c r="C2" s="15"/>
      <c r="D2" s="15"/>
      <c r="E2" s="15"/>
      <c r="F2" s="15"/>
      <c r="G2" s="15"/>
      <c r="H2" s="15"/>
      <c r="J2" s="15"/>
      <c r="K2" s="15"/>
      <c r="L2" s="15"/>
      <c r="M2" s="15"/>
      <c r="N2" s="15"/>
      <c r="O2" s="15"/>
      <c r="P2" s="15"/>
      <c r="Q2" s="15"/>
    </row>
    <row r="3" spans="1:17" x14ac:dyDescent="0.45">
      <c r="A3" s="1"/>
      <c r="B3" s="1" t="s">
        <v>26</v>
      </c>
      <c r="D3" s="1"/>
      <c r="E3" s="1" t="s">
        <v>13</v>
      </c>
      <c r="G3" s="1"/>
      <c r="H3" s="1" t="s">
        <v>27</v>
      </c>
      <c r="J3" s="1"/>
      <c r="K3" s="1" t="s">
        <v>26</v>
      </c>
      <c r="M3" s="1"/>
      <c r="N3" s="1" t="s">
        <v>13</v>
      </c>
      <c r="P3" s="1"/>
      <c r="Q3" s="1" t="s">
        <v>27</v>
      </c>
    </row>
    <row r="4" spans="1:17" x14ac:dyDescent="0.45">
      <c r="A4" s="1" t="s">
        <v>0</v>
      </c>
      <c r="B4" s="1"/>
      <c r="D4" s="1" t="s">
        <v>0</v>
      </c>
      <c r="E4" s="1"/>
      <c r="G4" s="1" t="s">
        <v>0</v>
      </c>
      <c r="H4" s="2"/>
      <c r="J4" s="1" t="s">
        <v>0</v>
      </c>
      <c r="K4" s="1"/>
      <c r="M4" s="1" t="s">
        <v>0</v>
      </c>
      <c r="N4" s="1"/>
      <c r="P4" s="1" t="s">
        <v>0</v>
      </c>
      <c r="Q4" s="2"/>
    </row>
    <row r="5" spans="1:17" x14ac:dyDescent="0.45">
      <c r="A5" s="1" t="s">
        <v>1</v>
      </c>
      <c r="B5" s="1"/>
      <c r="D5" s="1" t="s">
        <v>1</v>
      </c>
      <c r="E5" s="1"/>
      <c r="G5" s="1" t="s">
        <v>1</v>
      </c>
      <c r="H5" s="2"/>
      <c r="J5" s="1" t="s">
        <v>1</v>
      </c>
      <c r="K5" s="1"/>
      <c r="M5" s="1" t="s">
        <v>1</v>
      </c>
      <c r="N5" s="1"/>
      <c r="P5" s="1" t="s">
        <v>1</v>
      </c>
      <c r="Q5" s="2"/>
    </row>
    <row r="6" spans="1:17" x14ac:dyDescent="0.45">
      <c r="A6" s="1" t="s">
        <v>2</v>
      </c>
      <c r="B6" s="1"/>
      <c r="D6" s="1" t="s">
        <v>2</v>
      </c>
      <c r="E6" s="1"/>
      <c r="G6" s="1" t="s">
        <v>2</v>
      </c>
      <c r="H6" s="2"/>
      <c r="J6" s="1" t="s">
        <v>2</v>
      </c>
      <c r="K6" s="1"/>
      <c r="M6" s="1" t="s">
        <v>2</v>
      </c>
      <c r="N6" s="1"/>
      <c r="P6" s="1" t="s">
        <v>2</v>
      </c>
      <c r="Q6" s="2"/>
    </row>
    <row r="7" spans="1:17" x14ac:dyDescent="0.45">
      <c r="A7" s="1" t="s">
        <v>3</v>
      </c>
      <c r="B7" s="1"/>
      <c r="D7" s="1" t="s">
        <v>3</v>
      </c>
      <c r="E7" s="1"/>
      <c r="G7" s="1" t="s">
        <v>3</v>
      </c>
      <c r="H7" s="2"/>
      <c r="J7" s="1" t="s">
        <v>3</v>
      </c>
      <c r="K7" s="1"/>
      <c r="M7" s="1" t="s">
        <v>3</v>
      </c>
      <c r="N7" s="1"/>
      <c r="P7" s="1" t="s">
        <v>3</v>
      </c>
      <c r="Q7" s="2"/>
    </row>
    <row r="8" spans="1:17" x14ac:dyDescent="0.45">
      <c r="A8" s="1" t="s">
        <v>4</v>
      </c>
      <c r="B8" s="1"/>
      <c r="D8" s="1" t="s">
        <v>4</v>
      </c>
      <c r="E8" s="1"/>
      <c r="G8" s="1" t="s">
        <v>4</v>
      </c>
      <c r="H8" s="2"/>
      <c r="J8" s="1" t="s">
        <v>4</v>
      </c>
      <c r="K8" s="1"/>
      <c r="M8" s="1" t="s">
        <v>4</v>
      </c>
      <c r="N8" s="1"/>
      <c r="P8" s="1" t="s">
        <v>4</v>
      </c>
      <c r="Q8" s="2"/>
    </row>
    <row r="9" spans="1:17" x14ac:dyDescent="0.45">
      <c r="A9" s="1" t="s">
        <v>5</v>
      </c>
      <c r="B9" s="1"/>
      <c r="D9" s="1" t="s">
        <v>5</v>
      </c>
      <c r="E9" s="1"/>
      <c r="G9" s="1" t="s">
        <v>5</v>
      </c>
      <c r="H9" s="2"/>
      <c r="J9" s="1" t="s">
        <v>5</v>
      </c>
      <c r="K9" s="1"/>
      <c r="M9" s="1" t="s">
        <v>5</v>
      </c>
      <c r="N9" s="1"/>
      <c r="P9" s="1" t="s">
        <v>5</v>
      </c>
      <c r="Q9" s="2"/>
    </row>
    <row r="10" spans="1:17" x14ac:dyDescent="0.45">
      <c r="A10" s="1" t="s">
        <v>6</v>
      </c>
      <c r="B10" s="1"/>
      <c r="D10" s="1" t="s">
        <v>6</v>
      </c>
      <c r="E10" s="1"/>
      <c r="G10" s="1" t="s">
        <v>6</v>
      </c>
      <c r="H10" s="2"/>
      <c r="J10" s="1" t="s">
        <v>6</v>
      </c>
      <c r="K10" s="1"/>
      <c r="M10" s="1" t="s">
        <v>6</v>
      </c>
      <c r="N10" s="1"/>
      <c r="P10" s="1" t="s">
        <v>6</v>
      </c>
      <c r="Q10" s="2"/>
    </row>
    <row r="11" spans="1:17" x14ac:dyDescent="0.45">
      <c r="A11" s="1" t="s">
        <v>7</v>
      </c>
      <c r="B11" s="1"/>
      <c r="D11" s="1" t="s">
        <v>7</v>
      </c>
      <c r="E11" s="1"/>
      <c r="G11" s="1" t="s">
        <v>7</v>
      </c>
      <c r="H11" s="2"/>
      <c r="J11" s="1" t="s">
        <v>7</v>
      </c>
      <c r="K11" s="1"/>
      <c r="M11" s="1" t="s">
        <v>7</v>
      </c>
      <c r="N11" s="1"/>
      <c r="P11" s="1" t="s">
        <v>7</v>
      </c>
      <c r="Q11" s="2"/>
    </row>
    <row r="12" spans="1:17" x14ac:dyDescent="0.45">
      <c r="A12" s="1" t="s">
        <v>8</v>
      </c>
      <c r="B12" s="1"/>
      <c r="D12" s="1" t="s">
        <v>8</v>
      </c>
      <c r="E12" s="1"/>
      <c r="G12" s="1" t="s">
        <v>8</v>
      </c>
      <c r="H12" s="2"/>
      <c r="J12" s="1" t="s">
        <v>8</v>
      </c>
      <c r="K12" s="1"/>
      <c r="M12" s="1" t="s">
        <v>8</v>
      </c>
      <c r="N12" s="1"/>
      <c r="P12" s="1" t="s">
        <v>8</v>
      </c>
      <c r="Q12" s="2"/>
    </row>
    <row r="13" spans="1:17" x14ac:dyDescent="0.45">
      <c r="A13" s="1" t="s">
        <v>9</v>
      </c>
      <c r="B13" s="1"/>
      <c r="D13" s="1" t="s">
        <v>9</v>
      </c>
      <c r="E13" s="1"/>
      <c r="G13" s="1" t="s">
        <v>9</v>
      </c>
      <c r="H13" s="2"/>
      <c r="J13" s="1" t="s">
        <v>9</v>
      </c>
      <c r="K13" s="1"/>
      <c r="M13" s="1" t="s">
        <v>9</v>
      </c>
      <c r="N13" s="1"/>
      <c r="P13" s="1" t="s">
        <v>9</v>
      </c>
      <c r="Q13" s="2"/>
    </row>
    <row r="14" spans="1:17" x14ac:dyDescent="0.45">
      <c r="A14" s="1" t="s">
        <v>28</v>
      </c>
      <c r="B14" s="1"/>
      <c r="D14" s="1" t="s">
        <v>14</v>
      </c>
      <c r="E14" s="1"/>
      <c r="G14" s="1" t="s">
        <v>14</v>
      </c>
      <c r="H14" s="1"/>
      <c r="J14" s="1" t="s">
        <v>28</v>
      </c>
      <c r="K14" s="1">
        <f>MAX(K4:K13)</f>
        <v>0</v>
      </c>
      <c r="M14" s="1" t="s">
        <v>14</v>
      </c>
      <c r="N14" s="1">
        <f>MIN(N4:N13)</f>
        <v>0</v>
      </c>
      <c r="P14" s="1" t="s">
        <v>14</v>
      </c>
      <c r="Q14" s="1">
        <f>MAX(Q4:Q13)</f>
        <v>0</v>
      </c>
    </row>
    <row r="15" spans="1:17" x14ac:dyDescent="0.45">
      <c r="A15" s="1" t="s">
        <v>10</v>
      </c>
      <c r="B15" s="1"/>
      <c r="D15" s="1" t="s">
        <v>15</v>
      </c>
      <c r="E15" s="1"/>
      <c r="G15" s="1" t="s">
        <v>15</v>
      </c>
      <c r="H15" s="1"/>
      <c r="J15" s="1" t="s">
        <v>10</v>
      </c>
      <c r="K15" s="1">
        <f>MIN(K4:K14)</f>
        <v>0</v>
      </c>
      <c r="M15" s="1" t="s">
        <v>15</v>
      </c>
      <c r="N15" s="1">
        <f>MAX(N4:N14)</f>
        <v>0</v>
      </c>
      <c r="P15" s="1" t="s">
        <v>15</v>
      </c>
      <c r="Q15" s="1">
        <f>MIN(Q4:Q14)</f>
        <v>0</v>
      </c>
    </row>
    <row r="16" spans="1:17" x14ac:dyDescent="0.45">
      <c r="A16" s="1" t="s">
        <v>11</v>
      </c>
      <c r="B16" s="1"/>
      <c r="D16" s="1" t="s">
        <v>16</v>
      </c>
      <c r="E16" s="1"/>
      <c r="G16" s="1" t="s">
        <v>16</v>
      </c>
      <c r="H16" s="1"/>
      <c r="J16" s="1" t="s">
        <v>11</v>
      </c>
      <c r="K16" s="1" t="e">
        <f>AVERAGE(K4:K13)</f>
        <v>#DIV/0!</v>
      </c>
      <c r="M16" s="1" t="s">
        <v>16</v>
      </c>
      <c r="N16" s="1" t="e">
        <f>AVERAGE(N4:N13)</f>
        <v>#DIV/0!</v>
      </c>
      <c r="P16" s="1" t="s">
        <v>16</v>
      </c>
      <c r="Q16" s="1" t="e">
        <f>AVERAGE(Q4:Q13)</f>
        <v>#DIV/0!</v>
      </c>
    </row>
    <row r="17" spans="1:17" x14ac:dyDescent="0.45">
      <c r="A17" s="1" t="s">
        <v>12</v>
      </c>
      <c r="B17" s="1"/>
      <c r="D17" s="1" t="s">
        <v>17</v>
      </c>
      <c r="E17" s="1"/>
      <c r="G17" s="1" t="s">
        <v>17</v>
      </c>
      <c r="H17" s="1"/>
      <c r="J17" s="1" t="s">
        <v>12</v>
      </c>
      <c r="K17" s="1" t="e">
        <f>_xlfn.VAR.P(K4:K13)</f>
        <v>#DIV/0!</v>
      </c>
      <c r="M17" s="1" t="s">
        <v>17</v>
      </c>
      <c r="N17" s="1" t="e">
        <f>_xlfn.VAR.P(N4:N13)</f>
        <v>#DIV/0!</v>
      </c>
      <c r="P17" s="1" t="s">
        <v>17</v>
      </c>
      <c r="Q17" s="1" t="e">
        <f>_xlfn.VAR.P(Q4:Q13)</f>
        <v>#DIV/0!</v>
      </c>
    </row>
    <row r="20" spans="1:17" x14ac:dyDescent="0.45">
      <c r="A20" s="15" t="s">
        <v>22</v>
      </c>
      <c r="B20" s="15"/>
      <c r="C20" s="15"/>
      <c r="D20" s="15"/>
      <c r="E20" s="15"/>
      <c r="F20" s="15"/>
      <c r="G20" s="15"/>
      <c r="H20" s="15"/>
      <c r="J20" s="15" t="s">
        <v>23</v>
      </c>
      <c r="K20" s="15"/>
      <c r="L20" s="15"/>
      <c r="M20" s="15"/>
      <c r="N20" s="15"/>
      <c r="O20" s="15"/>
      <c r="P20" s="15"/>
      <c r="Q20" s="15"/>
    </row>
    <row r="21" spans="1:17" x14ac:dyDescent="0.45">
      <c r="A21" s="15"/>
      <c r="B21" s="15"/>
      <c r="C21" s="15"/>
      <c r="D21" s="15"/>
      <c r="E21" s="15"/>
      <c r="F21" s="15"/>
      <c r="G21" s="15"/>
      <c r="H21" s="15"/>
      <c r="J21" s="15"/>
      <c r="K21" s="15"/>
      <c r="L21" s="15"/>
      <c r="M21" s="15"/>
      <c r="N21" s="15"/>
      <c r="O21" s="15"/>
      <c r="P21" s="15"/>
      <c r="Q21" s="15"/>
    </row>
    <row r="22" spans="1:17" x14ac:dyDescent="0.45">
      <c r="A22" s="1"/>
      <c r="B22" s="1" t="s">
        <v>26</v>
      </c>
      <c r="D22" s="1"/>
      <c r="E22" s="1" t="s">
        <v>13</v>
      </c>
      <c r="G22" s="1"/>
      <c r="H22" s="1" t="s">
        <v>27</v>
      </c>
      <c r="J22" s="1"/>
      <c r="K22" s="1" t="s">
        <v>26</v>
      </c>
      <c r="M22" s="1"/>
      <c r="N22" s="1" t="s">
        <v>13</v>
      </c>
      <c r="P22" s="1"/>
      <c r="Q22" s="1" t="s">
        <v>27</v>
      </c>
    </row>
    <row r="23" spans="1:17" x14ac:dyDescent="0.45">
      <c r="A23" s="1" t="s">
        <v>0</v>
      </c>
      <c r="B23" s="1"/>
      <c r="D23" s="1" t="s">
        <v>0</v>
      </c>
      <c r="E23" s="1"/>
      <c r="G23" s="1" t="s">
        <v>0</v>
      </c>
      <c r="H23" s="2"/>
      <c r="J23" s="1" t="s">
        <v>0</v>
      </c>
      <c r="K23" s="1"/>
      <c r="M23" s="1" t="s">
        <v>0</v>
      </c>
      <c r="N23" s="1"/>
      <c r="P23" s="1" t="s">
        <v>0</v>
      </c>
      <c r="Q23" s="2"/>
    </row>
    <row r="24" spans="1:17" x14ac:dyDescent="0.45">
      <c r="A24" s="1" t="s">
        <v>1</v>
      </c>
      <c r="B24" s="1"/>
      <c r="D24" s="1" t="s">
        <v>1</v>
      </c>
      <c r="E24" s="1"/>
      <c r="G24" s="1" t="s">
        <v>1</v>
      </c>
      <c r="H24" s="2"/>
      <c r="J24" s="1" t="s">
        <v>1</v>
      </c>
      <c r="K24" s="1"/>
      <c r="M24" s="1" t="s">
        <v>1</v>
      </c>
      <c r="N24" s="1"/>
      <c r="P24" s="1" t="s">
        <v>1</v>
      </c>
      <c r="Q24" s="2"/>
    </row>
    <row r="25" spans="1:17" x14ac:dyDescent="0.45">
      <c r="A25" s="1" t="s">
        <v>2</v>
      </c>
      <c r="B25" s="1"/>
      <c r="D25" s="1" t="s">
        <v>2</v>
      </c>
      <c r="E25" s="1"/>
      <c r="G25" s="1" t="s">
        <v>2</v>
      </c>
      <c r="H25" s="2"/>
      <c r="J25" s="1" t="s">
        <v>2</v>
      </c>
      <c r="K25" s="1"/>
      <c r="M25" s="1" t="s">
        <v>2</v>
      </c>
      <c r="N25" s="1"/>
      <c r="P25" s="1" t="s">
        <v>2</v>
      </c>
      <c r="Q25" s="2"/>
    </row>
    <row r="26" spans="1:17" x14ac:dyDescent="0.45">
      <c r="A26" s="1" t="s">
        <v>3</v>
      </c>
      <c r="B26" s="1"/>
      <c r="D26" s="1" t="s">
        <v>3</v>
      </c>
      <c r="E26" s="1"/>
      <c r="G26" s="1" t="s">
        <v>3</v>
      </c>
      <c r="H26" s="2"/>
      <c r="J26" s="1" t="s">
        <v>3</v>
      </c>
      <c r="K26" s="1"/>
      <c r="M26" s="1" t="s">
        <v>3</v>
      </c>
      <c r="N26" s="1"/>
      <c r="P26" s="1" t="s">
        <v>3</v>
      </c>
      <c r="Q26" s="2"/>
    </row>
    <row r="27" spans="1:17" x14ac:dyDescent="0.45">
      <c r="A27" s="1" t="s">
        <v>4</v>
      </c>
      <c r="B27" s="1"/>
      <c r="D27" s="1" t="s">
        <v>4</v>
      </c>
      <c r="E27" s="1"/>
      <c r="G27" s="1" t="s">
        <v>4</v>
      </c>
      <c r="H27" s="2"/>
      <c r="J27" s="1" t="s">
        <v>4</v>
      </c>
      <c r="K27" s="1"/>
      <c r="M27" s="1" t="s">
        <v>4</v>
      </c>
      <c r="N27" s="1"/>
      <c r="P27" s="1" t="s">
        <v>4</v>
      </c>
      <c r="Q27" s="2"/>
    </row>
    <row r="28" spans="1:17" x14ac:dyDescent="0.45">
      <c r="A28" s="1" t="s">
        <v>5</v>
      </c>
      <c r="B28" s="1"/>
      <c r="D28" s="1" t="s">
        <v>5</v>
      </c>
      <c r="E28" s="1"/>
      <c r="G28" s="1" t="s">
        <v>5</v>
      </c>
      <c r="H28" s="2"/>
      <c r="J28" s="1" t="s">
        <v>5</v>
      </c>
      <c r="K28" s="1"/>
      <c r="M28" s="1" t="s">
        <v>5</v>
      </c>
      <c r="N28" s="1"/>
      <c r="P28" s="1" t="s">
        <v>5</v>
      </c>
      <c r="Q28" s="2"/>
    </row>
    <row r="29" spans="1:17" x14ac:dyDescent="0.45">
      <c r="A29" s="1" t="s">
        <v>6</v>
      </c>
      <c r="B29" s="1"/>
      <c r="D29" s="1" t="s">
        <v>6</v>
      </c>
      <c r="E29" s="1"/>
      <c r="G29" s="1" t="s">
        <v>6</v>
      </c>
      <c r="H29" s="2"/>
      <c r="J29" s="1" t="s">
        <v>6</v>
      </c>
      <c r="K29" s="1"/>
      <c r="M29" s="1" t="s">
        <v>6</v>
      </c>
      <c r="N29" s="1"/>
      <c r="P29" s="1" t="s">
        <v>6</v>
      </c>
      <c r="Q29" s="2"/>
    </row>
    <row r="30" spans="1:17" x14ac:dyDescent="0.45">
      <c r="A30" s="1" t="s">
        <v>7</v>
      </c>
      <c r="B30" s="1"/>
      <c r="D30" s="1" t="s">
        <v>7</v>
      </c>
      <c r="E30" s="1"/>
      <c r="G30" s="1" t="s">
        <v>7</v>
      </c>
      <c r="H30" s="2"/>
      <c r="J30" s="1" t="s">
        <v>7</v>
      </c>
      <c r="K30" s="1"/>
      <c r="M30" s="1" t="s">
        <v>7</v>
      </c>
      <c r="N30" s="1"/>
      <c r="P30" s="1" t="s">
        <v>7</v>
      </c>
      <c r="Q30" s="2"/>
    </row>
    <row r="31" spans="1:17" x14ac:dyDescent="0.45">
      <c r="A31" s="1" t="s">
        <v>8</v>
      </c>
      <c r="B31" s="1"/>
      <c r="D31" s="1" t="s">
        <v>8</v>
      </c>
      <c r="E31" s="1"/>
      <c r="G31" s="1" t="s">
        <v>8</v>
      </c>
      <c r="H31" s="2"/>
      <c r="J31" s="1" t="s">
        <v>8</v>
      </c>
      <c r="K31" s="1"/>
      <c r="M31" s="1" t="s">
        <v>8</v>
      </c>
      <c r="N31" s="1"/>
      <c r="P31" s="1" t="s">
        <v>8</v>
      </c>
      <c r="Q31" s="2"/>
    </row>
    <row r="32" spans="1:17" x14ac:dyDescent="0.45">
      <c r="A32" s="1" t="s">
        <v>9</v>
      </c>
      <c r="B32" s="1"/>
      <c r="D32" s="1" t="s">
        <v>9</v>
      </c>
      <c r="E32" s="1"/>
      <c r="G32" s="1" t="s">
        <v>9</v>
      </c>
      <c r="H32" s="2"/>
      <c r="J32" s="1" t="s">
        <v>9</v>
      </c>
      <c r="K32" s="1"/>
      <c r="M32" s="1" t="s">
        <v>9</v>
      </c>
      <c r="N32" s="1"/>
      <c r="P32" s="1" t="s">
        <v>9</v>
      </c>
      <c r="Q32" s="2"/>
    </row>
    <row r="33" spans="1:17" x14ac:dyDescent="0.45">
      <c r="A33" s="1" t="s">
        <v>28</v>
      </c>
      <c r="B33" s="1"/>
      <c r="D33" s="1" t="s">
        <v>14</v>
      </c>
      <c r="E33" s="1"/>
      <c r="G33" s="1" t="s">
        <v>14</v>
      </c>
      <c r="H33" s="1"/>
      <c r="J33" s="1" t="s">
        <v>28</v>
      </c>
      <c r="K33" s="1">
        <f>MAX(K23:K32)</f>
        <v>0</v>
      </c>
      <c r="M33" s="1" t="s">
        <v>14</v>
      </c>
      <c r="N33" s="1">
        <f>MIN(N23:N32)</f>
        <v>0</v>
      </c>
      <c r="P33" s="1" t="s">
        <v>14</v>
      </c>
      <c r="Q33" s="1">
        <f>MAX(Q23:Q32)</f>
        <v>0</v>
      </c>
    </row>
    <row r="34" spans="1:17" x14ac:dyDescent="0.45">
      <c r="A34" s="1" t="s">
        <v>10</v>
      </c>
      <c r="B34" s="1"/>
      <c r="D34" s="1" t="s">
        <v>15</v>
      </c>
      <c r="E34" s="1"/>
      <c r="G34" s="1" t="s">
        <v>15</v>
      </c>
      <c r="H34" s="1"/>
      <c r="J34" s="1" t="s">
        <v>10</v>
      </c>
      <c r="K34" s="1">
        <f>MIN(K23:K33)</f>
        <v>0</v>
      </c>
      <c r="M34" s="1" t="s">
        <v>15</v>
      </c>
      <c r="N34" s="1">
        <f>MAX(N23:N33)</f>
        <v>0</v>
      </c>
      <c r="P34" s="1" t="s">
        <v>15</v>
      </c>
      <c r="Q34" s="1">
        <f>MIN(Q23:Q33)</f>
        <v>0</v>
      </c>
    </row>
    <row r="35" spans="1:17" x14ac:dyDescent="0.45">
      <c r="A35" s="1" t="s">
        <v>11</v>
      </c>
      <c r="B35" s="1"/>
      <c r="D35" s="1" t="s">
        <v>16</v>
      </c>
      <c r="E35" s="1"/>
      <c r="G35" s="1" t="s">
        <v>16</v>
      </c>
      <c r="H35" s="1"/>
      <c r="J35" s="1" t="s">
        <v>11</v>
      </c>
      <c r="K35" s="1" t="e">
        <f>AVERAGE(K23:K32)</f>
        <v>#DIV/0!</v>
      </c>
      <c r="M35" s="1" t="s">
        <v>16</v>
      </c>
      <c r="N35" s="1" t="e">
        <f>AVERAGE(N23:N32)</f>
        <v>#DIV/0!</v>
      </c>
      <c r="P35" s="1" t="s">
        <v>16</v>
      </c>
      <c r="Q35" s="1" t="e">
        <f>AVERAGE(Q23:Q32)</f>
        <v>#DIV/0!</v>
      </c>
    </row>
    <row r="36" spans="1:17" x14ac:dyDescent="0.45">
      <c r="A36" s="1" t="s">
        <v>12</v>
      </c>
      <c r="B36" s="1"/>
      <c r="D36" s="1" t="s">
        <v>17</v>
      </c>
      <c r="E36" s="1"/>
      <c r="G36" s="1" t="s">
        <v>17</v>
      </c>
      <c r="H36" s="1"/>
      <c r="J36" s="1" t="s">
        <v>12</v>
      </c>
      <c r="K36" s="1" t="e">
        <f>_xlfn.VAR.P(K23:K32)</f>
        <v>#DIV/0!</v>
      </c>
      <c r="M36" s="1" t="s">
        <v>17</v>
      </c>
      <c r="N36" s="1" t="e">
        <f>_xlfn.VAR.P(N23:N32)</f>
        <v>#DIV/0!</v>
      </c>
      <c r="P36" s="1" t="s">
        <v>17</v>
      </c>
      <c r="Q36" s="1" t="e">
        <f>_xlfn.VAR.P(Q23:Q32)</f>
        <v>#DIV/0!</v>
      </c>
    </row>
    <row r="39" spans="1:17" x14ac:dyDescent="0.45">
      <c r="A39" s="15" t="s">
        <v>20</v>
      </c>
      <c r="B39" s="15"/>
      <c r="C39" s="15"/>
      <c r="D39" s="15"/>
      <c r="E39" s="15"/>
      <c r="F39" s="15"/>
      <c r="G39" s="15"/>
      <c r="H39" s="15"/>
      <c r="J39" s="15" t="s">
        <v>21</v>
      </c>
      <c r="K39" s="15"/>
      <c r="L39" s="15"/>
      <c r="M39" s="15"/>
      <c r="N39" s="15"/>
      <c r="O39" s="15"/>
      <c r="P39" s="15"/>
      <c r="Q39" s="15"/>
    </row>
    <row r="40" spans="1:17" x14ac:dyDescent="0.45">
      <c r="A40" s="15"/>
      <c r="B40" s="15"/>
      <c r="C40" s="15"/>
      <c r="D40" s="15"/>
      <c r="E40" s="15"/>
      <c r="F40" s="15"/>
      <c r="G40" s="15"/>
      <c r="H40" s="15"/>
      <c r="J40" s="15"/>
      <c r="K40" s="15"/>
      <c r="L40" s="15"/>
      <c r="M40" s="15"/>
      <c r="N40" s="15"/>
      <c r="O40" s="15"/>
      <c r="P40" s="15"/>
      <c r="Q40" s="15"/>
    </row>
    <row r="41" spans="1:17" x14ac:dyDescent="0.45">
      <c r="A41" s="1"/>
      <c r="B41" s="1" t="s">
        <v>26</v>
      </c>
      <c r="D41" s="1"/>
      <c r="E41" s="1" t="s">
        <v>13</v>
      </c>
      <c r="G41" s="1"/>
      <c r="H41" s="1" t="s">
        <v>27</v>
      </c>
      <c r="J41" s="1"/>
      <c r="K41" s="1" t="s">
        <v>26</v>
      </c>
      <c r="M41" s="1"/>
      <c r="N41" s="1" t="s">
        <v>13</v>
      </c>
      <c r="P41" s="1"/>
      <c r="Q41" s="1" t="s">
        <v>27</v>
      </c>
    </row>
    <row r="42" spans="1:17" x14ac:dyDescent="0.45">
      <c r="A42" s="1" t="s">
        <v>0</v>
      </c>
      <c r="B42" s="1"/>
      <c r="D42" s="1" t="s">
        <v>0</v>
      </c>
      <c r="E42" s="1"/>
      <c r="G42" s="1" t="s">
        <v>0</v>
      </c>
      <c r="H42" s="2"/>
      <c r="J42" s="1" t="s">
        <v>0</v>
      </c>
      <c r="K42" s="1"/>
      <c r="M42" s="1" t="s">
        <v>0</v>
      </c>
      <c r="N42" s="1"/>
      <c r="P42" s="1" t="s">
        <v>0</v>
      </c>
      <c r="Q42" s="2"/>
    </row>
    <row r="43" spans="1:17" x14ac:dyDescent="0.45">
      <c r="A43" s="1" t="s">
        <v>1</v>
      </c>
      <c r="B43" s="1"/>
      <c r="D43" s="1" t="s">
        <v>1</v>
      </c>
      <c r="E43" s="1"/>
      <c r="G43" s="1" t="s">
        <v>1</v>
      </c>
      <c r="H43" s="2"/>
      <c r="J43" s="1" t="s">
        <v>1</v>
      </c>
      <c r="K43" s="1"/>
      <c r="M43" s="1" t="s">
        <v>1</v>
      </c>
      <c r="N43" s="1"/>
      <c r="P43" s="1" t="s">
        <v>1</v>
      </c>
      <c r="Q43" s="2"/>
    </row>
    <row r="44" spans="1:17" x14ac:dyDescent="0.45">
      <c r="A44" s="1" t="s">
        <v>2</v>
      </c>
      <c r="B44" s="1"/>
      <c r="D44" s="1" t="s">
        <v>2</v>
      </c>
      <c r="E44" s="1"/>
      <c r="G44" s="1" t="s">
        <v>2</v>
      </c>
      <c r="H44" s="2"/>
      <c r="J44" s="1" t="s">
        <v>2</v>
      </c>
      <c r="K44" s="1"/>
      <c r="M44" s="1" t="s">
        <v>2</v>
      </c>
      <c r="N44" s="1"/>
      <c r="P44" s="1" t="s">
        <v>2</v>
      </c>
      <c r="Q44" s="2"/>
    </row>
    <row r="45" spans="1:17" x14ac:dyDescent="0.45">
      <c r="A45" s="1" t="s">
        <v>3</v>
      </c>
      <c r="B45" s="1"/>
      <c r="D45" s="1" t="s">
        <v>3</v>
      </c>
      <c r="E45" s="1"/>
      <c r="G45" s="1" t="s">
        <v>3</v>
      </c>
      <c r="H45" s="2"/>
      <c r="J45" s="1" t="s">
        <v>3</v>
      </c>
      <c r="K45" s="1"/>
      <c r="M45" s="1" t="s">
        <v>3</v>
      </c>
      <c r="N45" s="1"/>
      <c r="P45" s="1" t="s">
        <v>3</v>
      </c>
      <c r="Q45" s="2"/>
    </row>
    <row r="46" spans="1:17" x14ac:dyDescent="0.45">
      <c r="A46" s="1" t="s">
        <v>4</v>
      </c>
      <c r="B46" s="1"/>
      <c r="D46" s="1" t="s">
        <v>4</v>
      </c>
      <c r="E46" s="1"/>
      <c r="G46" s="1" t="s">
        <v>4</v>
      </c>
      <c r="H46" s="2"/>
      <c r="J46" s="1" t="s">
        <v>4</v>
      </c>
      <c r="K46" s="1"/>
      <c r="M46" s="1" t="s">
        <v>4</v>
      </c>
      <c r="N46" s="1"/>
      <c r="P46" s="1" t="s">
        <v>4</v>
      </c>
      <c r="Q46" s="2"/>
    </row>
    <row r="47" spans="1:17" x14ac:dyDescent="0.45">
      <c r="A47" s="1" t="s">
        <v>5</v>
      </c>
      <c r="B47" s="1"/>
      <c r="D47" s="1" t="s">
        <v>5</v>
      </c>
      <c r="E47" s="1"/>
      <c r="G47" s="1" t="s">
        <v>5</v>
      </c>
      <c r="H47" s="2"/>
      <c r="J47" s="1" t="s">
        <v>5</v>
      </c>
      <c r="K47" s="1"/>
      <c r="M47" s="1" t="s">
        <v>5</v>
      </c>
      <c r="N47" s="1"/>
      <c r="P47" s="1" t="s">
        <v>5</v>
      </c>
      <c r="Q47" s="2"/>
    </row>
    <row r="48" spans="1:17" x14ac:dyDescent="0.45">
      <c r="A48" s="1" t="s">
        <v>6</v>
      </c>
      <c r="B48" s="1"/>
      <c r="D48" s="1" t="s">
        <v>6</v>
      </c>
      <c r="E48" s="1"/>
      <c r="G48" s="1" t="s">
        <v>6</v>
      </c>
      <c r="H48" s="2"/>
      <c r="J48" s="1" t="s">
        <v>6</v>
      </c>
      <c r="K48" s="1"/>
      <c r="M48" s="1" t="s">
        <v>6</v>
      </c>
      <c r="N48" s="1"/>
      <c r="P48" s="1" t="s">
        <v>6</v>
      </c>
      <c r="Q48" s="2"/>
    </row>
    <row r="49" spans="1:17" x14ac:dyDescent="0.45">
      <c r="A49" s="1" t="s">
        <v>7</v>
      </c>
      <c r="B49" s="1"/>
      <c r="D49" s="1" t="s">
        <v>7</v>
      </c>
      <c r="E49" s="1"/>
      <c r="G49" s="1" t="s">
        <v>7</v>
      </c>
      <c r="H49" s="2"/>
      <c r="J49" s="1" t="s">
        <v>7</v>
      </c>
      <c r="K49" s="1"/>
      <c r="M49" s="1" t="s">
        <v>7</v>
      </c>
      <c r="N49" s="1"/>
      <c r="P49" s="1" t="s">
        <v>7</v>
      </c>
      <c r="Q49" s="2"/>
    </row>
    <row r="50" spans="1:17" x14ac:dyDescent="0.45">
      <c r="A50" s="1" t="s">
        <v>8</v>
      </c>
      <c r="B50" s="1"/>
      <c r="D50" s="1" t="s">
        <v>8</v>
      </c>
      <c r="E50" s="1"/>
      <c r="G50" s="1" t="s">
        <v>8</v>
      </c>
      <c r="H50" s="2"/>
      <c r="J50" s="1" t="s">
        <v>8</v>
      </c>
      <c r="K50" s="1"/>
      <c r="M50" s="1" t="s">
        <v>8</v>
      </c>
      <c r="N50" s="1"/>
      <c r="P50" s="1" t="s">
        <v>8</v>
      </c>
      <c r="Q50" s="2"/>
    </row>
    <row r="51" spans="1:17" x14ac:dyDescent="0.45">
      <c r="A51" s="1" t="s">
        <v>9</v>
      </c>
      <c r="B51" s="1"/>
      <c r="D51" s="1" t="s">
        <v>9</v>
      </c>
      <c r="E51" s="1"/>
      <c r="G51" s="1" t="s">
        <v>9</v>
      </c>
      <c r="H51" s="2"/>
      <c r="J51" s="1" t="s">
        <v>9</v>
      </c>
      <c r="K51" s="1"/>
      <c r="M51" s="1" t="s">
        <v>9</v>
      </c>
      <c r="N51" s="1"/>
      <c r="P51" s="1" t="s">
        <v>9</v>
      </c>
      <c r="Q51" s="2"/>
    </row>
    <row r="52" spans="1:17" x14ac:dyDescent="0.45">
      <c r="A52" s="1" t="s">
        <v>28</v>
      </c>
      <c r="B52" s="1"/>
      <c r="D52" s="1" t="s">
        <v>14</v>
      </c>
      <c r="E52" s="1"/>
      <c r="G52" s="1" t="s">
        <v>14</v>
      </c>
      <c r="H52" s="1"/>
      <c r="J52" s="1" t="s">
        <v>28</v>
      </c>
      <c r="K52" s="1">
        <f>MAX(K42:K51)</f>
        <v>0</v>
      </c>
      <c r="M52" s="1" t="s">
        <v>14</v>
      </c>
      <c r="N52" s="1">
        <f>MIN(N42:N51)</f>
        <v>0</v>
      </c>
      <c r="P52" s="1" t="s">
        <v>14</v>
      </c>
      <c r="Q52" s="1">
        <f>MAX(Q42:Q51)</f>
        <v>0</v>
      </c>
    </row>
    <row r="53" spans="1:17" x14ac:dyDescent="0.45">
      <c r="A53" s="1" t="s">
        <v>10</v>
      </c>
      <c r="B53" s="1"/>
      <c r="D53" s="1" t="s">
        <v>15</v>
      </c>
      <c r="E53" s="1"/>
      <c r="G53" s="1" t="s">
        <v>15</v>
      </c>
      <c r="H53" s="1"/>
      <c r="J53" s="1" t="s">
        <v>10</v>
      </c>
      <c r="K53" s="1">
        <f>MIN(K42:K52)</f>
        <v>0</v>
      </c>
      <c r="M53" s="1" t="s">
        <v>15</v>
      </c>
      <c r="N53" s="1">
        <f>MAX(N42:N52)</f>
        <v>0</v>
      </c>
      <c r="P53" s="1" t="s">
        <v>15</v>
      </c>
      <c r="Q53" s="1">
        <f>MIN(Q42:Q52)</f>
        <v>0</v>
      </c>
    </row>
    <row r="54" spans="1:17" x14ac:dyDescent="0.45">
      <c r="A54" s="1" t="s">
        <v>11</v>
      </c>
      <c r="B54" s="1"/>
      <c r="D54" s="1" t="s">
        <v>16</v>
      </c>
      <c r="E54" s="1"/>
      <c r="G54" s="1" t="s">
        <v>16</v>
      </c>
      <c r="H54" s="1"/>
      <c r="J54" s="1" t="s">
        <v>11</v>
      </c>
      <c r="K54" s="1" t="e">
        <f>AVERAGE(K42:K51)</f>
        <v>#DIV/0!</v>
      </c>
      <c r="M54" s="1" t="s">
        <v>16</v>
      </c>
      <c r="N54" s="1" t="e">
        <f>AVERAGE(N42:N51)</f>
        <v>#DIV/0!</v>
      </c>
      <c r="P54" s="1" t="s">
        <v>16</v>
      </c>
      <c r="Q54" s="1" t="e">
        <f>AVERAGE(Q42:Q51)</f>
        <v>#DIV/0!</v>
      </c>
    </row>
    <row r="55" spans="1:17" x14ac:dyDescent="0.45">
      <c r="A55" s="1" t="s">
        <v>12</v>
      </c>
      <c r="B55" s="1"/>
      <c r="D55" s="1" t="s">
        <v>17</v>
      </c>
      <c r="E55" s="1"/>
      <c r="G55" s="1" t="s">
        <v>17</v>
      </c>
      <c r="H55" s="1"/>
      <c r="J55" s="1" t="s">
        <v>12</v>
      </c>
      <c r="K55" s="1" t="e">
        <f>_xlfn.VAR.P(K42:K51)</f>
        <v>#DIV/0!</v>
      </c>
      <c r="M55" s="1" t="s">
        <v>17</v>
      </c>
      <c r="N55" s="1" t="e">
        <f>_xlfn.VAR.P(N42:N51)</f>
        <v>#DIV/0!</v>
      </c>
      <c r="P55" s="1" t="s">
        <v>17</v>
      </c>
      <c r="Q55" s="1" t="e">
        <f>_xlfn.VAR.P(Q42:Q51)</f>
        <v>#DIV/0!</v>
      </c>
    </row>
  </sheetData>
  <mergeCells count="6">
    <mergeCell ref="A1:H2"/>
    <mergeCell ref="J1:Q2"/>
    <mergeCell ref="A20:H21"/>
    <mergeCell ref="J20:Q21"/>
    <mergeCell ref="A39:H40"/>
    <mergeCell ref="J39:Q40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C586-668E-4B1C-82BF-F03355309A1C}">
  <dimension ref="A1:W47"/>
  <sheetViews>
    <sheetView tabSelected="1" topLeftCell="E10" workbookViewId="0">
      <selection activeCell="I17" sqref="I17"/>
    </sheetView>
  </sheetViews>
  <sheetFormatPr defaultRowHeight="18" x14ac:dyDescent="0.45"/>
  <cols>
    <col min="1" max="1" width="24.09765625" bestFit="1" customWidth="1"/>
    <col min="2" max="2" width="6.796875" bestFit="1" customWidth="1"/>
    <col min="3" max="8" width="12.59765625" bestFit="1" customWidth="1"/>
    <col min="9" max="10" width="8.796875" customWidth="1"/>
    <col min="12" max="12" width="20.19921875" bestFit="1" customWidth="1"/>
    <col min="13" max="13" width="10.3984375" bestFit="1" customWidth="1"/>
    <col min="14" max="14" width="13" bestFit="1" customWidth="1"/>
    <col min="15" max="15" width="12.59765625" bestFit="1" customWidth="1"/>
    <col min="16" max="16" width="13" bestFit="1" customWidth="1"/>
    <col min="17" max="18" width="12.59765625" bestFit="1" customWidth="1"/>
    <col min="19" max="19" width="13" bestFit="1" customWidth="1"/>
    <col min="21" max="22" width="10.3984375" bestFit="1" customWidth="1"/>
  </cols>
  <sheetData>
    <row r="1" spans="1:23" x14ac:dyDescent="0.45">
      <c r="A1" s="17" t="s">
        <v>24</v>
      </c>
      <c r="B1" s="17"/>
      <c r="C1" s="17" t="s">
        <v>34</v>
      </c>
      <c r="D1" s="17"/>
      <c r="E1" s="17"/>
      <c r="F1" s="17" t="s">
        <v>30</v>
      </c>
      <c r="G1" s="17"/>
      <c r="H1" s="17"/>
      <c r="L1" s="12" t="s">
        <v>38</v>
      </c>
      <c r="M1" s="12" t="s">
        <v>39</v>
      </c>
      <c r="N1" s="13">
        <v>0.5</v>
      </c>
      <c r="O1" s="13">
        <v>0.7</v>
      </c>
      <c r="P1" s="13">
        <v>0.9</v>
      </c>
      <c r="Q1" s="4"/>
      <c r="R1" s="4"/>
      <c r="U1" s="3"/>
      <c r="W1" s="3"/>
    </row>
    <row r="2" spans="1:23" x14ac:dyDescent="0.45">
      <c r="A2" s="17"/>
      <c r="B2" s="17"/>
      <c r="C2" s="10">
        <v>0.5</v>
      </c>
      <c r="D2" s="10">
        <v>0.7</v>
      </c>
      <c r="E2" s="10">
        <v>0.9</v>
      </c>
      <c r="F2" s="10">
        <v>0.5</v>
      </c>
      <c r="G2" s="10">
        <v>0.7</v>
      </c>
      <c r="H2" s="10">
        <v>0.9</v>
      </c>
      <c r="K2" s="5"/>
      <c r="L2" s="18" t="s">
        <v>28</v>
      </c>
      <c r="M2" s="12" t="s">
        <v>14</v>
      </c>
      <c r="N2" s="14">
        <v>0.69154607768469101</v>
      </c>
      <c r="O2" s="14">
        <v>0.57025894897181995</v>
      </c>
      <c r="P2" s="14">
        <v>0.327113480578827</v>
      </c>
      <c r="U2" s="15"/>
      <c r="V2" s="5"/>
      <c r="W2" s="6"/>
    </row>
    <row r="3" spans="1:23" x14ac:dyDescent="0.45">
      <c r="A3" s="16" t="s">
        <v>28</v>
      </c>
      <c r="B3" s="9" t="s">
        <v>14</v>
      </c>
      <c r="C3" s="11">
        <v>0.69154607768469101</v>
      </c>
      <c r="D3" s="11">
        <v>0.57025894897181995</v>
      </c>
      <c r="E3" s="11">
        <v>0.327113480578827</v>
      </c>
      <c r="F3" s="11">
        <v>0.66558441558441495</v>
      </c>
      <c r="G3" s="11">
        <v>0.54303122619954303</v>
      </c>
      <c r="H3" s="11">
        <v>0.29417364813404401</v>
      </c>
      <c r="K3" s="5"/>
      <c r="L3" s="18"/>
      <c r="M3" s="12" t="s">
        <v>15</v>
      </c>
      <c r="N3" s="14">
        <v>0.68278750952018197</v>
      </c>
      <c r="O3" s="14">
        <v>0.55826351865955803</v>
      </c>
      <c r="P3" s="14">
        <v>0.30978674790555899</v>
      </c>
      <c r="U3" s="15"/>
      <c r="V3" s="5"/>
      <c r="W3" s="6"/>
    </row>
    <row r="4" spans="1:23" x14ac:dyDescent="0.45">
      <c r="A4" s="16"/>
      <c r="B4" s="9" t="s">
        <v>15</v>
      </c>
      <c r="C4" s="11">
        <v>0.68278750952018197</v>
      </c>
      <c r="D4" s="11">
        <v>0.55826351865955803</v>
      </c>
      <c r="E4" s="11">
        <v>0.30978674790555899</v>
      </c>
      <c r="F4" s="11">
        <v>0.65233118971060999</v>
      </c>
      <c r="G4" s="11">
        <v>0.51904036557501898</v>
      </c>
      <c r="H4" s="11">
        <v>0.26199543031226202</v>
      </c>
      <c r="K4" s="5"/>
      <c r="L4" s="18"/>
      <c r="M4" s="12" t="s">
        <v>16</v>
      </c>
      <c r="N4" s="14">
        <v>0.68527246505307127</v>
      </c>
      <c r="O4" s="14">
        <v>0.5631301667519929</v>
      </c>
      <c r="P4" s="14">
        <v>0.31547981721248991</v>
      </c>
      <c r="U4" s="15"/>
      <c r="V4" s="5"/>
      <c r="W4" s="6"/>
    </row>
    <row r="5" spans="1:23" x14ac:dyDescent="0.45">
      <c r="A5" s="16"/>
      <c r="B5" s="9" t="s">
        <v>16</v>
      </c>
      <c r="C5" s="11">
        <v>0.68527246505307127</v>
      </c>
      <c r="D5" s="11">
        <v>0.5631301667519929</v>
      </c>
      <c r="E5" s="11">
        <v>0.31547981721248991</v>
      </c>
      <c r="F5" s="11">
        <v>0.65694600746714016</v>
      </c>
      <c r="G5" s="11">
        <v>0.52905999883250543</v>
      </c>
      <c r="H5" s="11">
        <v>0.27981721249047936</v>
      </c>
      <c r="L5" s="18"/>
      <c r="M5" s="12" t="s">
        <v>17</v>
      </c>
      <c r="N5" s="14">
        <v>5.8301699145363417E-6</v>
      </c>
      <c r="O5" s="14">
        <v>1.3688918231823634E-5</v>
      </c>
      <c r="P5" s="14">
        <v>3.036923807794794E-5</v>
      </c>
      <c r="U5" s="15"/>
      <c r="V5" s="4"/>
      <c r="W5" s="7"/>
    </row>
    <row r="6" spans="1:23" x14ac:dyDescent="0.45">
      <c r="A6" s="16"/>
      <c r="B6" s="9" t="s">
        <v>17</v>
      </c>
      <c r="C6" s="11">
        <v>5.8301699145363417E-6</v>
      </c>
      <c r="D6" s="11">
        <v>1.3688918231823634E-5</v>
      </c>
      <c r="E6" s="11">
        <v>3.036923807794794E-5</v>
      </c>
      <c r="F6" s="11">
        <v>1.7486343319031443E-5</v>
      </c>
      <c r="G6" s="11">
        <v>6.0599286652366483E-5</v>
      </c>
      <c r="H6" s="11">
        <v>6.729529359286642E-5</v>
      </c>
      <c r="K6" s="5"/>
      <c r="L6" s="18" t="s">
        <v>25</v>
      </c>
      <c r="M6" s="12" t="s">
        <v>14</v>
      </c>
      <c r="N6" s="14">
        <v>402.34375</v>
      </c>
      <c r="O6" s="14">
        <v>249.46875</v>
      </c>
      <c r="P6" s="14">
        <v>238.5625</v>
      </c>
      <c r="U6" s="15"/>
      <c r="V6" s="4"/>
      <c r="W6" s="7"/>
    </row>
    <row r="7" spans="1:23" x14ac:dyDescent="0.45">
      <c r="A7" s="16" t="s">
        <v>25</v>
      </c>
      <c r="B7" s="9" t="s">
        <v>14</v>
      </c>
      <c r="C7" s="11">
        <v>402.34375</v>
      </c>
      <c r="D7" s="11">
        <v>249.46875</v>
      </c>
      <c r="E7" s="11">
        <v>238.5625</v>
      </c>
      <c r="F7" s="11">
        <v>96.28125</v>
      </c>
      <c r="G7" s="11">
        <v>84.90625</v>
      </c>
      <c r="H7" s="11">
        <v>114.953125</v>
      </c>
      <c r="K7" s="5"/>
      <c r="L7" s="18"/>
      <c r="M7" s="12" t="s">
        <v>15</v>
      </c>
      <c r="N7" s="14">
        <v>536.421875</v>
      </c>
      <c r="O7" s="14">
        <v>371.8125</v>
      </c>
      <c r="P7" s="14">
        <v>399.671875</v>
      </c>
      <c r="U7" s="15"/>
      <c r="V7" s="4"/>
      <c r="W7" s="7"/>
    </row>
    <row r="8" spans="1:23" x14ac:dyDescent="0.45">
      <c r="A8" s="16"/>
      <c r="B8" s="9" t="s">
        <v>15</v>
      </c>
      <c r="C8" s="11">
        <v>536.421875</v>
      </c>
      <c r="D8" s="11">
        <v>371.8125</v>
      </c>
      <c r="E8" s="11">
        <v>399.671875</v>
      </c>
      <c r="F8" s="11">
        <v>123.46875</v>
      </c>
      <c r="G8" s="11">
        <v>116.109375</v>
      </c>
      <c r="H8" s="11">
        <v>117.046875</v>
      </c>
      <c r="K8" s="5"/>
      <c r="L8" s="18"/>
      <c r="M8" s="12" t="s">
        <v>16</v>
      </c>
      <c r="N8" s="14">
        <v>434.14531249999999</v>
      </c>
      <c r="O8" s="14">
        <v>323.54218750000001</v>
      </c>
      <c r="P8" s="14">
        <v>302.3984375</v>
      </c>
      <c r="U8" s="15"/>
      <c r="V8" s="4"/>
      <c r="W8" s="7"/>
    </row>
    <row r="9" spans="1:23" x14ac:dyDescent="0.45">
      <c r="A9" s="16"/>
      <c r="B9" s="9" t="s">
        <v>16</v>
      </c>
      <c r="C9" s="11">
        <v>434.14531249999999</v>
      </c>
      <c r="D9" s="11">
        <v>323.54218750000001</v>
      </c>
      <c r="E9" s="11">
        <v>302.3984375</v>
      </c>
      <c r="F9" s="11">
        <v>118.57187500000001</v>
      </c>
      <c r="G9" s="11">
        <v>104.58437499999999</v>
      </c>
      <c r="H9" s="11">
        <v>115.89375</v>
      </c>
      <c r="L9" s="18"/>
      <c r="M9" s="12" t="s">
        <v>17</v>
      </c>
      <c r="N9" s="14">
        <v>1321.1327661132814</v>
      </c>
      <c r="O9" s="14">
        <v>2328.6073754882814</v>
      </c>
      <c r="P9" s="14">
        <v>3499.3623657226563</v>
      </c>
      <c r="U9" s="15"/>
      <c r="V9" s="4"/>
      <c r="W9" s="7"/>
    </row>
    <row r="10" spans="1:23" x14ac:dyDescent="0.45">
      <c r="A10" s="16"/>
      <c r="B10" s="9" t="s">
        <v>17</v>
      </c>
      <c r="C10" s="11">
        <v>1321.1327661132814</v>
      </c>
      <c r="D10" s="11">
        <v>2328.6073754882814</v>
      </c>
      <c r="E10" s="11">
        <v>3499.3623657226563</v>
      </c>
      <c r="F10" s="11">
        <v>59.508408203124986</v>
      </c>
      <c r="G10" s="11">
        <v>148.11622070312501</v>
      </c>
      <c r="H10" s="11">
        <v>0.44403320312499989</v>
      </c>
      <c r="K10" s="5"/>
      <c r="L10" s="18" t="s">
        <v>40</v>
      </c>
      <c r="M10" s="12" t="s">
        <v>14</v>
      </c>
      <c r="N10" s="14">
        <v>524</v>
      </c>
      <c r="O10" s="14">
        <v>607</v>
      </c>
      <c r="P10" s="14">
        <v>307</v>
      </c>
      <c r="U10" s="15"/>
      <c r="V10" s="4"/>
      <c r="W10" s="7"/>
    </row>
    <row r="11" spans="1:23" x14ac:dyDescent="0.45">
      <c r="A11" s="16" t="s">
        <v>29</v>
      </c>
      <c r="B11" s="9" t="s">
        <v>14</v>
      </c>
      <c r="C11" s="11">
        <v>524</v>
      </c>
      <c r="D11" s="11">
        <v>607</v>
      </c>
      <c r="E11" s="11">
        <v>307</v>
      </c>
      <c r="F11" s="11">
        <v>580</v>
      </c>
      <c r="G11" s="11">
        <v>401</v>
      </c>
      <c r="H11" s="11">
        <v>476</v>
      </c>
      <c r="K11" s="5"/>
      <c r="L11" s="18"/>
      <c r="M11" s="12" t="s">
        <v>15</v>
      </c>
      <c r="N11" s="14">
        <v>988</v>
      </c>
      <c r="O11" s="14">
        <v>986</v>
      </c>
      <c r="P11" s="14">
        <v>991</v>
      </c>
    </row>
    <row r="12" spans="1:23" x14ac:dyDescent="0.45">
      <c r="A12" s="16"/>
      <c r="B12" s="9" t="s">
        <v>15</v>
      </c>
      <c r="C12" s="11">
        <v>988</v>
      </c>
      <c r="D12" s="11">
        <v>986</v>
      </c>
      <c r="E12" s="11">
        <v>991</v>
      </c>
      <c r="F12" s="11">
        <v>969</v>
      </c>
      <c r="G12" s="11">
        <v>996</v>
      </c>
      <c r="H12" s="11">
        <v>997</v>
      </c>
      <c r="K12" s="5"/>
      <c r="L12" s="18"/>
      <c r="M12" s="12" t="s">
        <v>16</v>
      </c>
      <c r="N12" s="14">
        <v>751</v>
      </c>
      <c r="O12" s="14">
        <v>785.3</v>
      </c>
      <c r="P12" s="14">
        <v>768.1</v>
      </c>
    </row>
    <row r="13" spans="1:23" x14ac:dyDescent="0.45">
      <c r="A13" s="16"/>
      <c r="B13" s="9" t="s">
        <v>16</v>
      </c>
      <c r="C13" s="11">
        <v>751</v>
      </c>
      <c r="D13" s="11">
        <v>785.3</v>
      </c>
      <c r="E13" s="11">
        <v>768.1</v>
      </c>
      <c r="F13" s="11">
        <v>794.9</v>
      </c>
      <c r="G13" s="11">
        <v>827.6</v>
      </c>
      <c r="H13" s="11">
        <v>801.5</v>
      </c>
      <c r="L13" s="18"/>
      <c r="M13" s="12" t="s">
        <v>17</v>
      </c>
      <c r="N13" s="14">
        <v>30485.4</v>
      </c>
      <c r="O13" s="14">
        <v>12323.41</v>
      </c>
      <c r="P13" s="14">
        <v>58362.09</v>
      </c>
    </row>
    <row r="14" spans="1:23" x14ac:dyDescent="0.45">
      <c r="A14" s="16"/>
      <c r="B14" s="9" t="s">
        <v>17</v>
      </c>
      <c r="C14" s="11">
        <v>30485.4</v>
      </c>
      <c r="D14" s="11">
        <v>12323.41</v>
      </c>
      <c r="E14" s="11">
        <v>58362.09</v>
      </c>
      <c r="F14" s="11">
        <v>16903.689999999999</v>
      </c>
      <c r="G14" s="11">
        <v>30853.64</v>
      </c>
      <c r="H14" s="11">
        <v>24269.05</v>
      </c>
      <c r="N14" s="3"/>
    </row>
    <row r="15" spans="1:23" x14ac:dyDescent="0.45">
      <c r="A15" s="3"/>
    </row>
    <row r="16" spans="1:23" x14ac:dyDescent="0.45">
      <c r="L16" s="17" t="s">
        <v>38</v>
      </c>
      <c r="M16" s="9" t="s">
        <v>41</v>
      </c>
      <c r="N16" s="17" t="s">
        <v>42</v>
      </c>
      <c r="O16" s="17"/>
      <c r="P16" s="17"/>
      <c r="Q16" s="17" t="s">
        <v>43</v>
      </c>
      <c r="R16" s="17"/>
      <c r="S16" s="17"/>
    </row>
    <row r="17" spans="1:19" x14ac:dyDescent="0.45">
      <c r="L17" s="17"/>
      <c r="M17" s="9" t="s">
        <v>39</v>
      </c>
      <c r="N17" s="10">
        <v>0.5</v>
      </c>
      <c r="O17" s="10">
        <v>0.7</v>
      </c>
      <c r="P17" s="10">
        <v>0.9</v>
      </c>
      <c r="Q17" s="10">
        <v>0.5</v>
      </c>
      <c r="R17" s="10">
        <v>0.7</v>
      </c>
      <c r="S17" s="10">
        <v>0.9</v>
      </c>
    </row>
    <row r="18" spans="1:19" x14ac:dyDescent="0.45">
      <c r="C18" s="4"/>
      <c r="D18" s="4"/>
      <c r="E18" s="4"/>
      <c r="F18" s="4"/>
      <c r="G18" s="4"/>
      <c r="H18" s="4"/>
      <c r="L18" s="18" t="s">
        <v>28</v>
      </c>
      <c r="M18" s="9" t="s">
        <v>14</v>
      </c>
      <c r="N18" s="11">
        <v>0.67827626918535999</v>
      </c>
      <c r="O18" s="11">
        <v>0.555788271134805</v>
      </c>
      <c r="P18" s="11">
        <v>0.30978674790555899</v>
      </c>
      <c r="Q18" s="11">
        <v>0.66558441558441495</v>
      </c>
      <c r="R18" s="11">
        <v>0.54303122619954303</v>
      </c>
      <c r="S18" s="11">
        <v>0.29417364813404401</v>
      </c>
    </row>
    <row r="19" spans="1:19" x14ac:dyDescent="0.45">
      <c r="A19" s="8"/>
      <c r="B19" s="3"/>
      <c r="L19" s="18"/>
      <c r="M19" s="9" t="s">
        <v>15</v>
      </c>
      <c r="N19" s="11">
        <v>0.66393754760091395</v>
      </c>
      <c r="O19" s="11">
        <v>0.54112718964204098</v>
      </c>
      <c r="P19" s="11">
        <v>0.28617669459253597</v>
      </c>
      <c r="Q19" s="11">
        <v>0.65233118971060999</v>
      </c>
      <c r="R19" s="11">
        <v>0.51904036557501898</v>
      </c>
      <c r="S19" s="11">
        <v>0.26199543031226202</v>
      </c>
    </row>
    <row r="20" spans="1:19" x14ac:dyDescent="0.45">
      <c r="A20" s="8"/>
      <c r="B20" s="3"/>
      <c r="L20" s="18"/>
      <c r="M20" s="9" t="s">
        <v>16</v>
      </c>
      <c r="N20" s="11">
        <v>0.67083754761565906</v>
      </c>
      <c r="O20" s="11">
        <v>0.54714253533079438</v>
      </c>
      <c r="P20" s="11">
        <v>0.2990099009900985</v>
      </c>
      <c r="Q20" s="11">
        <v>0.65694600746714016</v>
      </c>
      <c r="R20" s="11">
        <v>0.52905999883250543</v>
      </c>
      <c r="S20" s="11">
        <v>0.27981721249047936</v>
      </c>
    </row>
    <row r="21" spans="1:19" x14ac:dyDescent="0.45">
      <c r="A21" s="8"/>
      <c r="B21" s="3"/>
      <c r="L21" s="18"/>
      <c r="M21" s="9" t="s">
        <v>17</v>
      </c>
      <c r="N21" s="11">
        <v>2.213351769762524E-5</v>
      </c>
      <c r="O21" s="11">
        <v>1.6441569526305728E-5</v>
      </c>
      <c r="P21" s="11">
        <v>6.016784524547397E-5</v>
      </c>
      <c r="Q21" s="11">
        <v>1.7486343319031443E-5</v>
      </c>
      <c r="R21" s="11">
        <v>6.0599286652366483E-5</v>
      </c>
      <c r="S21" s="11">
        <v>6.729529359286642E-5</v>
      </c>
    </row>
    <row r="22" spans="1:19" x14ac:dyDescent="0.45">
      <c r="A22" s="8"/>
      <c r="B22" s="3"/>
      <c r="L22" s="16" t="s">
        <v>25</v>
      </c>
      <c r="M22" s="9" t="s">
        <v>14</v>
      </c>
      <c r="N22" s="11">
        <v>66.890625</v>
      </c>
      <c r="O22" s="11">
        <v>70.09375</v>
      </c>
      <c r="P22" s="11">
        <v>64.609375</v>
      </c>
      <c r="Q22" s="11">
        <v>96.28125</v>
      </c>
      <c r="R22" s="11">
        <v>84.90625</v>
      </c>
      <c r="S22" s="11">
        <v>114.953125</v>
      </c>
    </row>
    <row r="23" spans="1:19" x14ac:dyDescent="0.45">
      <c r="A23" s="8"/>
      <c r="B23" s="3"/>
      <c r="L23" s="16"/>
      <c r="M23" s="9" t="s">
        <v>15</v>
      </c>
      <c r="N23" s="11">
        <v>125.796875</v>
      </c>
      <c r="O23" s="11">
        <v>122.703125</v>
      </c>
      <c r="P23" s="11">
        <v>98.109375</v>
      </c>
      <c r="Q23" s="11">
        <v>123.46875</v>
      </c>
      <c r="R23" s="11">
        <v>116.109375</v>
      </c>
      <c r="S23" s="11">
        <v>117.046875</v>
      </c>
    </row>
    <row r="24" spans="1:19" x14ac:dyDescent="0.45">
      <c r="A24" s="8"/>
      <c r="B24" s="3"/>
      <c r="L24" s="16"/>
      <c r="M24" s="9" t="s">
        <v>16</v>
      </c>
      <c r="N24" s="11">
        <v>84.771874999999994</v>
      </c>
      <c r="O24" s="11">
        <v>109.159375</v>
      </c>
      <c r="P24" s="11">
        <v>87.751562500000006</v>
      </c>
      <c r="Q24" s="11">
        <v>118.57187500000001</v>
      </c>
      <c r="R24" s="11">
        <v>104.58437499999999</v>
      </c>
      <c r="S24" s="11">
        <v>115.89375</v>
      </c>
    </row>
    <row r="25" spans="1:19" x14ac:dyDescent="0.45">
      <c r="A25" s="8"/>
      <c r="B25" s="3"/>
      <c r="L25" s="16"/>
      <c r="M25" s="9" t="s">
        <v>17</v>
      </c>
      <c r="N25" s="11">
        <v>319.53941406249999</v>
      </c>
      <c r="O25" s="11">
        <v>361.63705078125003</v>
      </c>
      <c r="P25" s="11">
        <v>123.72111572265625</v>
      </c>
      <c r="Q25" s="11">
        <v>59.508408203124986</v>
      </c>
      <c r="R25" s="11">
        <v>148.11622070312501</v>
      </c>
      <c r="S25" s="11">
        <v>0.44403320312499989</v>
      </c>
    </row>
    <row r="26" spans="1:19" x14ac:dyDescent="0.45">
      <c r="A26" s="8"/>
      <c r="B26" s="3"/>
      <c r="L26" s="18" t="s">
        <v>40</v>
      </c>
      <c r="M26" s="9" t="s">
        <v>14</v>
      </c>
      <c r="N26" s="11">
        <v>630</v>
      </c>
      <c r="O26" s="11">
        <v>487</v>
      </c>
      <c r="P26" s="11">
        <v>494</v>
      </c>
      <c r="Q26" s="11">
        <v>580</v>
      </c>
      <c r="R26" s="11">
        <v>401</v>
      </c>
      <c r="S26" s="11">
        <v>476</v>
      </c>
    </row>
    <row r="27" spans="1:19" x14ac:dyDescent="0.45">
      <c r="A27" s="8"/>
      <c r="B27" s="3"/>
      <c r="L27" s="18"/>
      <c r="M27" s="9" t="s">
        <v>15</v>
      </c>
      <c r="N27" s="11">
        <v>978</v>
      </c>
      <c r="O27" s="11">
        <v>998</v>
      </c>
      <c r="P27" s="11">
        <v>988</v>
      </c>
      <c r="Q27" s="11">
        <v>969</v>
      </c>
      <c r="R27" s="11">
        <v>996</v>
      </c>
      <c r="S27" s="11">
        <v>997</v>
      </c>
    </row>
    <row r="28" spans="1:19" x14ac:dyDescent="0.45">
      <c r="A28" s="8"/>
      <c r="B28" s="3"/>
      <c r="L28" s="18"/>
      <c r="M28" s="9" t="s">
        <v>16</v>
      </c>
      <c r="N28" s="11">
        <v>808</v>
      </c>
      <c r="O28" s="11">
        <v>825.7</v>
      </c>
      <c r="P28" s="11">
        <v>842.9</v>
      </c>
      <c r="Q28" s="11">
        <v>794.9</v>
      </c>
      <c r="R28" s="11">
        <v>827.6</v>
      </c>
      <c r="S28" s="11">
        <v>801.5</v>
      </c>
    </row>
    <row r="29" spans="1:19" x14ac:dyDescent="0.45">
      <c r="A29" s="8"/>
      <c r="B29" s="3"/>
      <c r="L29" s="18"/>
      <c r="M29" s="9" t="s">
        <v>17</v>
      </c>
      <c r="N29" s="11">
        <v>13173.8</v>
      </c>
      <c r="O29" s="11">
        <v>23493.01</v>
      </c>
      <c r="P29" s="11">
        <v>19034.29</v>
      </c>
      <c r="Q29" s="11">
        <v>16903.689999999999</v>
      </c>
      <c r="R29" s="11">
        <v>30853.64</v>
      </c>
      <c r="S29" s="11">
        <v>24269.05</v>
      </c>
    </row>
    <row r="30" spans="1:19" x14ac:dyDescent="0.45">
      <c r="A30" s="8"/>
      <c r="B30" s="3"/>
    </row>
    <row r="31" spans="1:19" x14ac:dyDescent="0.45">
      <c r="A31" s="3"/>
    </row>
    <row r="33" spans="1:8" x14ac:dyDescent="0.45">
      <c r="C33" s="15"/>
      <c r="D33" s="15"/>
      <c r="E33" s="15"/>
      <c r="F33" s="15"/>
      <c r="G33" s="15"/>
      <c r="H33" s="15"/>
    </row>
    <row r="34" spans="1:8" x14ac:dyDescent="0.45">
      <c r="C34" s="4"/>
      <c r="D34" s="4"/>
      <c r="E34" s="4"/>
      <c r="F34" s="4"/>
      <c r="G34" s="4"/>
      <c r="H34" s="4"/>
    </row>
    <row r="35" spans="1:8" x14ac:dyDescent="0.45">
      <c r="A35" s="8"/>
      <c r="B35" s="3"/>
    </row>
    <row r="36" spans="1:8" x14ac:dyDescent="0.45">
      <c r="A36" s="8"/>
      <c r="B36" s="3"/>
    </row>
    <row r="37" spans="1:8" x14ac:dyDescent="0.45">
      <c r="A37" s="8"/>
      <c r="B37" s="3"/>
    </row>
    <row r="38" spans="1:8" x14ac:dyDescent="0.45">
      <c r="A38" s="8"/>
      <c r="B38" s="3"/>
    </row>
    <row r="39" spans="1:8" x14ac:dyDescent="0.45">
      <c r="A39" s="8"/>
      <c r="B39" s="3"/>
    </row>
    <row r="40" spans="1:8" x14ac:dyDescent="0.45">
      <c r="A40" s="8"/>
      <c r="B40" s="3"/>
    </row>
    <row r="41" spans="1:8" x14ac:dyDescent="0.45">
      <c r="A41" s="8"/>
      <c r="B41" s="3"/>
    </row>
    <row r="42" spans="1:8" x14ac:dyDescent="0.45">
      <c r="A42" s="8"/>
      <c r="B42" s="3"/>
    </row>
    <row r="43" spans="1:8" x14ac:dyDescent="0.45">
      <c r="A43" s="8"/>
      <c r="B43" s="3"/>
    </row>
    <row r="44" spans="1:8" x14ac:dyDescent="0.45">
      <c r="A44" s="8"/>
      <c r="B44" s="3"/>
    </row>
    <row r="45" spans="1:8" x14ac:dyDescent="0.45">
      <c r="A45" s="8"/>
      <c r="B45" s="3"/>
    </row>
    <row r="46" spans="1:8" x14ac:dyDescent="0.45">
      <c r="A46" s="8"/>
      <c r="B46" s="3"/>
    </row>
    <row r="47" spans="1:8" x14ac:dyDescent="0.45">
      <c r="A47" s="3"/>
    </row>
  </sheetData>
  <mergeCells count="20">
    <mergeCell ref="U2:U4"/>
    <mergeCell ref="U5:U7"/>
    <mergeCell ref="U8:U10"/>
    <mergeCell ref="C33:E33"/>
    <mergeCell ref="F33:H33"/>
    <mergeCell ref="L2:L5"/>
    <mergeCell ref="L6:L9"/>
    <mergeCell ref="L10:L13"/>
    <mergeCell ref="L16:L17"/>
    <mergeCell ref="N16:P16"/>
    <mergeCell ref="Q16:S16"/>
    <mergeCell ref="L18:L21"/>
    <mergeCell ref="L22:L25"/>
    <mergeCell ref="L26:L29"/>
    <mergeCell ref="A11:A14"/>
    <mergeCell ref="A1:B2"/>
    <mergeCell ref="C1:E1"/>
    <mergeCell ref="F1:H1"/>
    <mergeCell ref="A3:A6"/>
    <mergeCell ref="A7:A1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90変数の問題Ⅰ</vt:lpstr>
      <vt:lpstr>90変数の問題Ⅰ（多軸15個体） </vt:lpstr>
      <vt:lpstr>90変数の問題Ⅲ </vt:lpstr>
      <vt:lpstr>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TRINH</dc:creator>
  <cp:lastModifiedBy>ANH TRINH</cp:lastModifiedBy>
  <dcterms:created xsi:type="dcterms:W3CDTF">2023-10-18T01:22:13Z</dcterms:created>
  <dcterms:modified xsi:type="dcterms:W3CDTF">2023-12-29T07:59:51Z</dcterms:modified>
</cp:coreProperties>
</file>