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filterPrivacy="1" codeName="ThisWorkbook"/>
  <xr:revisionPtr revIDLastSave="0" documentId="13_ncr:1_{F71527D9-E0D3-4AB9-A166-DA01CE947971}" xr6:coauthVersionLast="45" xr6:coauthVersionMax="45" xr10:uidLastSave="{00000000-0000-0000-0000-000000000000}"/>
  <bookViews>
    <workbookView xWindow="-108" yWindow="-108" windowWidth="23256" windowHeight="13176" xr2:uid="{00000000-000D-0000-FFFF-FFFF00000000}"/>
  </bookViews>
  <sheets>
    <sheet name="ProjectSchedule" sheetId="11" r:id="rId1"/>
    <sheet name="About" sheetId="12" r:id="rId2"/>
  </sheets>
  <definedNames>
    <definedName name="Display_Week">ProjectSchedule!$C$4</definedName>
    <definedName name="_xlnm.Print_Titles" localSheetId="0">ProjectSchedule!$4:$6</definedName>
    <definedName name="Project_Start">ProjectSchedule!$C$3</definedName>
    <definedName name="task_end" localSheetId="0">ProjectSchedule!$D1</definedName>
    <definedName name="task_progress" localSheetId="0">ProjectSchedule!#REF!</definedName>
    <definedName name="task_start" localSheetId="0">ProjectSchedule!$C1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11" l="1"/>
  <c r="C9" i="11" s="1"/>
  <c r="D9" i="11" s="1"/>
  <c r="C10" i="11" l="1"/>
  <c r="C8" i="11"/>
  <c r="D8" i="11" s="1"/>
  <c r="D10" i="11" l="1"/>
  <c r="C11" i="11" s="1"/>
  <c r="D11" i="11" s="1"/>
  <c r="F7" i="11"/>
  <c r="C12" i="11" l="1"/>
  <c r="D12" i="11" s="1"/>
  <c r="G5" i="11"/>
  <c r="C13" i="11" l="1"/>
  <c r="D13" i="11" s="1"/>
  <c r="F8" i="11"/>
  <c r="G6" i="11"/>
  <c r="F13" i="11" l="1"/>
  <c r="F9" i="11"/>
  <c r="F12" i="11"/>
  <c r="H5" i="11"/>
  <c r="I5" i="11" s="1"/>
  <c r="J5" i="11" s="1"/>
  <c r="K5" i="11" s="1"/>
  <c r="L5" i="11" s="1"/>
  <c r="M5" i="11" s="1"/>
  <c r="N5" i="11" s="1"/>
  <c r="G4" i="11"/>
  <c r="F10" i="11" l="1"/>
  <c r="F11" i="11"/>
  <c r="N4" i="11"/>
  <c r="O5" i="11"/>
  <c r="P5" i="11" s="1"/>
  <c r="Q5" i="11" s="1"/>
  <c r="R5" i="11" s="1"/>
  <c r="S5" i="11" s="1"/>
  <c r="T5" i="11" s="1"/>
  <c r="U5" i="11" s="1"/>
  <c r="H6" i="11"/>
  <c r="U4" i="11" l="1"/>
  <c r="V5" i="11"/>
  <c r="W5" i="11" s="1"/>
  <c r="X5" i="11" s="1"/>
  <c r="Y5" i="11" s="1"/>
  <c r="Z5" i="11" s="1"/>
  <c r="AA5" i="11" s="1"/>
  <c r="AB5" i="11" s="1"/>
  <c r="I6" i="11"/>
  <c r="AC5" i="11" l="1"/>
  <c r="AD5" i="11" s="1"/>
  <c r="AE5" i="11" s="1"/>
  <c r="AF5" i="11" s="1"/>
  <c r="AG5" i="11" s="1"/>
  <c r="AH5" i="11" s="1"/>
  <c r="AB4" i="11"/>
  <c r="J6" i="11"/>
  <c r="K6" i="11" l="1"/>
  <c r="L6" i="11" l="1"/>
  <c r="M6" i="11" l="1"/>
  <c r="N6" i="11" l="1"/>
  <c r="O6" i="11"/>
  <c r="P6" i="11" l="1"/>
  <c r="Q6" i="11" l="1"/>
  <c r="R6" i="11" l="1"/>
  <c r="S6" i="11" l="1"/>
  <c r="T6" i="11" l="1"/>
  <c r="U6" i="11" l="1"/>
  <c r="V6" i="11" l="1"/>
  <c r="W6" i="11" l="1"/>
  <c r="X6" i="11" l="1"/>
  <c r="Y6" i="11" l="1"/>
  <c r="Z6" i="11" l="1"/>
  <c r="AA6" i="11" l="1"/>
  <c r="AB6" i="11" l="1"/>
  <c r="AC6" i="11" l="1"/>
  <c r="AD6" i="11" l="1"/>
  <c r="AE6" i="11" l="1"/>
  <c r="AF6" i="11" l="1"/>
  <c r="AG6" i="11" l="1"/>
  <c r="AH6" i="11" l="1"/>
</calcChain>
</file>

<file path=xl/sharedStrings.xml><?xml version="1.0" encoding="utf-8"?>
<sst xmlns="http://schemas.openxmlformats.org/spreadsheetml/2006/main" count="36" uniqueCount="36">
  <si>
    <t>Project Management Templates</t>
  </si>
  <si>
    <t>START</t>
  </si>
  <si>
    <t>END</t>
  </si>
  <si>
    <t>DAYS</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</si>
  <si>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</si>
  <si>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</si>
  <si>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</si>
  <si>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</si>
  <si>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</si>
  <si>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</si>
  <si>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</si>
  <si>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</si>
  <si>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</si>
  <si>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</si>
  <si>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</si>
  <si>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</si>
  <si>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</si>
  <si>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</si>
  <si>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</si>
  <si>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</si>
  <si>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</si>
  <si>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</si>
  <si>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</si>
  <si>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</si>
  <si>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</si>
  <si>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</si>
  <si>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</si>
  <si>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Company Name : HuGi</t>
  </si>
  <si>
    <t>Stakeholder Class</t>
  </si>
  <si>
    <t>Groupmeeting</t>
  </si>
  <si>
    <t>Documentation preparation and introduction</t>
  </si>
  <si>
    <t>Requirement Gathering</t>
  </si>
  <si>
    <t>Context Analyzing</t>
  </si>
  <si>
    <t>Preliminary requirement analysis</t>
  </si>
  <si>
    <t>Slide of representaion</t>
  </si>
  <si>
    <t>PROJECT SCHEDULE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</si>
</sst>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1"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9" tint="0.59999389629810485"/>
      <name val="Calibri"/>
      <family val="2"/>
      <scheme val="minor"/>
    </font>
    <font>
      <sz val="11"/>
      <color rgb="FFFF0000"/>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39997558519241921"/>
        <bgColor indexed="64"/>
      </patternFill>
    </fill>
    <fill>
      <patternFill patternType="solid">
        <fgColor theme="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2">
    <xf numFmtId="0" fontId="0" fillId="0" borderId="0"/>
    <xf numFmtId="0" fontId="2" fillId="0" borderId="0" applyNumberFormat="0" applyFill="0" applyBorder="0" applyAlignment="0" applyProtection="0">
      <alignment vertical="top"/>
      <protection locked="0"/>
    </xf>
    <xf numFmtId="0" fontId="18" fillId="0" borderId="0"/>
    <xf numFmtId="43" fontId="5" fillId="0" borderId="3" applyFont="0" applyFill="0" applyAlignment="0" applyProtection="0"/>
    <xf numFmtId="0" fontId="9"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indent="1"/>
    </xf>
    <xf numFmtId="165" fontId="5" fillId="0" borderId="3">
      <alignment horizontal="center" vertical="center"/>
    </xf>
    <xf numFmtId="164" fontId="5" fillId="0" borderId="2" applyFill="0">
      <alignment horizontal="center" vertical="center"/>
    </xf>
    <xf numFmtId="0" fontId="5" fillId="0" borderId="2" applyFill="0">
      <alignment horizontal="center" vertical="center"/>
    </xf>
    <xf numFmtId="0" fontId="5" fillId="0" borderId="2" applyFill="0">
      <alignment horizontal="left" vertical="center" indent="2"/>
    </xf>
  </cellStyleXfs>
  <cellXfs count="47">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4" fillId="6" borderId="1" xfId="0" applyFont="1" applyFill="1" applyBorder="1" applyAlignment="1">
      <alignment horizontal="left" vertical="center" indent="1"/>
    </xf>
    <xf numFmtId="0" fontId="4" fillId="6" borderId="1" xfId="0" applyFont="1" applyFill="1" applyBorder="1" applyAlignment="1">
      <alignment horizontal="center" vertical="center" wrapText="1"/>
    </xf>
    <xf numFmtId="167" fontId="7" fillId="4" borderId="0" xfId="0" applyNumberFormat="1" applyFont="1" applyFill="1" applyAlignment="1">
      <alignment horizontal="center" vertical="center"/>
    </xf>
    <xf numFmtId="167" fontId="7" fillId="4" borderId="6" xfId="0" applyNumberFormat="1" applyFont="1" applyFill="1" applyBorder="1" applyAlignment="1">
      <alignment horizontal="center" vertical="center"/>
    </xf>
    <xf numFmtId="167" fontId="7" fillId="4" borderId="7" xfId="0" applyNumberFormat="1" applyFont="1" applyFill="1" applyBorder="1" applyAlignment="1">
      <alignment horizontal="center" vertical="center"/>
    </xf>
    <xf numFmtId="0" fontId="8" fillId="5" borderId="8" xfId="0" applyFont="1" applyFill="1" applyBorder="1" applyAlignment="1">
      <alignment horizontal="center" vertical="center" shrinkToFit="1"/>
    </xf>
    <xf numFmtId="0" fontId="10" fillId="0" borderId="0" xfId="0" applyFont="1"/>
    <xf numFmtId="0" fontId="3" fillId="0" borderId="2" xfId="0" applyFont="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1" fillId="0" borderId="0" xfId="0" applyFont="1" applyAlignment="1">
      <alignment horizontal="center" vertical="center"/>
    </xf>
    <xf numFmtId="0" fontId="1"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1" fillId="0" borderId="0" xfId="0" applyFont="1" applyAlignment="1">
      <alignment horizontal="left" vertical="top"/>
    </xf>
    <xf numFmtId="0" fontId="14"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8" fillId="0" borderId="0" xfId="2"/>
    <xf numFmtId="0" fontId="18" fillId="0" borderId="0" xfId="2" applyAlignment="1">
      <alignment wrapText="1"/>
    </xf>
    <xf numFmtId="0" fontId="18" fillId="0" borderId="0" xfId="0" applyFont="1" applyAlignment="1">
      <alignment horizontal="center"/>
    </xf>
    <xf numFmtId="0" fontId="11" fillId="0" borderId="0" xfId="1" applyFont="1" applyProtection="1">
      <alignment vertical="top"/>
    </xf>
    <xf numFmtId="0" fontId="9" fillId="0" borderId="0" xfId="4" applyAlignment="1">
      <alignment horizontal="left"/>
    </xf>
    <xf numFmtId="0" fontId="6" fillId="0" borderId="0" xfId="5"/>
    <xf numFmtId="0" fontId="6" fillId="0" borderId="0" xfId="6">
      <alignment vertical="top"/>
    </xf>
    <xf numFmtId="164" fontId="5" fillId="2" borderId="2" xfId="9" applyFill="1">
      <alignment horizontal="center" vertical="center"/>
    </xf>
    <xf numFmtId="164" fontId="5" fillId="3" borderId="2" xfId="9" applyFill="1">
      <alignment horizontal="center" vertical="center"/>
    </xf>
    <xf numFmtId="0" fontId="5" fillId="2" borderId="2" xfId="11" applyFill="1">
      <alignment horizontal="left" vertical="center" indent="2"/>
    </xf>
    <xf numFmtId="0" fontId="5" fillId="3" borderId="2" xfId="11" applyFill="1">
      <alignment horizontal="left" vertical="center" indent="2"/>
    </xf>
    <xf numFmtId="165" fontId="5" fillId="0" borderId="3" xfId="8">
      <alignment horizontal="center" vertical="center"/>
    </xf>
    <xf numFmtId="166" fontId="0" fillId="4" borderId="4" xfId="0" applyNumberFormat="1" applyFill="1" applyBorder="1" applyAlignment="1">
      <alignment horizontal="left" vertical="center" wrapText="1" indent="1"/>
    </xf>
    <xf numFmtId="166" fontId="0" fillId="4" borderId="1" xfId="0" applyNumberFormat="1" applyFill="1" applyBorder="1" applyAlignment="1">
      <alignment horizontal="left" vertical="center" wrapText="1" indent="1"/>
    </xf>
    <xf numFmtId="166" fontId="0" fillId="4" borderId="5" xfId="0" applyNumberFormat="1" applyFill="1" applyBorder="1" applyAlignment="1">
      <alignment horizontal="left" vertical="center" wrapText="1" indent="1"/>
    </xf>
    <xf numFmtId="0" fontId="0" fillId="0" borderId="10" xfId="0" applyBorder="1"/>
    <xf numFmtId="0" fontId="19" fillId="8" borderId="9" xfId="0" applyFont="1" applyFill="1" applyBorder="1" applyAlignment="1">
      <alignment vertical="center"/>
    </xf>
    <xf numFmtId="0" fontId="20" fillId="8" borderId="9" xfId="0" applyFont="1" applyFill="1" applyBorder="1" applyAlignment="1">
      <alignment vertical="center"/>
    </xf>
    <xf numFmtId="0" fontId="20" fillId="7" borderId="9" xfId="0" applyFont="1" applyFill="1" applyBorder="1" applyAlignment="1">
      <alignment vertical="center"/>
    </xf>
  </cellXfs>
  <cellStyles count="12">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H15"/>
  <sheetViews>
    <sheetView showGridLines="0" tabSelected="1" showRuler="0" zoomScaleNormal="100" zoomScalePageLayoutView="70" workbookViewId="0">
      <pane ySplit="6" topLeftCell="A7" activePane="bottomLeft" state="frozen"/>
      <selection pane="bottomLeft" activeCell="V3" sqref="V3"/>
    </sheetView>
  </sheetViews>
  <sheetFormatPr defaultRowHeight="30" customHeight="1" x14ac:dyDescent="0.3"/>
  <cols>
    <col min="1" max="1" width="2.6640625" style="28" customWidth="1"/>
    <col min="2" max="2" width="41.21875" customWidth="1"/>
    <col min="3" max="3" width="10.44140625" style="4" customWidth="1"/>
    <col min="4" max="4" width="10.44140625" customWidth="1"/>
    <col min="5" max="5" width="2.6640625" customWidth="1"/>
    <col min="6" max="6" width="6.109375" hidden="1" customWidth="1"/>
    <col min="7" max="34" width="2.5546875" customWidth="1"/>
    <col min="39" max="40" width="10.33203125"/>
  </cols>
  <sheetData>
    <row r="1" spans="1:34" ht="30" customHeight="1" x14ac:dyDescent="0.55000000000000004">
      <c r="A1" s="29" t="s">
        <v>20</v>
      </c>
      <c r="B1" s="32" t="s">
        <v>35</v>
      </c>
      <c r="C1" s="3"/>
      <c r="D1" s="17"/>
      <c r="F1" s="1"/>
      <c r="G1" s="13"/>
    </row>
    <row r="2" spans="1:34" ht="30" customHeight="1" x14ac:dyDescent="0.35">
      <c r="A2" s="28" t="s">
        <v>18</v>
      </c>
      <c r="B2" s="33" t="s">
        <v>27</v>
      </c>
      <c r="G2" s="31"/>
    </row>
    <row r="3" spans="1:34" ht="30" customHeight="1" x14ac:dyDescent="0.3">
      <c r="A3" s="28" t="s">
        <v>21</v>
      </c>
      <c r="B3" s="34"/>
      <c r="C3" s="39">
        <f ca="1">TODAY()-25</f>
        <v>44089</v>
      </c>
      <c r="D3" s="39"/>
    </row>
    <row r="4" spans="1:34" ht="30" customHeight="1" x14ac:dyDescent="0.3">
      <c r="A4" s="29" t="s">
        <v>22</v>
      </c>
      <c r="C4" s="6">
        <v>1</v>
      </c>
      <c r="G4" s="40">
        <f ca="1">G5</f>
        <v>44088</v>
      </c>
      <c r="H4" s="41"/>
      <c r="I4" s="41"/>
      <c r="J4" s="41"/>
      <c r="K4" s="41"/>
      <c r="L4" s="41"/>
      <c r="M4" s="42"/>
      <c r="N4" s="40">
        <f ca="1">N5</f>
        <v>44095</v>
      </c>
      <c r="O4" s="41"/>
      <c r="P4" s="41"/>
      <c r="Q4" s="41"/>
      <c r="R4" s="41"/>
      <c r="S4" s="41"/>
      <c r="T4" s="42"/>
      <c r="U4" s="40">
        <f ca="1">U5</f>
        <v>44102</v>
      </c>
      <c r="V4" s="41"/>
      <c r="W4" s="41"/>
      <c r="X4" s="41"/>
      <c r="Y4" s="41"/>
      <c r="Z4" s="41"/>
      <c r="AA4" s="42"/>
      <c r="AB4" s="40">
        <f ca="1">AB5</f>
        <v>44109</v>
      </c>
      <c r="AC4" s="41"/>
      <c r="AD4" s="41"/>
      <c r="AE4" s="41"/>
      <c r="AF4" s="41"/>
      <c r="AG4" s="41"/>
      <c r="AH4" s="42"/>
    </row>
    <row r="5" spans="1:34" ht="15" customHeight="1" x14ac:dyDescent="0.3">
      <c r="A5" s="29" t="s">
        <v>23</v>
      </c>
      <c r="B5" s="43"/>
      <c r="C5" s="43"/>
      <c r="D5" s="43"/>
      <c r="E5" s="43"/>
      <c r="G5" s="10">
        <f ca="1">Project_Start-WEEKDAY(Project_Start,1)+2+7*(Display_Week-1)</f>
        <v>44088</v>
      </c>
      <c r="H5" s="9">
        <f ca="1">G5+1</f>
        <v>44089</v>
      </c>
      <c r="I5" s="9">
        <f t="shared" ref="I5:AH5" ca="1" si="0">H5+1</f>
        <v>44090</v>
      </c>
      <c r="J5" s="9">
        <f t="shared" ca="1" si="0"/>
        <v>44091</v>
      </c>
      <c r="K5" s="9">
        <f t="shared" ca="1" si="0"/>
        <v>44092</v>
      </c>
      <c r="L5" s="9">
        <f t="shared" ca="1" si="0"/>
        <v>44093</v>
      </c>
      <c r="M5" s="11">
        <f t="shared" ca="1" si="0"/>
        <v>44094</v>
      </c>
      <c r="N5" s="10">
        <f ca="1">M5+1</f>
        <v>44095</v>
      </c>
      <c r="O5" s="9">
        <f ca="1">N5+1</f>
        <v>44096</v>
      </c>
      <c r="P5" s="9">
        <f t="shared" ca="1" si="0"/>
        <v>44097</v>
      </c>
      <c r="Q5" s="9">
        <f t="shared" ca="1" si="0"/>
        <v>44098</v>
      </c>
      <c r="R5" s="9">
        <f t="shared" ca="1" si="0"/>
        <v>44099</v>
      </c>
      <c r="S5" s="9">
        <f t="shared" ca="1" si="0"/>
        <v>44100</v>
      </c>
      <c r="T5" s="11">
        <f t="shared" ca="1" si="0"/>
        <v>44101</v>
      </c>
      <c r="U5" s="10">
        <f ca="1">T5+1</f>
        <v>44102</v>
      </c>
      <c r="V5" s="9">
        <f ca="1">U5+1</f>
        <v>44103</v>
      </c>
      <c r="W5" s="9">
        <f t="shared" ca="1" si="0"/>
        <v>44104</v>
      </c>
      <c r="X5" s="9">
        <f t="shared" ca="1" si="0"/>
        <v>44105</v>
      </c>
      <c r="Y5" s="9">
        <f t="shared" ca="1" si="0"/>
        <v>44106</v>
      </c>
      <c r="Z5" s="9">
        <f t="shared" ca="1" si="0"/>
        <v>44107</v>
      </c>
      <c r="AA5" s="11">
        <f t="shared" ca="1" si="0"/>
        <v>44108</v>
      </c>
      <c r="AB5" s="10">
        <f ca="1">AA5+1</f>
        <v>44109</v>
      </c>
      <c r="AC5" s="9">
        <f ca="1">AB5+1</f>
        <v>44110</v>
      </c>
      <c r="AD5" s="9">
        <f t="shared" ca="1" si="0"/>
        <v>44111</v>
      </c>
      <c r="AE5" s="9">
        <f t="shared" ca="1" si="0"/>
        <v>44112</v>
      </c>
      <c r="AF5" s="9">
        <f t="shared" ca="1" si="0"/>
        <v>44113</v>
      </c>
      <c r="AG5" s="9">
        <f t="shared" ca="1" si="0"/>
        <v>44114</v>
      </c>
      <c r="AH5" s="11">
        <f t="shared" ca="1" si="0"/>
        <v>44115</v>
      </c>
    </row>
    <row r="6" spans="1:34" ht="30" customHeight="1" thickBot="1" x14ac:dyDescent="0.35">
      <c r="A6" s="29" t="s">
        <v>24</v>
      </c>
      <c r="B6" s="7" t="s">
        <v>28</v>
      </c>
      <c r="C6" s="8" t="s">
        <v>1</v>
      </c>
      <c r="D6" s="8" t="s">
        <v>2</v>
      </c>
      <c r="E6" s="8"/>
      <c r="F6" s="8" t="s">
        <v>3</v>
      </c>
      <c r="G6" s="12" t="str">
        <f t="shared" ref="G6" ca="1" si="1">LEFT(TEXT(G5,"ddd"),1)</f>
        <v>M</v>
      </c>
      <c r="H6" s="12" t="str">
        <f t="shared" ref="H6:AH6" ca="1" si="2">LEFT(TEXT(H5,"ddd"),1)</f>
        <v>T</v>
      </c>
      <c r="I6" s="12" t="str">
        <f t="shared" ca="1" si="2"/>
        <v>W</v>
      </c>
      <c r="J6" s="12" t="str">
        <f t="shared" ca="1" si="2"/>
        <v>T</v>
      </c>
      <c r="K6" s="12" t="str">
        <f t="shared" ca="1" si="2"/>
        <v>F</v>
      </c>
      <c r="L6" s="12" t="str">
        <f t="shared" ca="1" si="2"/>
        <v>S</v>
      </c>
      <c r="M6" s="12" t="str">
        <f t="shared" ca="1" si="2"/>
        <v>S</v>
      </c>
      <c r="N6" s="12" t="str">
        <f t="shared" ca="1" si="2"/>
        <v>M</v>
      </c>
      <c r="O6" s="12" t="str">
        <f t="shared" ca="1" si="2"/>
        <v>T</v>
      </c>
      <c r="P6" s="12" t="str">
        <f t="shared" ca="1" si="2"/>
        <v>W</v>
      </c>
      <c r="Q6" s="12" t="str">
        <f t="shared" ca="1" si="2"/>
        <v>T</v>
      </c>
      <c r="R6" s="12" t="str">
        <f t="shared" ca="1" si="2"/>
        <v>F</v>
      </c>
      <c r="S6" s="12" t="str">
        <f t="shared" ca="1" si="2"/>
        <v>S</v>
      </c>
      <c r="T6" s="12" t="str">
        <f t="shared" ca="1" si="2"/>
        <v>S</v>
      </c>
      <c r="U6" s="12" t="str">
        <f t="shared" ca="1" si="2"/>
        <v>M</v>
      </c>
      <c r="V6" s="12" t="str">
        <f t="shared" ca="1" si="2"/>
        <v>T</v>
      </c>
      <c r="W6" s="12" t="str">
        <f t="shared" ca="1" si="2"/>
        <v>W</v>
      </c>
      <c r="X6" s="12" t="str">
        <f t="shared" ca="1" si="2"/>
        <v>T</v>
      </c>
      <c r="Y6" s="12" t="str">
        <f t="shared" ca="1" si="2"/>
        <v>F</v>
      </c>
      <c r="Z6" s="12" t="str">
        <f t="shared" ca="1" si="2"/>
        <v>S</v>
      </c>
      <c r="AA6" s="12" t="str">
        <f t="shared" ca="1" si="2"/>
        <v>S</v>
      </c>
      <c r="AB6" s="12" t="str">
        <f t="shared" ca="1" si="2"/>
        <v>M</v>
      </c>
      <c r="AC6" s="12" t="str">
        <f t="shared" ca="1" si="2"/>
        <v>T</v>
      </c>
      <c r="AD6" s="12" t="str">
        <f t="shared" ca="1" si="2"/>
        <v>W</v>
      </c>
      <c r="AE6" s="12" t="str">
        <f t="shared" ca="1" si="2"/>
        <v>T</v>
      </c>
      <c r="AF6" s="12" t="str">
        <f t="shared" ca="1" si="2"/>
        <v>F</v>
      </c>
      <c r="AG6" s="12" t="str">
        <f t="shared" ca="1" si="2"/>
        <v>S</v>
      </c>
      <c r="AH6" s="12" t="str">
        <f t="shared" ca="1" si="2"/>
        <v>S</v>
      </c>
    </row>
    <row r="7" spans="1:34" ht="30" hidden="1" customHeight="1" thickBot="1" x14ac:dyDescent="0.35">
      <c r="A7" s="28" t="s">
        <v>19</v>
      </c>
      <c r="C7"/>
      <c r="F7" t="str">
        <f>IF(OR(ISBLANK(task_start),ISBLANK(task_end)),"",task_end-task_start+1)</f>
        <v/>
      </c>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row>
    <row r="8" spans="1:34" s="2" customFormat="1" ht="30" customHeight="1" thickBot="1" x14ac:dyDescent="0.35">
      <c r="A8" s="29" t="s">
        <v>25</v>
      </c>
      <c r="B8" s="37" t="s">
        <v>29</v>
      </c>
      <c r="C8" s="35">
        <f ca="1">Project_Start</f>
        <v>44089</v>
      </c>
      <c r="D8" s="35">
        <f ca="1">C8+0</f>
        <v>44089</v>
      </c>
      <c r="E8" s="14"/>
      <c r="F8" s="14">
        <f t="shared" ref="F8:F13" ca="1" si="3">IF(OR(ISBLANK(task_start),ISBLANK(task_end)),"",task_end-task_start+1)</f>
        <v>1</v>
      </c>
      <c r="G8" s="15"/>
      <c r="H8" s="46"/>
      <c r="I8" s="45"/>
      <c r="J8" s="44"/>
      <c r="K8" s="44"/>
      <c r="L8" s="44"/>
      <c r="M8" s="44"/>
      <c r="N8" s="44"/>
      <c r="O8" s="44"/>
      <c r="P8" s="44"/>
      <c r="Q8" s="44"/>
      <c r="R8" s="44"/>
      <c r="S8" s="44"/>
      <c r="T8" s="44"/>
      <c r="U8" s="15"/>
      <c r="V8" s="15"/>
      <c r="W8" s="15"/>
      <c r="X8" s="15"/>
      <c r="Y8" s="15"/>
      <c r="Z8" s="15"/>
      <c r="AA8" s="15"/>
      <c r="AB8" s="15"/>
      <c r="AC8" s="15"/>
      <c r="AD8" s="15"/>
      <c r="AE8" s="15"/>
      <c r="AF8" s="15"/>
      <c r="AG8" s="15"/>
      <c r="AH8" s="15"/>
    </row>
    <row r="9" spans="1:34" s="2" customFormat="1" ht="30" customHeight="1" thickBot="1" x14ac:dyDescent="0.35">
      <c r="A9" s="29" t="s">
        <v>26</v>
      </c>
      <c r="B9" s="37" t="s">
        <v>30</v>
      </c>
      <c r="C9" s="35">
        <f ca="1">Project_Start+1</f>
        <v>44090</v>
      </c>
      <c r="D9" s="35">
        <f ca="1">C9+2</f>
        <v>44092</v>
      </c>
      <c r="E9" s="14"/>
      <c r="F9" s="14">
        <f t="shared" ca="1" si="3"/>
        <v>3</v>
      </c>
      <c r="G9" s="15"/>
      <c r="H9" s="15"/>
      <c r="I9" s="15"/>
      <c r="J9" s="15"/>
      <c r="K9" s="15"/>
      <c r="L9" s="15"/>
      <c r="M9" s="15"/>
      <c r="N9" s="15"/>
      <c r="O9" s="15"/>
      <c r="P9" s="15"/>
      <c r="Q9" s="15"/>
      <c r="R9" s="15"/>
      <c r="S9" s="16"/>
      <c r="T9" s="16"/>
      <c r="U9" s="15"/>
      <c r="V9" s="15"/>
      <c r="W9" s="15"/>
      <c r="X9" s="15"/>
      <c r="Y9" s="15"/>
      <c r="Z9" s="15"/>
      <c r="AA9" s="15"/>
      <c r="AB9" s="15"/>
      <c r="AC9" s="15"/>
      <c r="AD9" s="15"/>
      <c r="AE9" s="15"/>
      <c r="AF9" s="15"/>
      <c r="AG9" s="15"/>
      <c r="AH9" s="15"/>
    </row>
    <row r="10" spans="1:34" s="2" customFormat="1" ht="30" customHeight="1" thickBot="1" x14ac:dyDescent="0.35">
      <c r="A10" s="28"/>
      <c r="B10" s="37" t="s">
        <v>31</v>
      </c>
      <c r="C10" s="35">
        <f ca="1">Project_Start</f>
        <v>44089</v>
      </c>
      <c r="D10" s="35">
        <f ca="1">C10+21</f>
        <v>44110</v>
      </c>
      <c r="E10" s="14"/>
      <c r="F10" s="14">
        <f t="shared" ca="1" si="3"/>
        <v>22</v>
      </c>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row>
    <row r="11" spans="1:34" s="2" customFormat="1" ht="30" customHeight="1" thickBot="1" x14ac:dyDescent="0.35">
      <c r="A11" s="28"/>
      <c r="B11" s="37" t="s">
        <v>32</v>
      </c>
      <c r="C11" s="35">
        <f ca="1">D10</f>
        <v>44110</v>
      </c>
      <c r="D11" s="35">
        <f ca="1">C11+1</f>
        <v>44111</v>
      </c>
      <c r="E11" s="14"/>
      <c r="F11" s="14">
        <f t="shared" ca="1" si="3"/>
        <v>2</v>
      </c>
      <c r="G11" s="15"/>
      <c r="H11" s="15"/>
      <c r="I11" s="15"/>
      <c r="J11" s="15"/>
      <c r="K11" s="15"/>
      <c r="L11" s="15"/>
      <c r="M11" s="15"/>
      <c r="N11" s="15"/>
      <c r="O11" s="15"/>
      <c r="P11" s="15"/>
      <c r="Q11" s="15"/>
      <c r="R11" s="15"/>
      <c r="S11" s="15"/>
      <c r="T11" s="15"/>
      <c r="U11" s="15"/>
      <c r="V11" s="15"/>
      <c r="W11" s="16"/>
      <c r="X11" s="15"/>
      <c r="Y11" s="15"/>
      <c r="Z11" s="15"/>
      <c r="AA11" s="15"/>
      <c r="AB11" s="15"/>
      <c r="AC11" s="15"/>
      <c r="AD11" s="15"/>
      <c r="AE11" s="15"/>
      <c r="AF11" s="15"/>
      <c r="AG11" s="15"/>
      <c r="AH11" s="15"/>
    </row>
    <row r="12" spans="1:34" s="2" customFormat="1" ht="30" customHeight="1" thickBot="1" x14ac:dyDescent="0.35">
      <c r="A12" s="28"/>
      <c r="B12" s="37" t="s">
        <v>33</v>
      </c>
      <c r="C12" s="35">
        <f ca="1">C11+1</f>
        <v>44111</v>
      </c>
      <c r="D12" s="35">
        <f ca="1">C12+1</f>
        <v>44112</v>
      </c>
      <c r="E12" s="14"/>
      <c r="F12" s="14">
        <f t="shared" ca="1" si="3"/>
        <v>2</v>
      </c>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row>
    <row r="13" spans="1:34" s="2" customFormat="1" ht="30" customHeight="1" thickBot="1" x14ac:dyDescent="0.35">
      <c r="A13" s="29"/>
      <c r="B13" s="38" t="s">
        <v>34</v>
      </c>
      <c r="C13" s="36">
        <f ca="1">C12+1</f>
        <v>44112</v>
      </c>
      <c r="D13" s="36">
        <f ca="1">C13+0</f>
        <v>44112</v>
      </c>
      <c r="E13" s="14"/>
      <c r="F13" s="14">
        <f t="shared" ca="1" si="3"/>
        <v>1</v>
      </c>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row>
    <row r="14" spans="1:34" ht="30" customHeight="1" x14ac:dyDescent="0.3">
      <c r="E14" s="5"/>
    </row>
    <row r="15" spans="1:34" ht="30" customHeight="1" x14ac:dyDescent="0.3">
      <c r="D15" s="30"/>
    </row>
  </sheetData>
  <mergeCells count="6">
    <mergeCell ref="B5:E5"/>
    <mergeCell ref="C3:D3"/>
    <mergeCell ref="G4:M4"/>
    <mergeCell ref="N4:T4"/>
    <mergeCell ref="U4:AA4"/>
    <mergeCell ref="AB4:AH4"/>
  </mergeCells>
  <conditionalFormatting sqref="G5:AG13">
    <cfRule type="expression" dxfId="5" priority="33">
      <formula>AND(TODAY()&gt;=G$5,TODAY()&lt;H$5)</formula>
    </cfRule>
  </conditionalFormatting>
  <conditionalFormatting sqref="G7:AG13">
    <cfRule type="expression" dxfId="4" priority="27">
      <formula>AND(task_start&lt;=G$5,ROUNDDOWN((task_end-task_start+1)*task_progress,0)+task_start-1&gt;=G$5)</formula>
    </cfRule>
    <cfRule type="expression" dxfId="3" priority="28" stopIfTrue="1">
      <formula>AND(task_end&gt;=G$5,task_start&lt;H$5)</formula>
    </cfRule>
  </conditionalFormatting>
  <conditionalFormatting sqref="AH5:AH13">
    <cfRule type="expression" dxfId="2" priority="35">
      <formula>AND(TODAY()&gt;=AH$5,TODAY()&lt;#REF!)</formula>
    </cfRule>
  </conditionalFormatting>
  <conditionalFormatting sqref="AH7:AH13">
    <cfRule type="expression" dxfId="1" priority="38">
      <formula>AND(task_start&lt;=AH$5,ROUNDDOWN((task_end-task_start+1)*task_progress,0)+task_start-1&gt;=AH$5)</formula>
    </cfRule>
    <cfRule type="expression" dxfId="0" priority="39" stopIfTrue="1">
      <formula>AND(task_end&gt;=AH$5,task_start&lt;#REF!)</formula>
    </cfRule>
  </conditionalFormatting>
  <dataValidations count="1">
    <dataValidation type="whole" operator="greaterThanOrEqual" allowBlank="1" showInputMessage="1" promptTitle="Display Week" prompt="Changing this number will scroll the Gantt Chart view." sqref="C4" xr:uid="{00000000-0002-0000-0000-000000000000}">
      <formula1>1</formula1>
    </dataValidation>
  </dataValidations>
  <printOptions horizontalCentered="1"/>
  <pageMargins left="0.35" right="0.35" top="0.35" bottom="0.5" header="0.3" footer="0.3"/>
  <pageSetup scale="95" fitToHeight="0" orientation="landscape" r:id="rId1"/>
  <headerFooter differentFirst="1" scaleWithDoc="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18" customWidth="1"/>
    <col min="2" max="16384" width="9.109375" style="1"/>
  </cols>
  <sheetData>
    <row r="1" spans="1:2" ht="46.5" customHeight="1" x14ac:dyDescent="0.3"/>
    <row r="2" spans="1:2" s="20" customFormat="1" ht="15.6" x14ac:dyDescent="0.3">
      <c r="A2" s="19" t="s">
        <v>6</v>
      </c>
      <c r="B2" s="19"/>
    </row>
    <row r="3" spans="1:2" s="24" customFormat="1" ht="27" customHeight="1" x14ac:dyDescent="0.3">
      <c r="A3" s="25" t="s">
        <v>11</v>
      </c>
      <c r="B3" s="25"/>
    </row>
    <row r="4" spans="1:2" s="21" customFormat="1" ht="25.8" x14ac:dyDescent="0.5">
      <c r="A4" s="22" t="s">
        <v>5</v>
      </c>
    </row>
    <row r="5" spans="1:2" ht="74.099999999999994" customHeight="1" x14ac:dyDescent="0.3">
      <c r="A5" s="23" t="s">
        <v>14</v>
      </c>
    </row>
    <row r="6" spans="1:2" ht="26.25" customHeight="1" x14ac:dyDescent="0.3">
      <c r="A6" s="22" t="s">
        <v>17</v>
      </c>
    </row>
    <row r="7" spans="1:2" s="18" customFormat="1" ht="204.9" customHeight="1" x14ac:dyDescent="0.3">
      <c r="A7" s="27" t="s">
        <v>16</v>
      </c>
    </row>
    <row r="8" spans="1:2" s="21" customFormat="1" ht="25.8" x14ac:dyDescent="0.5">
      <c r="A8" s="22" t="s">
        <v>7</v>
      </c>
    </row>
    <row r="9" spans="1:2" ht="57.6" x14ac:dyDescent="0.3">
      <c r="A9" s="23" t="s">
        <v>15</v>
      </c>
    </row>
    <row r="10" spans="1:2" s="18" customFormat="1" ht="27.9" customHeight="1" x14ac:dyDescent="0.3">
      <c r="A10" s="26" t="s">
        <v>13</v>
      </c>
    </row>
    <row r="11" spans="1:2" s="21" customFormat="1" ht="25.8" x14ac:dyDescent="0.5">
      <c r="A11" s="22" t="s">
        <v>4</v>
      </c>
    </row>
    <row r="12" spans="1:2" ht="28.8" x14ac:dyDescent="0.3">
      <c r="A12" s="23" t="s">
        <v>12</v>
      </c>
    </row>
    <row r="13" spans="1:2" s="18" customFormat="1" ht="27.9" customHeight="1" x14ac:dyDescent="0.3">
      <c r="A13" s="26" t="s">
        <v>0</v>
      </c>
    </row>
    <row r="14" spans="1:2" s="21" customFormat="1" ht="25.8" x14ac:dyDescent="0.5">
      <c r="A14" s="22" t="s">
        <v>8</v>
      </c>
    </row>
    <row r="15" spans="1:2" ht="75" customHeight="1" x14ac:dyDescent="0.3">
      <c r="A15" s="23" t="s">
        <v>9</v>
      </c>
    </row>
    <row r="16" spans="1:2" ht="72" x14ac:dyDescent="0.3">
      <c r="A16" s="23" t="s">
        <v>10</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Asiakirja" ma:contentTypeID="0x0101008B1C1074AF820346960BE01638907FC2" ma:contentTypeVersion="11" ma:contentTypeDescription="Luo uusi asiakirja." ma:contentTypeScope="" ma:versionID="be5d0c3d6ca18ae3c0d046d8ea43ed9a">
  <xsd:schema xmlns:xsd="http://www.w3.org/2001/XMLSchema" xmlns:xs="http://www.w3.org/2001/XMLSchema" xmlns:p="http://schemas.microsoft.com/office/2006/metadata/properties" xmlns:ns3="509114bb-d8be-420f-b7bb-2181a6f02a89" xmlns:ns4="15935d19-f1f9-4f14-9b2b-38adc145ffd8" targetNamespace="http://schemas.microsoft.com/office/2006/metadata/properties" ma:root="true" ma:fieldsID="45258789892fcff228c2a228e10070a3" ns3:_="" ns4:_="">
    <xsd:import namespace="509114bb-d8be-420f-b7bb-2181a6f02a89"/>
    <xsd:import namespace="15935d19-f1f9-4f14-9b2b-38adc145ffd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09114bb-d8be-420f-b7bb-2181a6f02a8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5935d19-f1f9-4f14-9b2b-38adc145ffd8" elementFormDefault="qualified">
    <xsd:import namespace="http://schemas.microsoft.com/office/2006/documentManagement/types"/>
    <xsd:import namespace="http://schemas.microsoft.com/office/infopath/2007/PartnerControls"/>
    <xsd:element name="SharedWithUsers" ma:index="10" nillable="true" ma:displayName="Jaett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Jakamisen tiedot" ma:internalName="SharedWithDetails" ma:readOnly="true">
      <xsd:simpleType>
        <xsd:restriction base="dms:Note">
          <xsd:maxLength value="255"/>
        </xsd:restriction>
      </xsd:simpleType>
    </xsd:element>
    <xsd:element name="SharingHintHash" ma:index="12" nillable="true" ma:displayName="Jakamisvihjeen hajautus"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A205B3C-2104-475B-BC6F-8314CA131C0C}">
  <ds:schemaRefs>
    <ds:schemaRef ds:uri="http://purl.org/dc/elements/1.1/"/>
    <ds:schemaRef ds:uri="http://schemas.microsoft.com/office/2006/metadata/properties"/>
    <ds:schemaRef ds:uri="http://schemas.microsoft.com/office/2006/documentManagement/types"/>
    <ds:schemaRef ds:uri="15935d19-f1f9-4f14-9b2b-38adc145ffd8"/>
    <ds:schemaRef ds:uri="http://purl.org/dc/dcmitype/"/>
    <ds:schemaRef ds:uri="http://schemas.microsoft.com/office/infopath/2007/PartnerControls"/>
    <ds:schemaRef ds:uri="http://purl.org/dc/terms/"/>
    <ds:schemaRef ds:uri="http://schemas.openxmlformats.org/package/2006/metadata/core-properties"/>
    <ds:schemaRef ds:uri="509114bb-d8be-420f-b7bb-2181a6f02a89"/>
    <ds:schemaRef ds:uri="http://www.w3.org/XML/1998/namespace"/>
  </ds:schemaRefs>
</ds:datastoreItem>
</file>

<file path=customXml/itemProps2.xml><?xml version="1.0" encoding="utf-8"?>
<ds:datastoreItem xmlns:ds="http://schemas.openxmlformats.org/officeDocument/2006/customXml" ds:itemID="{F6CCE234-FFE8-4455-9628-11CB80414DFD}">
  <ds:schemaRefs>
    <ds:schemaRef ds:uri="http://schemas.microsoft.com/sharepoint/v3/contenttype/forms"/>
  </ds:schemaRefs>
</ds:datastoreItem>
</file>

<file path=customXml/itemProps3.xml><?xml version="1.0" encoding="utf-8"?>
<ds:datastoreItem xmlns:ds="http://schemas.openxmlformats.org/officeDocument/2006/customXml" ds:itemID="{261C1A3D-FECF-4685-9187-268A117A1E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09114bb-d8be-420f-b7bb-2181a6f02a89"/>
    <ds:schemaRef ds:uri="15935d19-f1f9-4f14-9b2b-38adc145ff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ProjectSchedule</vt:lpstr>
      <vt:lpstr>About</vt:lpstr>
      <vt:lpstr>Display_Week</vt:lpstr>
      <vt:lpstr>ProjectSchedule!Print_Titles</vt:lpstr>
      <vt:lpstr>Project_Start</vt:lpstr>
      <vt:lpstr>ProjectSchedule!task_end</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2020-10-10T17:49:00Z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0x0101008B1C1074AF820346960BE01638907FC2</vt:lpwstr>
  </property>
</Properties>
</file>