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yentr\Desktop\Job App\RESUME\"/>
    </mc:Choice>
  </mc:AlternateContent>
  <xr:revisionPtr revIDLastSave="0" documentId="8_{1E935C15-68B4-4726-8DA5-97AFB26502CE}" xr6:coauthVersionLast="47" xr6:coauthVersionMax="47" xr10:uidLastSave="{00000000-0000-0000-0000-000000000000}"/>
  <bookViews>
    <workbookView xWindow="-8360" yWindow="-21710" windowWidth="38620" windowHeight="21100" xr2:uid="{D92B14F3-D657-499A-91BA-D7DF5A7A252A}"/>
  </bookViews>
  <sheets>
    <sheet name="Brand over month" sheetId="7" r:id="rId1"/>
    <sheet name="Pivot table" sheetId="6" r:id="rId2"/>
    <sheet name="other function" sheetId="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____a1" hidden="1">{"'Sheet1'!$L$16"}</definedName>
    <definedName name="_____NSO2" hidden="1">{"'Sheet1'!$L$16"}</definedName>
    <definedName name="____k1"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____T01" hidden="1">#REF!</definedName>
    <definedName name="___a1" hidden="1">{"'Sheet1'!$L$16"}</definedName>
    <definedName name="___k1"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___NSO2" hidden="1">{"'Sheet1'!$L$16"}</definedName>
    <definedName name="___T01" hidden="1">#REF!</definedName>
    <definedName name="___T02">{"Book1"}</definedName>
    <definedName name="__123Graph_A" hidden="1">#REF!</definedName>
    <definedName name="__123Graph_B" hidden="1">'[2]Manuf. overheads'!#REF!</definedName>
    <definedName name="__123Graph_C" hidden="1">'[3]4.1'!#REF!</definedName>
    <definedName name="__123Graph_D" hidden="1">'[2]Manuf. overheads'!#REF!</definedName>
    <definedName name="__123Graph_E" hidden="1">'[3]4.1'!#REF!</definedName>
    <definedName name="__123Graph_F" hidden="1">'[2]Manuf. overheads'!#REF!</definedName>
    <definedName name="__123Graph_X" hidden="1">#REF!</definedName>
    <definedName name="__a1" hidden="1">{"'Sheet1'!$L$16"}</definedName>
    <definedName name="__IntlFixup">TRUE</definedName>
    <definedName name="__k1"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__NSO2" hidden="1">{"'Sheet1'!$L$16"}</definedName>
    <definedName name="__T01" hidden="1">#REF!</definedName>
    <definedName name="__T02">{"Book1"}</definedName>
    <definedName name="__x1" hidden="1">{#N/A,#N/A,FALSE,"Cover";#N/A,#N/A,FALSE,"1. Conversion Cost Summary";#N/A,#N/A,FALSE,"2. CC YE Forecast INV ";#N/A,#N/A,FALSE,"3. CC YE Forecast ROM";#N/A,#N/A,FALSE,"4.CC YE FORECAST ROM+INV";#N/A,#N/A,FALSE,"5. Material Cost";#N/A,#N/A,FALSE,"6. Waste Calculation"}</definedName>
    <definedName name="__xlfn.BAHTTEXT" hidden="1">#NAME?</definedName>
    <definedName name="_1000A01">#N/A</definedName>
    <definedName name="_102J">#N/A</definedName>
    <definedName name="_110B">#N/A</definedName>
    <definedName name="_110E">#N/A</definedName>
    <definedName name="_1a" hidden="1">#REF!</definedName>
    <definedName name="_a" hidden="1">#REF!</definedName>
    <definedName name="_a1" hidden="1">{"'Sheet1'!$L$16"}</definedName>
    <definedName name="_cc1">{#N/A,#N/A,FALSE,"STBOARD"}</definedName>
    <definedName name="_CT250">'[4]dongia (2)'!#REF!</definedName>
    <definedName name="_df1">{#N/A,#N/A,FALSE,"STBOARD"}</definedName>
    <definedName name="_Fill" hidden="1">#REF!</definedName>
    <definedName name="_xlnm._FilterDatabase" hidden="1">#REF!</definedName>
    <definedName name="_k1"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_Key1" hidden="1">#REF!</definedName>
    <definedName name="_Key2" hidden="1">#REF!</definedName>
    <definedName name="_M2">[5]PLAN02!$IF$1</definedName>
    <definedName name="_MatMult_A" hidden="1">#REF!</definedName>
    <definedName name="_NSO2" hidden="1">{"'Sheet1'!$L$16"}</definedName>
    <definedName name="_Order1" hidden="1">255</definedName>
    <definedName name="_Order2" hidden="1">255</definedName>
    <definedName name="_Regression_X" hidden="1">#REF!</definedName>
    <definedName name="_RUN2">#N/A</definedName>
    <definedName name="_sds1">{#N/A,#N/A,FALSE,"STBOARD"}</definedName>
    <definedName name="_Sort" hidden="1">#REF!</definedName>
    <definedName name="_T01" hidden="1">#REF!</definedName>
    <definedName name="_T02">{"Book1"}</definedName>
    <definedName name="_Table1_In1" hidden="1">#REF!</definedName>
    <definedName name="_Table1_Out" hidden="1">#REF!</definedName>
    <definedName name="_Table2_In1" hidden="1">#REF!</definedName>
    <definedName name="_Table2_In2" hidden="1">#REF!</definedName>
    <definedName name="_Table2_Out" hidden="1">#REF!</definedName>
    <definedName name="_x1" hidden="1">{#N/A,#N/A,FALSE,"Cover";#N/A,#N/A,FALSE,"1. Conversion Cost Summary";#N/A,#N/A,FALSE,"2. CC YE Forecast INV ";#N/A,#N/A,FALSE,"3. CC YE Forecast ROM";#N/A,#N/A,FALSE,"4.CC YE FORECAST ROM+INV";#N/A,#N/A,FALSE,"5. Material Cost";#N/A,#N/A,FALSE,"6. Waste Calculation"}</definedName>
    <definedName name="a">'[4]dongia (2)'!#REF!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aa" hidden="1">{#N/A,#N/A,FALSE,"STBOARD"}</definedName>
    <definedName name="aaaa">[6]Selections!$B$5:$B$12</definedName>
    <definedName name="aaaaa" hidden="1">{#N/A,#N/A,FALSE,"DOM";#N/A,#N/A,FALSE,"VIET";#N/A,#N/A,FALSE,"THAI";#N/A,#N/A,FALSE,"MYAN";#N/A,#N/A,FALSE,"REXP";#N/A,#N/A,FALSE,"SPDF";#N/A,#N/A,FALSE,"VIETDF";#N/A,#N/A,FALSE,"THAIDF";#N/A,#N/A,FALSE,"MYANDF";#N/A,#N/A,FALSE,"CAMBDF";#N/A,#N/A,FALSE,"INDODF"}</definedName>
    <definedName name="abb" hidden="1">{#N/A,#N/A,FALSE,"DOM";#N/A,#N/A,FALSE,"VIET";#N/A,#N/A,FALSE,"THAI";#N/A,#N/A,FALSE,"MYAN";#N/A,#N/A,FALSE,"REXP";#N/A,#N/A,FALSE,"SPDF";#N/A,#N/A,FALSE,"VIETDF";#N/A,#N/A,FALSE,"THAIDF";#N/A,#N/A,FALSE,"MYANDF";#N/A,#N/A,FALSE,"CAMBDF";#N/A,#N/A,FALSE,"INDODF"}</definedName>
    <definedName name="absd">{#N/A,#N/A,FALSE,"STBOARD"}</definedName>
    <definedName name="absd1">{#N/A,#N/A,FALSE,"STBOARD"}</definedName>
    <definedName name="AccessDatabase" hidden="1">"C:\Documents and Settings\trong.tran\My Documents\Phieu thu chi.mdb"</definedName>
    <definedName name="Account">'[7]4.2 &amp; 4.3'!$E$4</definedName>
    <definedName name="Accountname">#REF!</definedName>
    <definedName name="ACCT">[8]POV!$E$3</definedName>
    <definedName name="ACCT1">[8]POV!$E$4</definedName>
    <definedName name="ACCT10">[8]POV!$E$13</definedName>
    <definedName name="ACCT11">[8]POV!$E$14</definedName>
    <definedName name="ACCT12">[8]POV!$E$15</definedName>
    <definedName name="ACCT13">[8]POV!$E$16</definedName>
    <definedName name="ACCT14">[8]POV!$E$17</definedName>
    <definedName name="ACCT15">[9]POV!$E$18</definedName>
    <definedName name="ACCT16">[9]POV!$E$19</definedName>
    <definedName name="ACCT17">[9]POV!$E$20</definedName>
    <definedName name="ACCT19">[9]POV!$E$22</definedName>
    <definedName name="ACCT2">[8]POV!$E$5</definedName>
    <definedName name="ACCT20">[9]POV!$E$23</definedName>
    <definedName name="ACCT21">[9]POV!$E$24</definedName>
    <definedName name="ACCT23">[9]POV!$E$26</definedName>
    <definedName name="ACCT24">[9]POV!$E$27</definedName>
    <definedName name="ACCT3">[8]POV!$E$6</definedName>
    <definedName name="ACCT4">[8]POV!$E$7</definedName>
    <definedName name="ACCT5">[8]POV!$E$8</definedName>
    <definedName name="ACCT6">[8]POV!$E$9</definedName>
    <definedName name="ACCT7">[8]POV!$E$10</definedName>
    <definedName name="ACCT8">[8]POV!$E$11</definedName>
    <definedName name="ACCT9">[8]POV!$E$12</definedName>
    <definedName name="Act_range">[10]parameter!$A$18:$L$18</definedName>
    <definedName name="actbreakdown">'[11]General Guidance'!$D$23:$D$42</definedName>
    <definedName name="adjoppr">'[12]OP vs 06'!$C$5:$R$28</definedName>
    <definedName name="adsfasdf" hidden="1">#REF!</definedName>
    <definedName name="afwsfd" hidden="1">{#N/A,#N/A,FALSE,"지침";#N/A,#N/A,FALSE,"환경분석";#N/A,#N/A,FALSE,"Sheet16"}</definedName>
    <definedName name="agqhyq" hidden="1">#REF!</definedName>
    <definedName name="ahuh"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ALPIN">#N/A</definedName>
    <definedName name="ALPJYOU">#N/A</definedName>
    <definedName name="ALPTOI">#N/A</definedName>
    <definedName name="AMERICAS">#N/A</definedName>
    <definedName name="Amount_USD">INDIRECT(D_Amount_USD)</definedName>
    <definedName name="Amount_VND">INDIRECT(D_Amount_VND)</definedName>
    <definedName name="ANGEL">#N/A</definedName>
    <definedName name="appendix2" hidden="1">{#N/A,#N/A,FALSE,"FctNotes";#N/A,#N/A,FALSE,"Fct";#N/A,#N/A,FALSE,"CoPlan";#N/A,#N/A,FALSE,"CPNotes"}</definedName>
    <definedName name="Appendixz" hidden="1">{#N/A,#N/A,FALSE,"FctNotes";#N/A,#N/A,FALSE,"Fct";#N/A,#N/A,FALSE,"CoPlan";#N/A,#N/A,FALSE,"CPNotes"}</definedName>
    <definedName name="arf" hidden="1">{"all",#N/A,FALSE,"Vs LE";"ALL",#N/A,FALSE,"Summary"}</definedName>
    <definedName name="as"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AS2DocOpenMode" hidden="1">"AS2DocumentEdit"</definedName>
    <definedName name="ASCA\XS">[13]BSHT!$B$158:$AP$212</definedName>
    <definedName name="asd" hidden="1">#REF!</definedName>
    <definedName name="asdw" hidden="1">{"'Sheet1'!$L$16"}</definedName>
    <definedName name="ASECode">#REF!</definedName>
    <definedName name="ASF">'[13]1999 PL'!$A$137:$N$272</definedName>
    <definedName name="ASIA">#N/A</definedName>
    <definedName name="ASMPTN">'[13]2002PL'!$A$29:$N$112</definedName>
    <definedName name="Athena">#REF!</definedName>
    <definedName name="atvyw5" hidden="1">#REF!</definedName>
    <definedName name="AU__US">#REF!</definedName>
    <definedName name="ayqay" hidden="1">{#N/A,#N/A,FALSE,"DOM";#N/A,#N/A,FALSE,"VIET";#N/A,#N/A,FALSE,"THAI";#N/A,#N/A,FALSE,"MYAN";#N/A,#N/A,FALSE,"REXP";#N/A,#N/A,FALSE,"SPDF";#N/A,#N/A,FALSE,"VIETDF";#N/A,#N/A,FALSE,"THAIDF";#N/A,#N/A,FALSE,"MYANDF";#N/A,#N/A,FALSE,"CAMBDF";#N/A,#N/A,FALSE,"INDODF"}</definedName>
    <definedName name="B" hidden="1">{"'Sheet1'!$L$16"}</definedName>
    <definedName name="batuser"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bbbbbbbbbbbbbbbbbbbbbbbbbbbbbbbbbbbbbbbbbbb" hidden="1">#REF!</definedName>
    <definedName name="BC">#REF!</definedName>
    <definedName name="benthanh_ho">#REF!</definedName>
    <definedName name="benthanhhd">#REF!</definedName>
    <definedName name="BEx0017DGUEDPCFJUPUZOOLJCS2B" hidden="1">#REF!</definedName>
    <definedName name="BEx001CNWHJ5RULCSFM36ZCGJ1UH" hidden="1">#REF!</definedName>
    <definedName name="BEx004791UAJIJSN57OT7YBLNP82" hidden="1">#REF!</definedName>
    <definedName name="BEx008P2NVFDLBHL7IZ5WTMVOQ1F" hidden="1">#REF!</definedName>
    <definedName name="BEx009G00IN0JUIAQ4WE9NHTMQE2" hidden="1">#REF!</definedName>
    <definedName name="BEx00DXTY2JDVGWQKV8H7FG4SV30" hidden="1">#REF!</definedName>
    <definedName name="BEx00GHLTYRH5N2S6P78YW1CD30N" hidden="1">#REF!</definedName>
    <definedName name="BEx00JC31DY11L45SEU4B10BIN6W" hidden="1">#REF!</definedName>
    <definedName name="BEx00KZHZBHP3TDV1YMX4B19B95O" hidden="1">#REF!</definedName>
    <definedName name="BEx00MBY8XXUOHIZ4LHXHPD7WYD5" hidden="1">#REF!</definedName>
    <definedName name="BEx00NDMRAU3NQFYFA6I7ZN6LUMM" hidden="1">#REF!</definedName>
    <definedName name="BEx010KDW63N7J67E4SMG5M5SQ65" hidden="1">#REF!</definedName>
    <definedName name="BEx017M05MCU9BTN2LTFSWZUROV0" hidden="1">#REF!</definedName>
    <definedName name="BEx01BNKAWAXQ4W3MR3LT0XEHZK5" hidden="1">#REF!</definedName>
    <definedName name="BEx01HY6E3GJ66ABU5ABN26V6Q13" hidden="1">#REF!</definedName>
    <definedName name="BEx01KCHWPZJ1AG8WFMS8V4HUMVB" hidden="1">#REF!</definedName>
    <definedName name="BEx01PW5YQKEGAR8JDDI5OARYXDF" hidden="1">#REF!</definedName>
    <definedName name="BEx01ROWRQGEER674VTC3L0VKAAH" hidden="1">#REF!</definedName>
    <definedName name="BEx01XJ94SHJ1YQ7ORPW0RQGKI2H" hidden="1">#REF!</definedName>
    <definedName name="BEx02Q08R9G839Q4RFGG9026C7PX" hidden="1">#REF!</definedName>
    <definedName name="BEx02SEL3Z1QWGAHXDPUA9WLTTPS" hidden="1">#REF!</definedName>
    <definedName name="BEx02Y3KJZH5BGDM9QEZ1PVVI114" hidden="1">#REF!</definedName>
    <definedName name="BEx0313GRLLASDTVPW5DHTXHE74M" hidden="1">#REF!</definedName>
    <definedName name="BEx1F0SOZ3H5XUHXD7O01TCR8T6J" hidden="1">#REF!</definedName>
    <definedName name="BEx1F9HL824UCNCVZ2U62J4KZCX8" hidden="1">#REF!</definedName>
    <definedName name="BEx1FEVSJKTI1Q1Z874QZVFSJSVA" hidden="1">#REF!</definedName>
    <definedName name="BEx1FGDRUHHLI1GBHELT4PK0LY4V" hidden="1">#REF!</definedName>
    <definedName name="BEx1FJZ7GKO99IYTP6GGGF7EUL3Z" hidden="1">#REF!</definedName>
    <definedName name="BEx1FZV2CM77TBH1R6YYV9P06KA2" hidden="1">#REF!</definedName>
    <definedName name="BEx1G2UYZT3E3ZOXWDS1VAU4GPBO" hidden="1">#REF!</definedName>
    <definedName name="BEx1G4YHRBMLXAJ12GE8L9GV7N7D" hidden="1">#REF!</definedName>
    <definedName name="BEx1G59AY8195JTUM6P18VXUFJ3E" hidden="1">#REF!</definedName>
    <definedName name="BEx1GIG1Z90UZWI7PW6Q0Y8317O2" hidden="1">#REF!</definedName>
    <definedName name="BEx1GS1AZCJQNLPTFVSBHYVCCY72" hidden="1">#REF!</definedName>
    <definedName name="BEx1GVMRHFXUP6XYYY9NR12PV5TF" hidden="1">#REF!</definedName>
    <definedName name="BEx1H4X9Z31OFAR5AB9QEVL81IIX" hidden="1">#REF!</definedName>
    <definedName name="BEx1H6KIT7BHUH6MDDWC935V9N47" hidden="1">#REF!</definedName>
    <definedName name="BEx1HDGOOJ3SKHYMWUZJ1P0RQZ9N" hidden="1">#REF!</definedName>
    <definedName name="BEx1HDM5ZXSJG6JQEMSFV52PZ10V" hidden="1">#REF!</definedName>
    <definedName name="BEx1HDM69YUVA90VW815UM9WH6O2" hidden="1">#REF!</definedName>
    <definedName name="BEx1HETBBZVN5F43LKOFMC4QB0CR" hidden="1">#REF!</definedName>
    <definedName name="BEx1HGWNWPLNXICOTP90TKQVVE4E" hidden="1">#REF!</definedName>
    <definedName name="BEx1HIEMY8BTR0E9PQ7Z0OYEGQKA" hidden="1">#REF!</definedName>
    <definedName name="BEx1HIPLJZABY0EMUOTZN0EQMDPU" hidden="1">#REF!</definedName>
    <definedName name="BEx1HO94JIRX219MPWMB5E5XZ04X" hidden="1">#REF!</definedName>
    <definedName name="BEx1HQNF6KHM21E3XLW0NMSSEI9S" hidden="1">#REF!</definedName>
    <definedName name="BEx1HSLNWIW4S97ZBYY7I7M5YVH4" hidden="1">#REF!</definedName>
    <definedName name="BEx1I03D9YDBBY0M5IYM89W3FIVE" hidden="1">#REF!</definedName>
    <definedName name="BEx1I4QKTILCKZUSOJCVZN7SNHL5" hidden="1">#REF!</definedName>
    <definedName name="BEx1I98D3BR1BU3OLJ9EWJU7SD42" hidden="1">#REF!</definedName>
    <definedName name="BEx1IAKV569FQP187MU25K39W71D" hidden="1">#REF!</definedName>
    <definedName name="BEx1IE0ZP7RIFM9FI24S9I6AAJ14" hidden="1">#REF!</definedName>
    <definedName name="BEx1IGQ5B697MNDOE06MVSR0H58E" hidden="1">#REF!</definedName>
    <definedName name="BEx1IIYYU2G8NOLXSZEVEZKET2MG" hidden="1">#REF!</definedName>
    <definedName name="BEx1IKRPW8MLB9Y485M1TL2IT9SH" hidden="1">#REF!</definedName>
    <definedName name="BEx1IO2EJ0LEIXPO44DLY5KKDRGT" hidden="1">#REF!</definedName>
    <definedName name="BEx1J0CSSHDJGBJUHVOEMCF2P4DL" hidden="1">#REF!</definedName>
    <definedName name="BEx1J61RRF9LJ3V3R5OY3WJ6VBWR" hidden="1">#REF!</definedName>
    <definedName name="BEx1J7E8VCGLPYU82QXVUG5N3ZAI" hidden="1">#REF!</definedName>
    <definedName name="BEx1JEW08W82VGFGS9788PA09VLP" hidden="1">#REF!</definedName>
    <definedName name="BEx1JGE2YQWH8S25USOY08XVGO0D" hidden="1">#REF!</definedName>
    <definedName name="BEx1JJJC9T1W7HY4V7HP1S1W4JO1" hidden="1">#REF!</definedName>
    <definedName name="BEx1JKKZSJ7DI4PTFVI9VVFMB1X2" hidden="1">#REF!</definedName>
    <definedName name="BEx1JMDV6IANBS9NMHJ6S19UVC0G" hidden="1">#REF!</definedName>
    <definedName name="BEx1JN4S7F206I1QHJ32BUNYBLQS" hidden="1">#REF!</definedName>
    <definedName name="BEx1JR6DAEO9OZ9UXOLLPJUKUKRJ" hidden="1">#REF!</definedName>
    <definedName name="BEx1JUBQFRVMASSFK4B3V0AD7YP9" hidden="1">#REF!</definedName>
    <definedName name="BEx1JXBM5W4YRWNQ0P95QQS6JWD6" hidden="1">#REF!</definedName>
    <definedName name="BEx1KGY9QEHZ9QSARMQUTQKRK4UX" hidden="1">#REF!</definedName>
    <definedName name="BEx1KKP1ELIF2UII2FWVGL7M1X7J" hidden="1">#REF!</definedName>
    <definedName name="BEx1KUVWMB0QCWA3RBE4CADFVRIS" hidden="1">#REF!</definedName>
    <definedName name="BEx1L2J4KSZ85XB8WC0XULSDJRU1" hidden="1">#REF!</definedName>
    <definedName name="BEx1L2OG1SDFK2TPXELJ77YP4NI2" hidden="1">#REF!</definedName>
    <definedName name="BEx1L6Q60MWRDJB4L20LK0XPA0Z2" hidden="1">#REF!</definedName>
    <definedName name="BEx1LD63FP2Z4BR9TKSHOZW9KKZ5" hidden="1">#REF!</definedName>
    <definedName name="BEx1LDMB9RW982DUILM2WPT5VWQ3" hidden="1">#REF!</definedName>
    <definedName name="BEx1LFV5T5KUE02AX9SGU3FDQ130" hidden="1">#REF!</definedName>
    <definedName name="BEx1LRPGDQCOEMW8YT80J1XCDCIV" hidden="1">#REF!</definedName>
    <definedName name="BEx1LRUSJW4JG54X07QWD9R27WV9" hidden="1">#REF!</definedName>
    <definedName name="BEx1M1WBK5T0LP1AK2JYV6W87ID6" hidden="1">#REF!</definedName>
    <definedName name="BEx1M51HHDYGIT8PON7U8ICL2S95" hidden="1">#REF!</definedName>
    <definedName name="BEx1M5SKFPJE0JXDM0KZP3FPBKCN" hidden="1">#REF!</definedName>
    <definedName name="BEx1MJA3KDL8LW14FZQ3JR2IP8DI" hidden="1">#REF!</definedName>
    <definedName name="BEx1MTRKKVCHOZ0YGID6HZ49LJTO" hidden="1">#REF!</definedName>
    <definedName name="BEx1N3CUJ3UX61X38ZAJVPEN4KMC" hidden="1">#REF!</definedName>
    <definedName name="BEx1N8LRM0V6II8OXPP0RNH9R24I" hidden="1">#REF!</definedName>
    <definedName name="BEx1NG8TTIFRT2S1AY4ZE413OWC9" hidden="1">#REF!</definedName>
    <definedName name="BEx1NM34KQTO1LDNSAFD1L82UZFG" hidden="1">#REF!</definedName>
    <definedName name="BEx1NO6TXZVOGCUWCCRTXRXWW0XL" hidden="1">#REF!</definedName>
    <definedName name="BEx1NQFNJNXPLK7NCZFXFT260JHY" hidden="1">#REF!</definedName>
    <definedName name="BEx1NS8EU5P9FQV3S0WRTXI5L361" hidden="1">#REF!</definedName>
    <definedName name="BEx1NTKU3IB56E8EDH5TCHKSDDDE" hidden="1">#REF!</definedName>
    <definedName name="BEx1NUBX5VUYZFKQH69FN6BTLWCR" hidden="1">#REF!</definedName>
    <definedName name="BEx1NZ4K1L8UON80Y2A4RASKWGNP" hidden="1">#REF!</definedName>
    <definedName name="BEx1O77WFV1BG432J9ODHAVPSUWJ" hidden="1">#REF!</definedName>
    <definedName name="BEx1OF0F2JE0OKW10KEG3XFQPLSO" hidden="1">#REF!</definedName>
    <definedName name="BEx1OK3UUWFXMJYGZ16O407VS4GG" hidden="1">#REF!</definedName>
    <definedName name="BEx1OLAZ915OGYWP0QP1QQWDLCRX" hidden="1">#REF!</definedName>
    <definedName name="BEx1OO5ER042IS6IC4TLDI75JNVH" hidden="1">#REF!</definedName>
    <definedName name="BEx1OR5BACQ690MT9QSJCJ2VXRIS" hidden="1">#REF!</definedName>
    <definedName name="BEx1OTE54CBSUT8FWKRALEDCUWN4" hidden="1">#REF!</definedName>
    <definedName name="BEx1OVSMPADTX95QUOX34KZQ8EDY" hidden="1">#REF!</definedName>
    <definedName name="BEx1OX544IO9FQJI7YYQGZCEHB3O" hidden="1">#REF!</definedName>
    <definedName name="BEx1OY6SVEUT2EQ26P7EKEND342G" hidden="1">#REF!</definedName>
    <definedName name="BEx1OYN1LPIPI12O9G6F7QAOS9T4" hidden="1">#REF!</definedName>
    <definedName name="BEx1P0QJOWEUOBPEKZWOVZ278YKU" hidden="1">#REF!</definedName>
    <definedName name="BEx1P1HHKJA799O3YZXQAX6KFH58" hidden="1">#REF!</definedName>
    <definedName name="BEx1P34W467WGPOXPK292QFJIPHJ" hidden="1">#REF!</definedName>
    <definedName name="BEx1P7S1J4TKGVJ43C2Q2R3M9WRB" hidden="1">#REF!</definedName>
    <definedName name="BEx1PA11BLPVZM8RC5BL46WX8YB5" hidden="1">#REF!</definedName>
    <definedName name="BEx1PBZ4BEFIPGMQXT9T8S4PZ2IM" hidden="1">#REF!</definedName>
    <definedName name="BEx1PDXBKNJF6N9WVT6TYE0K9WE6" hidden="1">#REF!</definedName>
    <definedName name="BEx1PH2IA9BJKRFZ8JGO58G963J8" hidden="1">#REF!</definedName>
    <definedName name="BEx1PI9PZ0TUILN8L0HET0UC5LHP" hidden="1">#REF!</definedName>
    <definedName name="BEx1PLF2CFSXBZPVI6CJ534EIJDN" hidden="1">#REF!</definedName>
    <definedName name="BEx1PMWZB2DO6EM9BKLUICZJ65HD" hidden="1">#REF!</definedName>
    <definedName name="BEx1QA54J2A4I7IBQR19BTY28ZMR" hidden="1">#REF!</definedName>
    <definedName name="BEx1QFZL3FWNKR5GJXT5VDZ52MN8" hidden="1">#REF!</definedName>
    <definedName name="BEx1QMQAHG3KQUK59DVM68SWKZIZ" hidden="1">#REF!</definedName>
    <definedName name="BEx1R5B7QY45AQY5A11P31EAKZ0T" hidden="1">#REF!</definedName>
    <definedName name="BEx1R7UVS3WNR1AHXASZF66JS7N5" hidden="1">#REF!</definedName>
    <definedName name="BEx1R9YFKJCMSEST8OVCAO5E47FO" hidden="1">#REF!</definedName>
    <definedName name="BEx1RBGC06B3T52OIC0EQ1KGVP1I" hidden="1">#REF!</definedName>
    <definedName name="BEx1RO1HUPV4Q0QHHH1A5ICD12MB" hidden="1">#REF!</definedName>
    <definedName name="BEx1RO6ZWL128FBBP9NDIB6ZNTNO" hidden="1">#REF!</definedName>
    <definedName name="BEx1RRC7X4NI1CU4EO5XYE2GVARJ" hidden="1">#REF!</definedName>
    <definedName name="BEx1RZA1NCGT832L7EMR7GMF588W" hidden="1">#REF!</definedName>
    <definedName name="BEx1S0XGIPUSZQUCSGWSK10GKW7Y" hidden="1">#REF!</definedName>
    <definedName name="BEx1S3H3J6GZ8F4TBOHWIIPEDF6F" hidden="1">#REF!</definedName>
    <definedName name="BEx1S5VFNKIXHTTCWSV60UC50EZ8" hidden="1">#REF!</definedName>
    <definedName name="BEx1S7ITO047A652OIAF4ECTPKGT" hidden="1">#REF!</definedName>
    <definedName name="BEx1SK3U02H0RGKEYXW7ZMCEOF3V" hidden="1">#REF!</definedName>
    <definedName name="BEx1SSNEZINBJT29QVS62VS1THT4" hidden="1">#REF!</definedName>
    <definedName name="BEx1SVNCHNANBJIDIQVB8AFK4HAN" hidden="1">#REF!</definedName>
    <definedName name="BEx1T2U9HU2N7FPQ3F72P5KE15I8" hidden="1">#REF!</definedName>
    <definedName name="BEx1T4XTTGUZOTEJVZDG44YY7UMZ" hidden="1">#REF!</definedName>
    <definedName name="BEx1T7SEQ2PNBAIFO5L9MTQMFQ5J" hidden="1">#REF!</definedName>
    <definedName name="BEx1TJ0WLS9O7KNSGIPWTYHDYI1D" hidden="1">#REF!</definedName>
    <definedName name="BEx1TRPSMFCKS3BBGRNQ2QVZ009W" hidden="1">#REF!</definedName>
    <definedName name="BEx1U15M7LVVFZENH830B2BGWC04" hidden="1">#REF!</definedName>
    <definedName name="BEx1U406JQAD81AEQAWLAGZE609Q" hidden="1">#REF!</definedName>
    <definedName name="BEx1U7WFO8OZKB1EBF4H386JW91L" hidden="1">#REF!</definedName>
    <definedName name="BEx1U87938YR9N6HYI24KVBKLOS3" hidden="1">#REF!</definedName>
    <definedName name="BEx1U879XRDN2MKY3E3VT2G5JZOQ" hidden="1">#REF!</definedName>
    <definedName name="BEx1UESH4KDWHYESQU2IE55RS3LI" hidden="1">#REF!</definedName>
    <definedName name="BEx1UI8N9KTCPSOJ7RDW0T8UEBNP" hidden="1">#REF!</definedName>
    <definedName name="BEx1UIZNS7EOLNXPFZ3X8FT3GAH3" hidden="1">#REF!</definedName>
    <definedName name="BEx1UML0HHJFHA5TBOYQ24I3RV1W" hidden="1">#REF!</definedName>
    <definedName name="BEx1URTWUL42BHCGPV6PQANFHUOH" hidden="1">#REF!</definedName>
    <definedName name="BEx1UUDIQPZ23XQ79GUL0RAWRSCK" hidden="1">#REF!</definedName>
    <definedName name="BEx1V67SEV778NVW68J8W5SND1J7" hidden="1">#REF!</definedName>
    <definedName name="BEx1VB5QWVY1S3TO5T52ACYPO86U" hidden="1">#REF!</definedName>
    <definedName name="BEx1VI1WW9PS9DV38D2T01TNYZ0F" hidden="1">#REF!</definedName>
    <definedName name="BEx1VIY9SQLRESD11CC4PHYT0XSG" hidden="1">#REF!</definedName>
    <definedName name="BEx1VUHKYC3NZB8H8MEVJTDLNQT2" hidden="1">#REF!</definedName>
    <definedName name="BEx1W9XC0SL32XP64G2LXXWYW1CZ" hidden="1">#REF!</definedName>
    <definedName name="BEx1WC67EH10SC38QWX3WEA5KH3A" hidden="1">#REF!</definedName>
    <definedName name="BEx1WG7XK5D8KTUKP4VCXY6VWPJ1" hidden="1">#REF!</definedName>
    <definedName name="BEx1WGYTKZZIPM1577W5FEYKFH3V" hidden="1">#REF!</definedName>
    <definedName name="BEx1WHPURIV3D3PTJJ359H1OP7ZV" hidden="1">#REF!</definedName>
    <definedName name="BEx1WLWY2CR1WRD694JJSWSDFAIR" hidden="1">#REF!</definedName>
    <definedName name="BEx1WMD1LWPWRIK6GGAJRJAHJM8I" hidden="1">#REF!</definedName>
    <definedName name="BEx1WR0D41MR174LBF3P9E3K0J51" hidden="1">#REF!</definedName>
    <definedName name="BEx1WUB1FAS5PHU33TJ60SUHR618" hidden="1">#REF!</definedName>
    <definedName name="BEx1WX04G0INSPPG9NTNR3DYR6PZ" hidden="1">#REF!</definedName>
    <definedName name="BEx1X3LHU9DPG01VWX2IF65TRATF" hidden="1">#REF!</definedName>
    <definedName name="BEx1XAHNA0IC95WS7YDFA1Z4KD9S" hidden="1">#REF!</definedName>
    <definedName name="BEx1XK8AAMO0AH0Z1OUKW30CA7EQ" hidden="1">#REF!</definedName>
    <definedName name="BEx1XL4MZ7C80495GHQRWOBS16PQ" hidden="1">#REF!</definedName>
    <definedName name="BEx1XUPX3MLJ84F51VUIMJ3DLDI0" hidden="1">#REF!</definedName>
    <definedName name="BEx1Y2IGS2K95E1M51PEF9KJZ0KB" hidden="1">#REF!</definedName>
    <definedName name="BEx1Y3PKK83X2FN9SAALFHOWKMRQ" hidden="1">#REF!</definedName>
    <definedName name="BEx1YL3DJ7Y4AZ01ERCOGW0FJ26T" hidden="1">#REF!</definedName>
    <definedName name="BEx1Z2RYHSVD1H37817SN93VMURZ" hidden="1">#REF!</definedName>
    <definedName name="BEx3AMAKWI6458B67VKZO56MCNJW" hidden="1">#REF!</definedName>
    <definedName name="BEx3AOOVM42G82TNF53W0EKXLUSI" hidden="1">#REF!</definedName>
    <definedName name="BEx3AZH9W4SUFCAHNDOQ728R9V4L" hidden="1">#REF!</definedName>
    <definedName name="BEx3B02X2IUIJM7NRGKDRTKORFUE" hidden="1">#REF!</definedName>
    <definedName name="BEx3BBGVLBGE28U19YQJKI59IA3E" hidden="1">#REF!</definedName>
    <definedName name="BEx3BINTKPN21EGJ1Q3DXEBU45TM" hidden="1">#REF!</definedName>
    <definedName name="BEx3BNR9ES4KY7Q1DK83KC5NDGL8" hidden="1">#REF!</definedName>
    <definedName name="BEx3BQR5VZXNQ4H949ORM8ESU3B3" hidden="1">#REF!</definedName>
    <definedName name="BEx3BTLL3ASJN134DLEQTQM70VZM" hidden="1">#REF!</definedName>
    <definedName name="BEx3BW5CTV0DJU5AQS3ZQFK2VLF3" hidden="1">#REF!</definedName>
    <definedName name="BEx3BYP0FG369M7G3JEFLMMXAKTS" hidden="1">#REF!</definedName>
    <definedName name="BEx3BZG2NIVZJ75GEK0FYLAC7CT9" hidden="1">#REF!</definedName>
    <definedName name="BEx3C2FY2RESOMB72LAN297LTUJE" hidden="1">#REF!</definedName>
    <definedName name="BEx3C2QR0WUD19QSVO8EMIPNQJKH" hidden="1">#REF!</definedName>
    <definedName name="BEx3CCS3VNR1KW2R7DKSQFZ17QW0" hidden="1">#REF!</definedName>
    <definedName name="BEx3CJ2OKXIU20QF00BJZPW30F94" hidden="1">#REF!</definedName>
    <definedName name="BEx3CKFCCPZZ6ROLAT5C1DZNIC1U" hidden="1">#REF!</definedName>
    <definedName name="BEx3CO0SVO4WLH0DO43DCHYDTH1P" hidden="1">#REF!</definedName>
    <definedName name="BEx3D71V6X5SAR65OG6DZW4D4XPM" hidden="1">#REF!</definedName>
    <definedName name="BEx3D9G6QTSPF9UYI4X0XY0VE896" hidden="1">#REF!</definedName>
    <definedName name="BEx3DCQU9PBRXIMLO62KS5RLH447" hidden="1">#REF!</definedName>
    <definedName name="BEx3DHJJ3TJ5L2BX0LLKOXKMLH9Q" hidden="1">#REF!</definedName>
    <definedName name="BEx3DHZMQD2DFVI7H74MF3QH3TGB" hidden="1">#REF!</definedName>
    <definedName name="BEx3DXKOIHOJ2TBWBL97QIHGSORC" hidden="1">#REF!</definedName>
    <definedName name="BEx3DY0XZO7DQIQML3OREHX4DQP1" hidden="1">#REF!</definedName>
    <definedName name="BEx3E10SVHR6DPRL625TIF6EMCWR" hidden="1">#REF!</definedName>
    <definedName name="BEx3E1GYG8ENV11QJHPV8I2TZMB6" hidden="1">#REF!</definedName>
    <definedName name="BEx3EF99FD6QNNCNOKDEE67JHTUJ" hidden="1">#REF!</definedName>
    <definedName name="BEx3EHCSERZ2O2OAG8Y95UPG2IY9" hidden="1">#REF!</definedName>
    <definedName name="BEx3EJR3TCJDYS7ZXNDS5N9KTGIK" hidden="1">#REF!</definedName>
    <definedName name="BEx3ELJTTBS6P05CNISMGOJOA60V" hidden="1">#REF!</definedName>
    <definedName name="BEx3EQSLJBDDJRHNX19PBFCKNY2I" hidden="1">#REF!</definedName>
    <definedName name="BEx3EUUAX947Q5N6MY6W0KSNY78Y" hidden="1">#REF!</definedName>
    <definedName name="BEx3EYFTMPZU59K6FFFY69FP29BK" hidden="1">#REF!</definedName>
    <definedName name="BEx3FHMD1P5XBCH23ZKIFO6ZTCNB" hidden="1">#REF!</definedName>
    <definedName name="BEx3FI2G3YYIACQHXNXEA15M8ZK5" hidden="1">#REF!</definedName>
    <definedName name="BEx3FJ9MHSLDK8W91GO85FX1GX57" hidden="1">#REF!</definedName>
    <definedName name="BEx3FPEQL9EHC46YQMKLNHBYYS4X" hidden="1">#REF!</definedName>
    <definedName name="BEx3FR251HFU7A33PU01SJUENL2B" hidden="1">#REF!</definedName>
    <definedName name="BEx3FUNKM2UULRECS7IXSY688FKM" hidden="1">#REF!</definedName>
    <definedName name="BEx3FX7EJL47JSLSWP3EOC265WAE" hidden="1">#REF!</definedName>
    <definedName name="BEx3G201R8NLJ6FIHO2QS0SW9QVV" hidden="1">#REF!</definedName>
    <definedName name="BEx3G2LL2II66XY5YCDPG4JE13A3" hidden="1">#REF!</definedName>
    <definedName name="BEx3G2WA0DTYY9D8AGHHOBTPE2B2" hidden="1">#REF!</definedName>
    <definedName name="BEx3GCXR6IAS0B6WJ03GJVH7CO52" hidden="1">#REF!</definedName>
    <definedName name="BEx3GEVV18SEQDI1JGY7EN6D1GT1" hidden="1">#REF!</definedName>
    <definedName name="BEx3GKFH64MKQX61S7DYTZ15JCPY" hidden="1">#REF!</definedName>
    <definedName name="BEx3GMJ1Y6UU02DLRL0QXCEKDA6C" hidden="1">#REF!</definedName>
    <definedName name="BEx3GN4LY0135CBDIN1TU2UEODGF" hidden="1">#REF!</definedName>
    <definedName name="BEx3GPDH2AH4QKT4OOSN563XUHBD" hidden="1">#REF!</definedName>
    <definedName name="BEx3H242QOQCTDXBNV7WBB6A20G3" hidden="1">#REF!</definedName>
    <definedName name="BEx3H5UX2GZFZZT657YR76RHW5I6" hidden="1">#REF!</definedName>
    <definedName name="BEx3HEEI7OIJ3CYICOX602KKDBSS" hidden="1">#REF!</definedName>
    <definedName name="BEx3HJ1N4PY3TRPW176MZ2834DG8" hidden="1">#REF!</definedName>
    <definedName name="BEx3HMN5F1EPD8ZDBBCSQNPGI8PM" hidden="1">#REF!</definedName>
    <definedName name="BEx3HMSEFOP6DBM4R97XA6B7NFG6" hidden="1">#REF!</definedName>
    <definedName name="BEx3HWJ5SQSD2CVCQNR183X44FR8" hidden="1">#REF!</definedName>
    <definedName name="BEx3I09YVXO0G4X7KGSA4WGORM35" hidden="1">#REF!</definedName>
    <definedName name="BEx3ICF1GY8HQEBIU9S43PDJ90BX" hidden="1">#REF!</definedName>
    <definedName name="BEx3IYAH2DEBFWO8F94H4MXE3RLY" hidden="1">#REF!</definedName>
    <definedName name="BEx3IZXXSYEW50379N2EAFWO8DZV" hidden="1">#REF!</definedName>
    <definedName name="BEx3J1VZVGTKT4ATPO9O5JCSFTTR" hidden="1">#REF!</definedName>
    <definedName name="BEx3J6U41XU1UHX2KLLMDAV8R0PX" hidden="1">#REF!</definedName>
    <definedName name="BEx3J818TASLLP074VD8P29TZZNQ" hidden="1">#REF!</definedName>
    <definedName name="BEx3JC2TY7JNAAC3L7QHVPQXLGQ8" hidden="1">#REF!</definedName>
    <definedName name="BEx3JX23SYDIGOGM4Y0CQFBW8ZBV" hidden="1">#REF!</definedName>
    <definedName name="BEx3JXCXCVBZJGV5VEG9MJEI01AL" hidden="1">#REF!</definedName>
    <definedName name="BEx3JYK2N7X59TPJSKYZ77ENY8SS" hidden="1">#REF!</definedName>
    <definedName name="BEx3K4EII7GU1CG0BN7UL15M6J8Z" hidden="1">#REF!</definedName>
    <definedName name="BEx3K4ZXQUQ2KYZF74B84SO48XMW" hidden="1">#REF!</definedName>
    <definedName name="BEx3KAP45EJHLG8SDQHRMO3GNWLE" hidden="1">#REF!</definedName>
    <definedName name="BEx3KEFXUCVNVPH7KSEGAZYX13B5" hidden="1">#REF!</definedName>
    <definedName name="BEx3KFXUAF6YXAA47B7Q6X9B3VGB" hidden="1">#REF!</definedName>
    <definedName name="BEx3KIXQYOGMPK4WJJAVBRX4NR28" hidden="1">#REF!</definedName>
    <definedName name="BEx3KJOMVOSFZVJUL3GKCNP6DQDS" hidden="1">#REF!</definedName>
    <definedName name="BEx3KP2VRBMORK0QEAZUYCXL3DHJ" hidden="1">#REF!</definedName>
    <definedName name="BEx3KW9TBKHFTBD7A66QL6N4CTHI" hidden="1">#REF!</definedName>
    <definedName name="BEx3L2PV0AQ5N96LSCBB7XQ30WME" hidden="1">#REF!</definedName>
    <definedName name="BEx3L4IN3LI4C26SITKTGAH27CDU" hidden="1">#REF!</definedName>
    <definedName name="BEx3L4YQ0J7ZU0M5QM6YIPCEYC9K" hidden="1">#REF!</definedName>
    <definedName name="BEx3L60DJOR7NQN42G7YSAODP1EX" hidden="1">#REF!</definedName>
    <definedName name="BEx3L7D0PI38HWZ7VADU16C9E33D" hidden="1">#REF!</definedName>
    <definedName name="BEx3L7NSWJZV9APXVU7YP60NQKF3" hidden="1">#REF!</definedName>
    <definedName name="BEx3L7YL3E8LUCD3Y56G9HVPFLRR" hidden="1">#REF!</definedName>
    <definedName name="BEx3L9WT6B1PRVKBX6G8UQ72WHYH" hidden="1">#REF!</definedName>
    <definedName name="BEx3LGI5RBLIUNZYPVTR1TIR20A1" hidden="1">#REF!</definedName>
    <definedName name="BEx3LM1PR4Y7KINKMTMKR984GX8Q" hidden="1">#REF!</definedName>
    <definedName name="BEx3LPCEZ1C0XEKNCM3YT09JWCUO" hidden="1">#REF!</definedName>
    <definedName name="BEx3M0QF8ZJQ82GY7Z53C2V90I1O" hidden="1">#REF!</definedName>
    <definedName name="BEx3M0QFM04DDZZDHQORG8O7RPC2" hidden="1">#REF!</definedName>
    <definedName name="BEx3M1MR1K1NQD03H74BFWOK4MWQ" hidden="1">#REF!</definedName>
    <definedName name="BEx3M4H77MYUKOOD31H9F80NMVK8" hidden="1">#REF!</definedName>
    <definedName name="BEx3M9VFX329PZWYC4DMZ6P3W9R2" hidden="1">#REF!</definedName>
    <definedName name="BEx3MCQ0VEBV0CZXDS505L38EQ8N" hidden="1">#REF!</definedName>
    <definedName name="BEx3ME7YNGXOMK51TPTOVV3O61CL" hidden="1">#REF!</definedName>
    <definedName name="BEx3MEYV5LQY0BAL7V3CFAFVOM3T" hidden="1">#REF!</definedName>
    <definedName name="BEx3MREOFWJQEYMCMBL7ZE06NBN6" hidden="1">#REF!</definedName>
    <definedName name="BEx3N751ZONMHRTKI58JSTAI7O5Y" hidden="1">#REF!</definedName>
    <definedName name="BEx3N9E37D1X7GEMMC9CBAVTZV25" hidden="1">#REF!</definedName>
    <definedName name="BEx3NGQBU2X9KTBYSR4NG5COW6CK" hidden="1">#REF!</definedName>
    <definedName name="BEx3NHXGQZLNN3AZTZZUWGHEK3FT" hidden="1">#REF!</definedName>
    <definedName name="BEx3NKXF7GYXHBK75UI6MDRUSU0J" hidden="1">#REF!</definedName>
    <definedName name="BEx3NLIZ7PHF2XE59ECZ3MD04ZG1" hidden="1">#REF!</definedName>
    <definedName name="BEx3NMQ4BVC94728AUM7CCX7UHTU" hidden="1">#REF!</definedName>
    <definedName name="BEx3NR2I4OUFP3Z2QZEDU2PIFIDI" hidden="1">#REF!</definedName>
    <definedName name="BEx3O19B8FTTAPVT5DZXQGQXWFR8" hidden="1">#REF!</definedName>
    <definedName name="BEx3O85IKWARA6NCJOLRBRJFMEWW" hidden="1">#REF!</definedName>
    <definedName name="BEx3OJZSCGFRW7SVGBFI0X9DNVMM" hidden="1">#REF!</definedName>
    <definedName name="BEx3OLXTBA5A1AMK3V5ZU3M04ITD" hidden="1">#REF!</definedName>
    <definedName name="BEx3ORSBUXAF21MKEY90YJV9AY9A" hidden="1">#REF!</definedName>
    <definedName name="BEx3OV8BH6PYNZT7C246LOAU9SVX" hidden="1">#REF!</definedName>
    <definedName name="BEx3OXRYJZUEY6E72UJU0PHLMYAR" hidden="1">#REF!</definedName>
    <definedName name="BEx3P59TTRSGQY888P5C1O7M2PQT" hidden="1">#REF!</definedName>
    <definedName name="BEx3PDNRRNKD5GOUBUQFXAHIXLD9" hidden="1">#REF!</definedName>
    <definedName name="BEx3PDT8GNPWLLN02IH1XPV90XYK" hidden="1">#REF!</definedName>
    <definedName name="BEx3PILX7KO6374I0SUNAO9BPQAM" hidden="1">#REF!</definedName>
    <definedName name="BEx3PKEMDW8KZEP11IL927C5O7I2" hidden="1">#REF!</definedName>
    <definedName name="BEx3PKJZ1Z7L9S6KV8KXVS6B2FX4" hidden="1">#REF!</definedName>
    <definedName name="BEx3PMNG53Z5HY138H99QOMTX8W3" hidden="1">#REF!</definedName>
    <definedName name="BEx3PNP6P2XV4M0LP51K4PEN00DG" hidden="1">#REF!</definedName>
    <definedName name="BEx3PP1RRSFZ8UC0JC9R91W6LNKW" hidden="1">#REF!</definedName>
    <definedName name="BEx3PTZWCRRW4JH83ZKSGB4Y7JGI" hidden="1">#REF!</definedName>
    <definedName name="BEx3PVXYZC8WB9ZJE7OCKUXZ46EA" hidden="1">#REF!</definedName>
    <definedName name="BEx3Q0VWPU5EQECK7MQ47TYJ3SWW" hidden="1">#REF!</definedName>
    <definedName name="BEx3Q7BZ9PUXK2RLIOFSIS9AHU1B" hidden="1">#REF!</definedName>
    <definedName name="BEx3Q8J42S9VU6EAN2Y28MR6DF88" hidden="1">#REF!</definedName>
    <definedName name="BEx3QEDFOYFY5NBTININ5W4RLD4Q" hidden="1">#REF!</definedName>
    <definedName name="BEx3QIKJ3U962US1Q564NZDLU8LD" hidden="1">#REF!</definedName>
    <definedName name="BEx3QR9D45DHW50VQ7Y3Q1AXPOB9" hidden="1">#REF!</definedName>
    <definedName name="BEx3QSWT2S5KWG6U2V9711IYDQBM" hidden="1">#REF!</definedName>
    <definedName name="BEx3QVGG7Q2X4HZHJAM35A8T3VR7" hidden="1">#REF!</definedName>
    <definedName name="BEx3QZNJ36VXUUHOMNO32ZHD35OZ" hidden="1">#REF!</definedName>
    <definedName name="BEx3R0JUB9YN8PHPPQTAMIT1IHWK" hidden="1">#REF!</definedName>
    <definedName name="BEx3R81NFRO7M81VHVKOBFT0QBIL" hidden="1">#REF!</definedName>
    <definedName name="BEx3RHC2ZD5UFS6QD4OPFCNNMWH1" hidden="1">#REF!</definedName>
    <definedName name="BEx3RLDOOBY7SG45M3EEFFZOAYDW" hidden="1">#REF!</definedName>
    <definedName name="BEx3RQ10QIWBAPHALAA91BUUCM2X" hidden="1">#REF!</definedName>
    <definedName name="BEx3RV4E1WT43SZBUN09RTB8EK1O" hidden="1">#REF!</definedName>
    <definedName name="BEx3RXYU0QLFXSFTM5EB20GD03W5" hidden="1">#REF!</definedName>
    <definedName name="BEx3RYKLC3QQO3XTUN7BEW2AQL98" hidden="1">#REF!</definedName>
    <definedName name="BEx3S146N4620ECRXOWIKX9TUT7Y" hidden="1">#REF!</definedName>
    <definedName name="BEx3S73V5OV8B1K458ZPZ5P607OY" hidden="1">#REF!</definedName>
    <definedName name="BEx3SICJ45BYT6FHBER86PJT25FC" hidden="1">#REF!</definedName>
    <definedName name="BEx3SMUCMJVGQ2H4EHQI5ZFHEF0P" hidden="1">#REF!</definedName>
    <definedName name="BEx3SN56F03CPDRDA7LZ763V0N4I" hidden="1">#REF!</definedName>
    <definedName name="BEx3SPE6N1ORXPRCDL3JPZD73Z9F" hidden="1">#REF!</definedName>
    <definedName name="BEx3T29ZTULQE0OMSMWUMZDU9ZZ0" hidden="1">#REF!</definedName>
    <definedName name="BEx3T2Q86A0IAMYYSVH13E7ND8T5" hidden="1">#REF!</definedName>
    <definedName name="BEx3T6MJ1QDJ929WMUDVZ0O3UW0Y" hidden="1">#REF!</definedName>
    <definedName name="BEx3TM23AZHO511KYTR5HVL1M3GU" hidden="1">#REF!</definedName>
    <definedName name="BEx3TPCSI16OAB2L9M9IULQMQ9J9" hidden="1">#REF!</definedName>
    <definedName name="BEx3U3W5BL4PNYYAZXFNBHA0JCZA" hidden="1">#REF!</definedName>
    <definedName name="BEx3U64YUOZ419BAJS2W78UMATAW" hidden="1">#REF!</definedName>
    <definedName name="BEx3U94WCEA5DKMWBEX1GU0LKYG2" hidden="1">#REF!</definedName>
    <definedName name="BEx3U9VZ8SQVYS6ZA038J7AP7ZGW" hidden="1">#REF!</definedName>
    <definedName name="BEx3UHTRW6KQSQARO1LVZYQ7Z7OV" hidden="1">#REF!</definedName>
    <definedName name="BEx3UIQ5WRJBGNTFCCLOR4N7B1OQ" hidden="1">#REF!</definedName>
    <definedName name="BEx3UJMIX2NUSSWGMSI25A5DM4CH" hidden="1">#REF!</definedName>
    <definedName name="BEx3UKOCOQG7S1YQ436S997K1KWV" hidden="1">#REF!</definedName>
    <definedName name="BEx3UYM19VIXLA0EU7LB9NHA77PB" hidden="1">#REF!</definedName>
    <definedName name="BEx3VDLH1V12N3YXHLBWS7R5PGGE" hidden="1">#REF!</definedName>
    <definedName name="BEx3VL38APSCGY2Z2RENY9GUKTLJ" hidden="1">#REF!</definedName>
    <definedName name="BEx3VML7CG70HPISMVYIUEN3711Q" hidden="1">#REF!</definedName>
    <definedName name="BEx3VSA6JPNS4R1TIITM1NZPPIUV" hidden="1">#REF!</definedName>
    <definedName name="BEx56LF9VG3GJ1CPB422Z8ZESTVO" hidden="1">#REF!</definedName>
    <definedName name="BEx56ZID5H04P9AIYLP1OASFGV56" hidden="1">#REF!</definedName>
    <definedName name="BEx587EYSS57E3PI8DT973HLJM9E" hidden="1">#REF!</definedName>
    <definedName name="BEx587KFQ3VKCOCY1SA5F24PQGUI" hidden="1">#REF!</definedName>
    <definedName name="BEx58O780PQ05NF0Z1SKKRB3N099" hidden="1">#REF!</definedName>
    <definedName name="BEx58UN9TPMLILTJLU7U0US46KEL" hidden="1">#REF!</definedName>
    <definedName name="BEx58WAJ9DOCG5Z3X77ZOAYD4T16" hidden="1">#REF!</definedName>
    <definedName name="BEx58XHO7ZULLF2EUD7YIS0MGQJ5" hidden="1">#REF!</definedName>
    <definedName name="BEx58ZW0HAIGIPEX9CVA1PQQTR6X" hidden="1">#REF!</definedName>
    <definedName name="BEx592VWKN1DJUH1WQ8IF9YUQQYJ" hidden="1">#REF!</definedName>
    <definedName name="BEx599XJ2760X9BMO09RVKO7WMCB" hidden="1">#REF!</definedName>
    <definedName name="BEx59BA1KH3RG6K1LHL7YS2VB79N" hidden="1">#REF!</definedName>
    <definedName name="BEx59E9WABJP2TN71QAIKK79HPK9" hidden="1">#REF!</definedName>
    <definedName name="BEx59P7MAPNU129ZTC5H3EH892G1" hidden="1">#REF!</definedName>
    <definedName name="BEx5A05JSUI3ATEH3GL3NO9LQDKF" hidden="1">#REF!</definedName>
    <definedName name="BEx5A11WZRQSIE089QE119AOX9ZG" hidden="1">#REF!</definedName>
    <definedName name="BEx5A7CIGCOTHJKHGUBDZG91JGPZ" hidden="1">#REF!</definedName>
    <definedName name="BEx5A8OZJF58TJ4A0WWUS8K6QKHZ" hidden="1">#REF!</definedName>
    <definedName name="BEx5A8UFLT2SWVSG5COFA9B8P376" hidden="1">#REF!</definedName>
    <definedName name="BEx5AFFTN3IXIBHDKM0FYC4OFL1S" hidden="1">#REF!</definedName>
    <definedName name="BEx5AOFIO8KVRHIZ1RII337AA8ML" hidden="1">#REF!</definedName>
    <definedName name="BEx5APRZ66L5BWHFE8E4YYNEDTI4" hidden="1">#REF!</definedName>
    <definedName name="BEx5AR4MCUMCFYOH7QN57WZ6CPVM" hidden="1">#REF!</definedName>
    <definedName name="BEx5AUVDSQ35VO4BD9AKKGBM5S7D" hidden="1">#REF!</definedName>
    <definedName name="BEx5B4RHHX0J1BF2FZKEA0SPP29O" hidden="1">#REF!</definedName>
    <definedName name="BEx5B5YMSWP0OVI5CIQRP5V18D0C" hidden="1">#REF!</definedName>
    <definedName name="BEx5B825RW35M5H0UB2IZGGRS4ER" hidden="1">#REF!</definedName>
    <definedName name="BEx5BAWPMY0TL684WDXX6KKJLRCN" hidden="1">#REF!</definedName>
    <definedName name="BEx5BBI61U4Y65GD0ARMTALPP7SJ" hidden="1">#REF!</definedName>
    <definedName name="BEx5BDR56MEV4IHY6CIH2SVNG1UB" hidden="1">#REF!</definedName>
    <definedName name="BEx5BESUS10QNTSZRLGMSG6SKFN6" hidden="1">#REF!</definedName>
    <definedName name="BEx5BESZC5H329SKHGJOHZFILYJJ" hidden="1">#REF!</definedName>
    <definedName name="BEx5BHSQ42B50IU1TEQFUXFX9XQD" hidden="1">#REF!</definedName>
    <definedName name="BEx5BKSM4UN4C1DM3EYKM79MRC5K" hidden="1">#REF!</definedName>
    <definedName name="BEx5BNN8NPH9KVOBARB9CDD9WLB6" hidden="1">#REF!</definedName>
    <definedName name="BEx5BYFMZ80TDDN2EZO8CF39AIAC" hidden="1">#REF!</definedName>
    <definedName name="BEx5C2BWFW6SHZBFDEISKGXHZCQW" hidden="1">#REF!</definedName>
    <definedName name="BEx5C49ZFH8TO9ZU55729C3F7XG7" hidden="1">#REF!</definedName>
    <definedName name="BEx5C8GZQK13G60ZM70P63I5OS0L" hidden="1">#REF!</definedName>
    <definedName name="BEx5CAPTVN2NBT3UOMA1UFAL1C2R" hidden="1">#REF!</definedName>
    <definedName name="BEx5CDF4YSMWEZSETEN18S2Q52WZ" hidden="1">#REF!</definedName>
    <definedName name="BEx5CEM3SYF9XP0ZZVE0GEPCLV3F" hidden="1">#REF!</definedName>
    <definedName name="BEx5CFYQ0F1Z6P8SCVJ0I3UPVFE4" hidden="1">#REF!</definedName>
    <definedName name="BEx5CINUDCSDCAJSNNV7XVNU8Q79" hidden="1">#REF!</definedName>
    <definedName name="BEx5CNLUIOYU8EODGA03Z3547I9T" hidden="1">#REF!</definedName>
    <definedName name="BEx5CPEKNSJORIPFQC2E1LTRYY8L" hidden="1">#REF!</definedName>
    <definedName name="BEx5CSUOL05D8PAM2TRDA9VRJT1O" hidden="1">#REF!</definedName>
    <definedName name="BEx5CSUPCQQN7KB0JNV67P43Y1U0" hidden="1">#REF!</definedName>
    <definedName name="BEx5CUNFOO4YDFJ22HCMI2QKIGKM" hidden="1">#REF!</definedName>
    <definedName name="BEx5D4OZE46OWAXHEGH0SZCXU0T6" hidden="1">#REF!</definedName>
    <definedName name="BEx5D8L47OF0WHBPFWXGZINZWUBZ" hidden="1">#REF!</definedName>
    <definedName name="BEx5D8QK0OCE8VP9B2L7AGLPD3JC" hidden="1">#REF!</definedName>
    <definedName name="BEx5DA8HU8Q6ROGZMN5OPLIUNXNB" hidden="1">#REF!</definedName>
    <definedName name="BEx5DAJAHQ2SKUPCKSCR3PYML67L" hidden="1">#REF!</definedName>
    <definedName name="BEx5DC18JM1KJCV44PF18E0LNRKA" hidden="1">#REF!</definedName>
    <definedName name="BEx5DJIZBTNS011R9IIG2OQ2L6ZX" hidden="1">#REF!</definedName>
    <definedName name="BEx5E123OLO9WQUOIRIDJ967KAGK" hidden="1">#REF!</definedName>
    <definedName name="BEx5E2UU5NES6W779W2OZTZOB4O7" hidden="1">#REF!</definedName>
    <definedName name="BEx5E4CSE5G83J5K32WENF7BXL82" hidden="1">#REF!</definedName>
    <definedName name="BEx5E9LJKIBRDS2DX3JVYN8GRX43" hidden="1">#REF!</definedName>
    <definedName name="BEx5EJ6T70DJORD289XMCC6D4JED" hidden="1">#REF!</definedName>
    <definedName name="BEx5ELQL9B0VR6UT18KP11DHOTFX" hidden="1">#REF!</definedName>
    <definedName name="BEx5ER4TJTFPN7IB1MNEB1ZFR5M6" hidden="1">#REF!</definedName>
    <definedName name="BEx5EUVL5VMRQMU9E03YFOTCKJPB" hidden="1">#REF!</definedName>
    <definedName name="BEx5F2O38PN6CDKPO9CDUFC7OJOU" hidden="1">#REF!</definedName>
    <definedName name="BEx5F6V72QTCK7O39Y59R0EVM6CW" hidden="1">#REF!</definedName>
    <definedName name="BEx5FGLQVACD5F5YZG4DGSCHCGO2" hidden="1">#REF!</definedName>
    <definedName name="BEx5FLJWHLW3BTZILDPN5NMA449V" hidden="1">#REF!</definedName>
    <definedName name="BEx5FNI2O10YN2SI1NO4X5GP3GTF" hidden="1">#REF!</definedName>
    <definedName name="BEx5FO8YRFSZCG3L608EHIHIHFY4" hidden="1">#REF!</definedName>
    <definedName name="BEx5FQNA6V4CNYSH013K45RI4BCV" hidden="1">#REF!</definedName>
    <definedName name="BEx5FVQPPEU32CPNV9RRQ9MNLLVE" hidden="1">#REF!</definedName>
    <definedName name="BEx5G08KGMG5X2AQKDGPFYG5GH94" hidden="1">#REF!</definedName>
    <definedName name="BEx5G1A8TFN4C4QII35U9DKYNIS8" hidden="1">#REF!</definedName>
    <definedName name="BEx5G1L0QO91KEPDMV1D8OT4BT73" hidden="1">#REF!</definedName>
    <definedName name="BEx5G86DZL1VYUX6KWODAP3WFAWP" hidden="1">#REF!</definedName>
    <definedName name="BEx5G8BV2GIOCM3C7IUFK8L04A6M" hidden="1">#REF!</definedName>
    <definedName name="BEx5GAQ7K2SC10C5GJLY08GG5VUZ" hidden="1">#REF!</definedName>
    <definedName name="BEx5GFISS1DRNMYGLA8Q1FTZFRLO" hidden="1">#REF!</definedName>
    <definedName name="BEx5GID9MVBUPFFT9M8K8B5MO9NV" hidden="1">#REF!</definedName>
    <definedName name="BEx5GN0EWA9SCQDPQ7NTUQH82QVK" hidden="1">#REF!</definedName>
    <definedName name="BEx5GNBCU4WZ74I0UXFL9ZG2XSGJ" hidden="1">#REF!</definedName>
    <definedName name="BEx5GSK349X2U35CVYVGSQOY29TN" hidden="1">#REF!</definedName>
    <definedName name="BEx5GUCTYC7QCWGWU5BTO7Y7HDZX" hidden="1">#REF!</definedName>
    <definedName name="BEx5GYUPJULJQ624TEESYFG1NFOH" hidden="1">#REF!</definedName>
    <definedName name="BEx5H0NEE0AIN5E2UHJ9J9ISU9N1" hidden="1">#REF!</definedName>
    <definedName name="BEx5H1UJSEUQM2K8QHQXO5THVHSO" hidden="1">#REF!</definedName>
    <definedName name="BEx5HAOT9XWUF7XIFRZZS8B9F5TZ" hidden="1">#REF!</definedName>
    <definedName name="BEx5HE4XRF9BUY04MENWY9CHHN5H" hidden="1">#REF!</definedName>
    <definedName name="BEx5HFHMABAT0H9KKS754X4T304E" hidden="1">#REF!</definedName>
    <definedName name="BEx5HGDZ7MX1S3KNXLRL9WU565V4" hidden="1">#REF!</definedName>
    <definedName name="BEx5HJZ9FAVNZSSBTAYRPZDYM9NU" hidden="1">#REF!</definedName>
    <definedName name="BEx5HPDGO9DORIAE332QRLZHYVFD" hidden="1">#REF!</definedName>
    <definedName name="BEx5HVYVMMFEZ6XMSO66KT6MERGN" hidden="1">#REF!</definedName>
    <definedName name="BEx5HY7VMK5TDON46IQILKS5LNS5" hidden="1">#REF!</definedName>
    <definedName name="BEx5HZ9JMKHNLFWLVUB1WP5B39BL" hidden="1">#REF!</definedName>
    <definedName name="BEx5I244LQHZTF3XI66J8705R9XX" hidden="1">#REF!</definedName>
    <definedName name="BEx5I8PBP4LIXDGID5BP0THLO0AQ" hidden="1">#REF!</definedName>
    <definedName name="BEx5I8USVUB3JP4S9OXGMZVMOQXR" hidden="1">#REF!</definedName>
    <definedName name="BEx5I9GDQSYIAL65UQNDMNFQCS9Y" hidden="1">#REF!</definedName>
    <definedName name="BEx5IBUPG9AWNW5PK7JGRGEJ4OLM" hidden="1">#REF!</definedName>
    <definedName name="BEx5IC06RVN8BSAEPREVKHKLCJ2L" hidden="1">#REF!</definedName>
    <definedName name="BEx5IGI10IZW506UMCIFR2EY3WBA" hidden="1">#REF!</definedName>
    <definedName name="BEx5IQJESCJC86068FFKNP929D2K" hidden="1">#REF!</definedName>
    <definedName name="BEx5J0FFP1KS4NGY20AEJI8VREEA" hidden="1">#REF!</definedName>
    <definedName name="BEx5J1H5TV75SJPE4M5YF7MZKNQ1" hidden="1">#REF!</definedName>
    <definedName name="BEx5JEILAHWZ3B9CRS6OU6AE6WIW" hidden="1">#REF!</definedName>
    <definedName name="BEx5JF3ZXLDIS8VNKDCY7ZI7H1CI" hidden="1">#REF!</definedName>
    <definedName name="BEx5JHCZJ8G6OOOW6EF3GABXKH6F" hidden="1">#REF!</definedName>
    <definedName name="BEx5JJB6W446THXQCRUKD3I7RKLP" hidden="1">#REF!</definedName>
    <definedName name="BEx5JJWTMI37U3RDEJOYLO93RJ6Z" hidden="1">#REF!</definedName>
    <definedName name="BEx5JNCT8Z7XSSPD5EMNAJELCU2V" hidden="1">#REF!</definedName>
    <definedName name="BEx5JQCNT9Y4RM306CHC8IPY3HBZ" hidden="1">#REF!</definedName>
    <definedName name="BEx5JU3GLSPVFIK0SBFMW4HISUN3" hidden="1">#REF!</definedName>
    <definedName name="BEx5K08PYKE6JOKBYIB006TX619P" hidden="1">#REF!</definedName>
    <definedName name="BEx5K51DSERT1TR7B4A29R41W4NX" hidden="1">#REF!</definedName>
    <definedName name="BEx5KE11ZW3ZNCC62OU02WNLLUT2" hidden="1">#REF!</definedName>
    <definedName name="BEx5KYER580I4T7WTLMUN7NLNP5K" hidden="1">#REF!</definedName>
    <definedName name="BEx5L1JYXG37X3KNQLHRBX0GE83G" hidden="1">#REF!</definedName>
    <definedName name="BEx5LDUBYBH1R5L29JF0E8GA0NF6" hidden="1">#REF!</definedName>
    <definedName name="BEx5LHLB3M6K4ZKY2F42QBZT30ZH" hidden="1">#REF!</definedName>
    <definedName name="BEx5LLHFLNKM0DCOU5TUAYMD05F2" hidden="1">#REF!</definedName>
    <definedName name="BEx5LRMNU3HXIE1BUMDHRU31F7JJ" hidden="1">#REF!</definedName>
    <definedName name="BEx5LSJ1LPUAX3ENSPECWPG4J7D1" hidden="1">#REF!</definedName>
    <definedName name="BEx5LT9WPX8BZM88YX920FMXY0LJ" hidden="1">#REF!</definedName>
    <definedName name="BEx5LTKQ8RQWJE4BC88OP928893U" hidden="1">#REF!</definedName>
    <definedName name="BEx5MB9BR71LZDG7XXQ2EO58JC5F" hidden="1">#REF!</definedName>
    <definedName name="BEx5MLQZM68YQSKARVWTTPINFQ2C" hidden="1">#REF!</definedName>
    <definedName name="BEx5MVXTKNBXHNWTL43C670E4KXC" hidden="1">#REF!</definedName>
    <definedName name="BEx5N4XI4PWB1W9PMZ4O5R0HWTYD" hidden="1">#REF!</definedName>
    <definedName name="BEx5NA68N6FJFX9UJXK4M14U487F" hidden="1">#REF!</definedName>
    <definedName name="BEx5NB82LGDU8T0GJIZ825VXLVNL" hidden="1">#REF!</definedName>
    <definedName name="BEx5NIKBG2GDJOYGE3WCXKU7YY51" hidden="1">#REF!</definedName>
    <definedName name="BEx5NV06L5J5IMKGOMGKGJ4PBZCD" hidden="1">#REF!</definedName>
    <definedName name="BEx5NZSSQ6PY99ZX2D7Q9IGOR34W" hidden="1">#REF!</definedName>
    <definedName name="BEx5O3ZUQ2OARA1CDOZ3NC4UE5AA" hidden="1">#REF!</definedName>
    <definedName name="BEx5O638RPESWHQXFF4EOW7GG36G" hidden="1">#REF!</definedName>
    <definedName name="BEx5OAFS0NJ2CB86A02E1JYHMLQ1" hidden="1">#REF!</definedName>
    <definedName name="BEx5OG4RPU8W1ETWDWM234NYYYEN" hidden="1">#REF!</definedName>
    <definedName name="BEx5OIDRAMLPNYAWUO1BK633RU5L" hidden="1">#REF!</definedName>
    <definedName name="BEx5OP9Y43F99O2IT69MKCCXGL61" hidden="1">#REF!</definedName>
    <definedName name="BEx5OYEWOVEACLNHWZJB4SR2KN4E" hidden="1">#REF!</definedName>
    <definedName name="BEx5P1K681GOXFU5MTGTX3QASYO9" hidden="1">#REF!</definedName>
    <definedName name="BEx5P9Y9RDXNUAJ6CZ2LHMM8IM7T" hidden="1">#REF!</definedName>
    <definedName name="BEx5PHWB2C0D5QLP3BZIP3UO7DIZ" hidden="1">#REF!</definedName>
    <definedName name="BEx5PJP02W68K2E46L5C5YBSNU6T" hidden="1">#REF!</definedName>
    <definedName name="BEx5PKW5G0M2K23T3JAWAQTPX47J" hidden="1">#REF!</definedName>
    <definedName name="BEx5PLCA8DOMAU315YCS5275L2HS" hidden="1">#REF!</definedName>
    <definedName name="BEx5PO1DOO620XTDTYDRELP9X0YG" hidden="1">#REF!</definedName>
    <definedName name="BEx5PRXMZ5M65Z732WNNGV564C2J" hidden="1">#REF!</definedName>
    <definedName name="BEx5QOWHITAQSIP50FA5IEEIMY6A" hidden="1">#REF!</definedName>
    <definedName name="BEx5QPSW4IPLH50WSR87HRER05RF" hidden="1">#REF!</definedName>
    <definedName name="BEx73V0EP8EMNRC3EZJJKKVKWQVB" hidden="1">#REF!</definedName>
    <definedName name="BEx741WJHIJVXUX131SBXTVW8D71" hidden="1">#REF!</definedName>
    <definedName name="BEx74ESIB9Y8KGETIERMKU5PLCQR" hidden="1">#REF!</definedName>
    <definedName name="BEx74Q6H3O7133AWQXWC21MI2UFT" hidden="1">#REF!</definedName>
    <definedName name="BEx74W6BJ8ENO3J25WNM5H5APKA3" hidden="1">#REF!</definedName>
    <definedName name="BEx755GRRD9BL27YHLH5QWIYLWB7" hidden="1">#REF!</definedName>
    <definedName name="BEx759D1D5SXS5ELLZVBI0SXYUNF" hidden="1">#REF!</definedName>
    <definedName name="BEx75GJZSZHUDN6OOAGQYFUDA2LP" hidden="1">#REF!</definedName>
    <definedName name="BEx75GUSPUTPTNF0HHFK8697AH7J" hidden="1">#REF!</definedName>
    <definedName name="BEx75HGCCV5K4UCJWYV8EV9AG5YT" hidden="1">#REF!</definedName>
    <definedName name="BEx75PZT8TY5P13U978NVBUXKHT4" hidden="1">#REF!</definedName>
    <definedName name="BEx75T55F7GML8V1DMWL26WRT006" hidden="1">#REF!</definedName>
    <definedName name="BEx75VJGR07JY6UUWURQ4PJ29UKC" hidden="1">#REF!</definedName>
    <definedName name="BEx76FX592TL8EZARFERUIVF9Y6D" hidden="1">#REF!</definedName>
    <definedName name="BEx7741OUGLA0WJQLQRUJSL4DE00" hidden="1">#REF!</definedName>
    <definedName name="BEx774N83DXLJZ54Q42PWIJZ2DN1" hidden="1">#REF!</definedName>
    <definedName name="BEx7753BV9H8EHC1W4BMXSVC51SC" hidden="1">#REF!</definedName>
    <definedName name="BEx779QNIY3061ZV9BR462WKEGRW" hidden="1">#REF!</definedName>
    <definedName name="BEx77BZIEWYQ0NWG22QUPC2ZVWD8" hidden="1">#REF!</definedName>
    <definedName name="BEx77G19QU9A95CNHE6QMVSQR2T3" hidden="1">#REF!</definedName>
    <definedName name="BEx77P0S3GVMS7BJUL9OWUGJ1B02" hidden="1">#REF!</definedName>
    <definedName name="BEx77QDESURI6WW5582YXSK3A972" hidden="1">#REF!</definedName>
    <definedName name="BEx77VBI9XOPFHKEWU5EHQ9J675Y" hidden="1">#REF!</definedName>
    <definedName name="BEx77W2DHJYV8VCQKRJT2QNY2H23" hidden="1">#REF!</definedName>
    <definedName name="BEx7809GQOCLHSNH95VOYIX7P1TV" hidden="1">#REF!</definedName>
    <definedName name="BEx780K8XAXUHGVZGZWQ74DK4CI3" hidden="1">#REF!</definedName>
    <definedName name="BEx78226TN58UE0CTY98YEDU0LSL" hidden="1">#REF!</definedName>
    <definedName name="BEx7881ZZBWHRAX6W2GY19J8MGEQ" hidden="1">#REF!</definedName>
    <definedName name="BEx78820HGT199KO11V5UYPOH8ER" hidden="1">#REF!</definedName>
    <definedName name="BEx789JXPWQFT758DL5YUIAWUON9" hidden="1">#REF!</definedName>
    <definedName name="BEx78HHRIWDLHQX2LG0HWFRYEL1T" hidden="1">#REF!</definedName>
    <definedName name="BEx78QMXZ2P1ZB3HJ9O50DWHCMXR" hidden="1">#REF!</definedName>
    <definedName name="BEx78SFO5VR28677DWZEMDN7G86X" hidden="1">#REF!</definedName>
    <definedName name="BEx78SFOYH1Z0ZDTO47W2M60TW6K" hidden="1">#REF!</definedName>
    <definedName name="BEx78SL0XLBB6N6WS0BWUZUL9OE5" hidden="1">#REF!</definedName>
    <definedName name="BEx7974D8DALP7O70A82XD1YW6QM" hidden="1">#REF!</definedName>
    <definedName name="BEx79G9EAC2YHHO7Y757VENBM358" hidden="1">#REF!</definedName>
    <definedName name="BEx79HWSU6NXOVXFLYWN24AUI87L" hidden="1">#REF!</definedName>
    <definedName name="BEx79JK3E6JO8MX4O35A5G8NZCC8" hidden="1">#REF!</definedName>
    <definedName name="BEx79JUUHZ3H6FDR6B9H0UY33G96" hidden="1">#REF!</definedName>
    <definedName name="BEx79OCP4HQ6XP8EWNGEUDLOZBBS" hidden="1">#REF!</definedName>
    <definedName name="BEx79RNDYQI48UQVS1S2OL2VJJL6" hidden="1">#REF!</definedName>
    <definedName name="BEx79RSPKMKIXPRKMUW33M2SGU49" hidden="1">#REF!</definedName>
    <definedName name="BEx79SEAYKUZB0H4LYBCD6WWJBG2" hidden="1">#REF!</definedName>
    <definedName name="BEx79SJRHTLS9PYM69O9BWW1FMJK" hidden="1">#REF!</definedName>
    <definedName name="BEx79VZS3AHAG9YGM0VSGM4M0BK6" hidden="1">#REF!</definedName>
    <definedName name="BEx79YJJLBELICW9F9FRYSCQ101L" hidden="1">#REF!</definedName>
    <definedName name="BEx79YUC7B0V77FSBGIRCY1BR4VK" hidden="1">#REF!</definedName>
    <definedName name="BEx7A06T3RC2891FUX05G3QPRAUE" hidden="1">#REF!</definedName>
    <definedName name="BEx7A9S3JA1X7FH4CFSQLTZC4691" hidden="1">#REF!</definedName>
    <definedName name="BEx7ABA2C9IWH5VSLVLLLCY62161" hidden="1">#REF!</definedName>
    <definedName name="BEx7AE4LPLX8N85BYB0WCO5S7ZPV" hidden="1">#REF!</definedName>
    <definedName name="BEx7ANV7OVU38C903HR21TEX5X67" hidden="1">#REF!</definedName>
    <definedName name="BEx7APYQ1ODXIAVUWCCUXKYS9ZIE" hidden="1">#REF!</definedName>
    <definedName name="BEx7ARWYDJTX00H4YOR28YHQEXOO" hidden="1">#REF!</definedName>
    <definedName name="BEx7ASD02QYCAGSR92QL8ISNWYYO" hidden="1">#REF!</definedName>
    <definedName name="BEx7ASD1I654MEDCO6GGWA95PXSC" hidden="1">#REF!</definedName>
    <definedName name="BEx7AVCX9S5RJP3NSZ4QM4E6ERDT" hidden="1">#REF!</definedName>
    <definedName name="BEx7AVYIGP0930MV5JEBWRYCJN68" hidden="1">#REF!</definedName>
    <definedName name="BEx7AWPDNVWDQIKP4QV8ZXJWRY0B" hidden="1">#REF!</definedName>
    <definedName name="BEx7B6LH6917TXOSAAQ6U7HVF018" hidden="1">#REF!</definedName>
    <definedName name="BEx7BPXFZXJ79FQ0E8AQE21PGVHA" hidden="1">#REF!</definedName>
    <definedName name="BEx7BQJ227ITGLY6QIMC8LOQMF47" hidden="1">#REF!</definedName>
    <definedName name="BEx7BW2M87LHVJOHI9B8KI56URDQ" hidden="1">#REF!</definedName>
    <definedName name="BEx7C04AM39DQMC1TIX7CFZ2ADHX" hidden="1">#REF!</definedName>
    <definedName name="BEx7C40F0PQURHPI6YQ39NFIR86Z" hidden="1">#REF!</definedName>
    <definedName name="BEx7C93VR7SYRIJS1JO8YZKSFAW9" hidden="1">#REF!</definedName>
    <definedName name="BEx7CCPC6R1KQQZ2JQU6EFI1G0RM" hidden="1">#REF!</definedName>
    <definedName name="BEx7CGGB2NR0MQQLFWE9VO9XO7G1" hidden="1">#REF!</definedName>
    <definedName name="BEx7CIJST9GLS2QD383UK7VUDTGL" hidden="1">#REF!</definedName>
    <definedName name="BEx7CKY4FAVS7O1VTYDA7ZEK95HZ" hidden="1">#REF!</definedName>
    <definedName name="BEx7CO8T2XKC7GHDSYNAWTZ9L7YR" hidden="1">#REF!</definedName>
    <definedName name="BEx7CW1CF00DO8A36UNC2X7K65C2" hidden="1">#REF!</definedName>
    <definedName name="BEx7CW6NFRL2P4XWP0MWHIYA97KF" hidden="1">#REF!</definedName>
    <definedName name="BEx7D5RWKRS4W71J4NZ6ZSFHPKFT" hidden="1">#REF!</definedName>
    <definedName name="BEx7D8H1TPOX1UN17QZYEV7Q58GA" hidden="1">#REF!</definedName>
    <definedName name="BEx7D9IUYYXVWY6VCO7TT3G87F3K" hidden="1">#REF!</definedName>
    <definedName name="BEx7DGF13H2074LRWFZQ45PZ6JPX" hidden="1">#REF!</definedName>
    <definedName name="BEx7DKWUXEDIISSX4GDD4YYT887F" hidden="1">#REF!</definedName>
    <definedName name="BEx7DMUYR2HC26WW7AOB1TULERMB" hidden="1">#REF!</definedName>
    <definedName name="BEx7DPER36GEQ0WTIUTZKQ2WW9LU" hidden="1">#REF!</definedName>
    <definedName name="BEx7DVJTRV44IMJIBFXELE67SZ7S" hidden="1">#REF!</definedName>
    <definedName name="BEx7DVUMFCI5INHMVFIJ44RTTSTT" hidden="1">#REF!</definedName>
    <definedName name="BEx7E0CGO7IJKXYXJN4HSNAZJVC6" hidden="1">#REF!</definedName>
    <definedName name="BEx7E2QT2U8THYOKBPXONB1B47WH" hidden="1">#REF!</definedName>
    <definedName name="BEx7E5QP7W6UKO74F5Y0VJ741HS5" hidden="1">#REF!</definedName>
    <definedName name="BEx7E6N29HGH3I47AFB2DCS6MVS6" hidden="1">#REF!</definedName>
    <definedName name="BEx7EBA8IYHQKT7IQAOAML660SYA" hidden="1">#REF!</definedName>
    <definedName name="BEx7EI6C8MCRZFEQYUBE5FSUTIHK" hidden="1">#REF!</definedName>
    <definedName name="BEx7EI6DL1Z6UWLFBXAKVGZTKHWJ" hidden="1">#REF!</definedName>
    <definedName name="BEx7EQKHX7GZYOLXRDU534TT4H64" hidden="1">#REF!</definedName>
    <definedName name="BEx7ES7XJOCP4AX9V9GQ5SWXGI26" hidden="1">#REF!</definedName>
    <definedName name="BEx7ETV6L1TM7JSXJIGK3FC6RVZW" hidden="1">#REF!</definedName>
    <definedName name="BEx7EVD4JIUA6IAN3ORL109VKCRG" hidden="1">#REF!</definedName>
    <definedName name="BEx7EWK9GUVV6FXWYIGH0TAI4V2O" hidden="1">#REF!</definedName>
    <definedName name="BEx7EXGNFIPN2DYBRDA1PWKAOSHO" hidden="1">#REF!</definedName>
    <definedName name="BEx7EYYLHMBYQTH6I377FCQS7CSX" hidden="1">#REF!</definedName>
    <definedName name="BEx7FCLG1RYI2SNOU1Y2GQZNZSWA" hidden="1">#REF!</definedName>
    <definedName name="BEx7FN32ZGWOAA4TTH79KINTDWR9" hidden="1">#REF!</definedName>
    <definedName name="BEx7G2DCNQVIRQPY34KQ08VUQDCL" hidden="1">#REF!</definedName>
    <definedName name="BEx7G34F6HQH9EE4HFLR6W4X4H64" hidden="1">#REF!</definedName>
    <definedName name="BEx7G4M7DBA9K19IVLNYS3FS7UVZ" hidden="1">#REF!</definedName>
    <definedName name="BEx7G5IKTEVECOID6U6A22CTKARW" hidden="1">#REF!</definedName>
    <definedName name="BEx7G82CKM3NIY1PHNFK28M09PCH" hidden="1">#REF!</definedName>
    <definedName name="BEx7GJB1R8L619WCE01Q1UFPN8Q1" hidden="1">#REF!</definedName>
    <definedName name="BEx7GR3ENYWRXXS5IT0UMEGOLGUH" hidden="1">#REF!</definedName>
    <definedName name="BEx7GSAL6P7TASL8MB63RFST1LJL" hidden="1">#REF!</definedName>
    <definedName name="BEx7H0JD6I5I8WQLLWOYWY5YWPQE" hidden="1">#REF!</definedName>
    <definedName name="BEx7H14XCXH7WEXEY1HVO53A6AGH" hidden="1">#REF!</definedName>
    <definedName name="BEx7H14Y23V3R2905CDAA6ATBWVN" hidden="1">#REF!</definedName>
    <definedName name="BEx7HFTIA8AC8BR8HKIN81VE1SGW" hidden="1">#REF!</definedName>
    <definedName name="BEx7HGVBEF4LEIF6RC14N3PSU461" hidden="1">#REF!</definedName>
    <definedName name="BEx7HQ5T9FZ42QWS09UO4DT42Y0R" hidden="1">#REF!</definedName>
    <definedName name="BEx7HRCZE3CVGON1HV07MT5MNDZ3" hidden="1">#REF!</definedName>
    <definedName name="BEx7HWGE2CANG5M17X4C8YNC3N8F" hidden="1">#REF!</definedName>
    <definedName name="BEx7HWGE9T4WPL4XV99VJ0VNI5NU" hidden="1">#REF!</definedName>
    <definedName name="BEx7I55ABAZ8TLTNCNRBSMB8VOC3" hidden="1">#REF!</definedName>
    <definedName name="BEx7I8FZ96C5JAHXS18ZV0912LZP" hidden="1">#REF!</definedName>
    <definedName name="BEx7IBL6ECTXZRHFX7CYDWRGOFEX" hidden="1">#REF!</definedName>
    <definedName name="BEx7IBVYN47SFZIA0K4MDKQZNN9V" hidden="1">#REF!</definedName>
    <definedName name="BEx7IMDMOX93B0YQP4W7XIPQEEQS" hidden="1">#REF!</definedName>
    <definedName name="BEx7IMJ4GZ2TTFTF7NFJ2J7RTA9U" hidden="1">#REF!</definedName>
    <definedName name="BEx7IOXFBHMSOQWCWEMYSHSVSSXF" hidden="1">#REF!</definedName>
    <definedName name="BEx7IV2IJ5WT7UC0UG7WP0WF2JZI" hidden="1">#REF!</definedName>
    <definedName name="BEx7IXGU74GE5E4S6W4Z13AR092Y" hidden="1">#REF!</definedName>
    <definedName name="BEx7J4YL8Q3BI1MLH16YYQ18IJRD" hidden="1">#REF!</definedName>
    <definedName name="BEx7JBEGB2QMC0FZIS6MIYCU3YOJ" hidden="1">#REF!</definedName>
    <definedName name="BEx7JD1W4L6Q9UX6IOAILSZ2EI0T" hidden="1">#REF!</definedName>
    <definedName name="BEx7JH3HGBPI07OHZ5LFYK0UFZQR" hidden="1">#REF!</definedName>
    <definedName name="BEx7JV194190CNM6WWGQ3UBJ3CHH" hidden="1">#REF!</definedName>
    <definedName name="BEx7K2DJOB9BY2EVHK1ABZC4JGX2" hidden="1">#REF!</definedName>
    <definedName name="BEx7K2J0SOGHIFBQ89ARR9QFJ3OS" hidden="1">#REF!</definedName>
    <definedName name="BEx7K7GZ607XQOGB81A1HINBTGOZ" hidden="1">#REF!</definedName>
    <definedName name="BEx7KEYPBDXSNROH8M6CDCBN6B50" hidden="1">#REF!</definedName>
    <definedName name="BEx7KHYLOC40YY8KQEX04XL84UOD" hidden="1">#REF!</definedName>
    <definedName name="BEx7KMGG9CZ2AXYNR3XA9FYDRW30" hidden="1">#REF!</definedName>
    <definedName name="BEx7KRUMFP4SRMZS7C6A8ZJ0GCO9" hidden="1">#REF!</definedName>
    <definedName name="BEx7KSAS8BZT6H8OQCZ5DNSTMO07" hidden="1">#REF!</definedName>
    <definedName name="BEx7KWHTBD21COXVI4HNEQH0Z3L8" hidden="1">#REF!</definedName>
    <definedName name="BEx7KXUGRMRSUXCM97Z7VRZQ9JH2" hidden="1">#REF!</definedName>
    <definedName name="BEx7L21IQVP1N1TTQLRMANSSLSLE" hidden="1">#REF!</definedName>
    <definedName name="BEx7L5C6U8MP6IZ67BD649WQYJEK" hidden="1">#REF!</definedName>
    <definedName name="BEx7L8HEYEVTATR0OG5JJO647KNI" hidden="1">#REF!</definedName>
    <definedName name="BEx7L8XOV64OMS15ZFURFEUXLMWF" hidden="1">#REF!</definedName>
    <definedName name="BEx7LJVFQACL9F4DRS9YZQ9R2N30" hidden="1">#REF!</definedName>
    <definedName name="BEx7LLYXBK01FXPS078XTKO5NUQE" hidden="1">#REF!</definedName>
    <definedName name="BEx7M0IAZMFGUTV24ZUBHI21KO84" hidden="1">#REF!</definedName>
    <definedName name="BEx7MAUI1JJFDIJGDW4RWY5384LY" hidden="1">#REF!</definedName>
    <definedName name="BEx7MJZO3UKAMJ53UWOJ5ZD4GGMQ" hidden="1">#REF!</definedName>
    <definedName name="BEx7MNFOBG5ARDQ7JRN0S710B4PW" hidden="1">#REF!</definedName>
    <definedName name="BEx7MT4MFNXIVQGAT6D971GZW7CA" hidden="1">#REF!</definedName>
    <definedName name="BEx7NI062THZAM6I8AJWTFJL91CS" hidden="1">#REF!</definedName>
    <definedName name="BEx7NJI5P19NZTRPA5DS21IJ6YSO" hidden="1">#REF!</definedName>
    <definedName name="BEx8ZHPFKEIOHTENBG6UVSJGFTTJ" hidden="1">#REF!</definedName>
    <definedName name="BEx8ZMSTY73LPLRIW2L0WOSLODRT" hidden="1">#REF!</definedName>
    <definedName name="BEx904S75BPRYMHF0083JF7ES4NG" hidden="1">#REF!</definedName>
    <definedName name="BEx907S3GS3UOLGDZLT5M50GV2VL" hidden="1">#REF!</definedName>
    <definedName name="BEx90BODEQHWUWF5MHMSTHW5JQ6B" hidden="1">#REF!</definedName>
    <definedName name="BEx90HDD4RWF7JZGA8GCGG7D63MG" hidden="1">#REF!</definedName>
    <definedName name="BEx90RUZY79G0ME9KMNTTD3MXYUO" hidden="1">#REF!</definedName>
    <definedName name="BEx90V5P80RMT6S4FO3VKCO2LXVL" hidden="1">#REF!</definedName>
    <definedName name="BEx90VGH5H09ON2QXYC9WIIEU98T" hidden="1">#REF!</definedName>
    <definedName name="BEx916JQ1DZJAP9L5W2LGW8GGLID" hidden="1">#REF!</definedName>
    <definedName name="BEx9175B70QXYAU5A8DJPGZQ46L9" hidden="1">#REF!</definedName>
    <definedName name="BEx91AQQRTV87AO27VWHSFZAD4ZR" hidden="1">#REF!</definedName>
    <definedName name="BEx91HXQAP6KZ4SKN8UA52RR0HMH" hidden="1">#REF!</definedName>
    <definedName name="BEx91I30KD9D64WFSG5560KQY6R2" hidden="1">#REF!</definedName>
    <definedName name="BEx91I30V905AZO8AAZVM4YREQGX" hidden="1">#REF!</definedName>
    <definedName name="BEx91L8FLL5CWLA2CDHKCOMGVDZN" hidden="1">#REF!</definedName>
    <definedName name="BEx91OIWMCR6Q52GIKHYB621L0RD" hidden="1">#REF!</definedName>
    <definedName name="BEx91OTVH9ZDBC3QTORU8RZX4EOC" hidden="1">#REF!</definedName>
    <definedName name="BEx91QH5JRZKQP1GPN2SQMR3CKAG" hidden="1">#REF!</definedName>
    <definedName name="BEx91R2PB1X090IAJWCX3A36KZ3C" hidden="1">#REF!</definedName>
    <definedName name="BEx91ROALDNHO7FI4X8L61RH4UJE" hidden="1">#REF!</definedName>
    <definedName name="BEx91TH1I04P8HAV5O2Y9CS5W6XI" hidden="1">#REF!</definedName>
    <definedName name="BEx91TMID71GVYH0U16QM1RV3PX0" hidden="1">#REF!</definedName>
    <definedName name="BEx91VF2D78PAF337E3L2L81K9W2" hidden="1">#REF!</definedName>
    <definedName name="BEx921PNZ46VORG2VRMWREWIC0SE" hidden="1">#REF!</definedName>
    <definedName name="BEx92DPEKL5WM5A3CN8674JI0PR3" hidden="1">#REF!</definedName>
    <definedName name="BEx92ER2RMY93TZK0D9L9T3H0GI5" hidden="1">#REF!</definedName>
    <definedName name="BEx92FI04PJT4LI23KKIHRXWJDTT" hidden="1">#REF!</definedName>
    <definedName name="BEx92HR14HQ9D5JXCSPA4SS4RT62" hidden="1">#REF!</definedName>
    <definedName name="BEx92HWA2D6A5EX9MFG68G0NOMSN" hidden="1">#REF!</definedName>
    <definedName name="BEx92PUBDIXAU1FW5ZAXECMAU0LN" hidden="1">#REF!</definedName>
    <definedName name="BEx92S8MHFFIVRQ2YSHZNQGOFUHD" hidden="1">#REF!</definedName>
    <definedName name="BEx931DNJLW4R7GTJFST24LM5KDK" hidden="1">#REF!</definedName>
    <definedName name="BEx93B9OULL2YGC896XXYAAJSTRK" hidden="1">#REF!</definedName>
    <definedName name="BEx93FRKF99NRT3LH99UTIH7AAYF" hidden="1">#REF!</definedName>
    <definedName name="BEx93M7FSHP50OG34A4W8W8DF12U" hidden="1">#REF!</definedName>
    <definedName name="BEx93MID6XC4Z5KQIRJG0J7DTPPB" hidden="1">#REF!</definedName>
    <definedName name="BEx93OLWY2O3PRA74U41VG5RXT4Q" hidden="1">#REF!</definedName>
    <definedName name="BEx93RWFAF6YJGYUTITVM445C02U" hidden="1">#REF!</definedName>
    <definedName name="BEx93SY9RWG3HUV4YXQKXJH9FH14" hidden="1">#REF!</definedName>
    <definedName name="BEx93TJUX3U0FJDBG6DDSNQ91R5J" hidden="1">#REF!</definedName>
    <definedName name="BEx942UCRHMI4B0US31HO95GSC2X" hidden="1">#REF!</definedName>
    <definedName name="BEx948ZFFQWVIDNG4AZAUGGGEB5U" hidden="1">#REF!</definedName>
    <definedName name="BEx94CKXG92OMURH41SNU6IOHK4J" hidden="1">#REF!</definedName>
    <definedName name="BEx94GXG30CIVB6ZQN3X3IK6BZXQ" hidden="1">#REF!</definedName>
    <definedName name="BEx94HZ5LURYM9ST744ALV6ZCKYP" hidden="1">#REF!</definedName>
    <definedName name="BEx94I9WW9GQFYLW2NRI9K7AC9EO" hidden="1">#REF!</definedName>
    <definedName name="BEx94IQ75E90YUMWJ9N591LR7DQQ" hidden="1">#REF!</definedName>
    <definedName name="BEx94L9TBK45AUQSX1IUZ86U1GPQ" hidden="1">#REF!</definedName>
    <definedName name="BEx94N7W5T3U7UOE97D6OVIBUCXS" hidden="1">#REF!</definedName>
    <definedName name="BEx94RV6F4X5O90J2EJ9PDAACZGX" hidden="1">#REF!</definedName>
    <definedName name="BEx94X9EWOTMJQMRJZFJY3A7REEL" hidden="1">#REF!</definedName>
    <definedName name="BEx953PB6S6ECMD8N0JSW0CBG0DA" hidden="1">#REF!</definedName>
    <definedName name="BEx95402HTVHHLAMEWSSO2F0R2D3" hidden="1">#REF!</definedName>
    <definedName name="BEx955NIAWX5OLAHMTV6QFUZPR30" hidden="1">#REF!</definedName>
    <definedName name="BEx9581TYVI2M5TT4ISDAJV4W7Z6" hidden="1">#REF!</definedName>
    <definedName name="BEx95NHF4RVUE0YDOAFZEIVBYJXD" hidden="1">#REF!</definedName>
    <definedName name="BEx95QBZMG0E2KQ9BERJ861QLYN3" hidden="1">#REF!</definedName>
    <definedName name="BEx95QHBVDN795UNQJLRXG3RDU49" hidden="1">#REF!</definedName>
    <definedName name="BEx95TBVUWV7L7OMFMZDQEXGVHU6" hidden="1">#REF!</definedName>
    <definedName name="BEx95TMOW9J33CFE2PKYETOEKDOC" hidden="1">#REF!</definedName>
    <definedName name="BEx95U89DZZSVO39TGS62CX8G9N4" hidden="1">#REF!</definedName>
    <definedName name="BEx9602K2GHNBUEUVT9ONRQU1GMD" hidden="1">#REF!</definedName>
    <definedName name="BEx962BL3Y4LA53EBYI64ZYMZE8U" hidden="1">#REF!</definedName>
    <definedName name="BEx96KR21O7H9R29TN0S45Y3QPUK" hidden="1">#REF!</definedName>
    <definedName name="BEx96RY1EZUAZ7354V56XONGDA24" hidden="1">#REF!</definedName>
    <definedName name="BEx96SJLUT56X8O6OCXMXZ6KZBGY" hidden="1">#REF!</definedName>
    <definedName name="BEx96SUFKHHFE8XQ6UUO6ILDOXHO" hidden="1">#REF!</definedName>
    <definedName name="BEx96UN4YWXBDEZ1U1ZUIPP41Z7I" hidden="1">#REF!</definedName>
    <definedName name="BEx96XN0I7D8FILHPOGQQ8ARSYHI" hidden="1">#REF!</definedName>
    <definedName name="BEx96YU70XPDQKEPMVYTYIN7ZGFA" hidden="1">#REF!</definedName>
    <definedName name="BEx96ZVWGSJY3SS2YF3ZV2J8GR1B" hidden="1">#REF!</definedName>
    <definedName name="BEx970MYCPJ6DQ44TKLOIGZO5LHH" hidden="1">#REF!</definedName>
    <definedName name="BEx978KSD61YJH3S9DGO050R2EHA" hidden="1">#REF!</definedName>
    <definedName name="BEx97H9O1NAKAPK4MX4PKO34ICL5" hidden="1">#REF!</definedName>
    <definedName name="BEx97HVA5F2I0D6ID81KCUDEQOIH" hidden="1">#REF!</definedName>
    <definedName name="BEx97JYRT18U3U6L4MGYJAUU25ZL" hidden="1">#REF!</definedName>
    <definedName name="BEx97MNUZQ1Z0AO2FL7XQYVNCPR7" hidden="1">#REF!</definedName>
    <definedName name="BEx97NPQBACJVD9K1YXI08RTW9E2" hidden="1">#REF!</definedName>
    <definedName name="BEx97RGJ3LFCU8G828O2RFZ2VSJH" hidden="1">#REF!</definedName>
    <definedName name="BEx97RWQLXS0OORDCN69IGA58CWU" hidden="1">#REF!</definedName>
    <definedName name="BEx97YNGGDFIXHTMGFL2IHAQX9MI" hidden="1">#REF!</definedName>
    <definedName name="BEx981HW73BUZWT14TBTZHC0ZTJ4" hidden="1">#REF!</definedName>
    <definedName name="BEx985JMRX12R6WHV7OYXMKXAYWY" hidden="1">#REF!</definedName>
    <definedName name="BEx9871KU0N99P0900EAK69VFYT2" hidden="1">#REF!</definedName>
    <definedName name="BEx98IFKNJFGZFLID1YTRFEG1SXY" hidden="1">#REF!</definedName>
    <definedName name="BEx98RKM10YY4NQSMHDJE70660XQ" hidden="1">#REF!</definedName>
    <definedName name="BEx98SMEI69D0F45I84N1W0EKZTT" hidden="1">#REF!</definedName>
    <definedName name="BEx9915UVD4G7RA3IMLFZ0LG3UA2" hidden="1">#REF!</definedName>
    <definedName name="BEx9927Q50A4CO2J6IEW6XY3F4N9" hidden="1">#REF!</definedName>
    <definedName name="BEx992CZON8AO7U7V88VN1JBO0MG" hidden="1">#REF!</definedName>
    <definedName name="BEx9952469XMFGSPXL7CMXHPJF90" hidden="1">#REF!</definedName>
    <definedName name="BEx995I88E7I1PUFNBZ3J578PVNW" hidden="1">#REF!</definedName>
    <definedName name="BEx99B77I7TUSHRR4HIZ9FU2EIUT" hidden="1">#REF!</definedName>
    <definedName name="BEx99N1J5MMDTMHKIQ30AGL8E2I0" hidden="1">#REF!</definedName>
    <definedName name="BEx99Q6PH5F3OQKCCAAO75PYDEFN" hidden="1">#REF!</definedName>
    <definedName name="BEx99QMZC77UZ3VJPDPM7CVTG0R9" hidden="1">#REF!</definedName>
    <definedName name="BEx99WBYT2D6UUC1PT7A40ENYID4" hidden="1">#REF!</definedName>
    <definedName name="BEx99XOGHOM28CNCYKQWYGL56W2S" hidden="1">#REF!</definedName>
    <definedName name="BEx99ZRZ4I7FHDPGRAT5VW7NVBPU" hidden="1">#REF!</definedName>
    <definedName name="BEx9AT5E3ZSHKSOL35O38L8HF9TH" hidden="1">#REF!</definedName>
    <definedName name="BEx9AV8W1FAWF5BHATYEN47X12JN" hidden="1">#REF!</definedName>
    <definedName name="BEx9B8A5186FNTQQNLIO5LK02ABI" hidden="1">#REF!</definedName>
    <definedName name="BEx9B8VR20E2CILU4CDQUQQ9ONXK" hidden="1">#REF!</definedName>
    <definedName name="BEx9B917EUP13X6FQ3NPQL76XM5V" hidden="1">#REF!</definedName>
    <definedName name="BEx9BAJ5WYEQ623HUT9NNCMP3RUG" hidden="1">#REF!</definedName>
    <definedName name="BEx9BDIV2TWOALSNOSX32Q7QFI9G" hidden="1">#REF!</definedName>
    <definedName name="BEx9BSIIKVPUD7YN2CO9ZNL2BDSR" hidden="1">#REF!</definedName>
    <definedName name="BEx9BT9G3I0E0FPGLD811RABM3X7" hidden="1">#REF!</definedName>
    <definedName name="BEx9BUWUZXU4ORYIGA7ATD6756RR" hidden="1">#REF!</definedName>
    <definedName name="BEx9BYSYW7QCPXS2NAVLFAU5Y2Z2" hidden="1">#REF!</definedName>
    <definedName name="BEx9C590HJ2O31IWJB73C1HR74AI" hidden="1">#REF!</definedName>
    <definedName name="BEx9CCQRMYYOGIOYTOM73VKDIPS1" hidden="1">#REF!</definedName>
    <definedName name="BEx9D1BC9FT19KY0INAABNDBAMR1" hidden="1">#REF!</definedName>
    <definedName name="BEx9DKSTVVC3Q2D8LYH1TQE4YM65" hidden="1">#REF!</definedName>
    <definedName name="BEx9DN6ZMF18Q39MPMXSDJTZQNJ3" hidden="1">#REF!</definedName>
    <definedName name="BEx9DQHO1IGUDES9NHKJY4U001OF" hidden="1">#REF!</definedName>
    <definedName name="BEx9DUU8DALPSCW66GTMQRPXZ6GL" hidden="1">#REF!</definedName>
    <definedName name="BEx9E14TDNSEMI784W0OTIEQMWN6" hidden="1">#REF!</definedName>
    <definedName name="BEx9E2BZ2B1R41FMGJCJ7JLGLUAJ" hidden="1">#REF!</definedName>
    <definedName name="BEx9EFO1FU3CZXVOMJIJDVFXU4PE" hidden="1">#REF!</definedName>
    <definedName name="BEx9EG9KBJ77M8LEOR9ITOKN5KXY" hidden="1">#REF!</definedName>
    <definedName name="BEx9EMK6HAJJMVYZTN5AUIV7O1E6" hidden="1">#REF!</definedName>
    <definedName name="BEx9EQLVZHYQ1TPX7WH3SOWXCZLE" hidden="1">#REF!</definedName>
    <definedName name="BEx9ETLU0EK5LGEM1QCNYN2S8O5F" hidden="1">#REF!</definedName>
    <definedName name="BEx9F0Y2ESUNE3U7TQDLMPE9BO67" hidden="1">#REF!</definedName>
    <definedName name="BEx9F3CCZI3H8J1U04DDV5NE66J9" hidden="1">#REF!</definedName>
    <definedName name="BEx9F5W18ZGFOKGRE8PR6T1MO6GT" hidden="1">#REF!</definedName>
    <definedName name="BEx9F78N4HY0XFGBQ4UJRD52L1EI" hidden="1">#REF!</definedName>
    <definedName name="BEx9FF16LOQP5QIR4UHW5EIFGQB8" hidden="1">#REF!</definedName>
    <definedName name="BEx9FJTSRCZ3ZXT3QVBJT5NF8T7V" hidden="1">#REF!</definedName>
    <definedName name="BEx9FRBEEYPS5HLS3XT34AKZN94G" hidden="1">#REF!</definedName>
    <definedName name="BEx9FYNTZSMWO04FNXN0VVLHTQLY" hidden="1">#REF!</definedName>
    <definedName name="BEx9GDHU4BW5B9MI7K1DIEUT4GDS" hidden="1">#REF!</definedName>
    <definedName name="BEx9GDY4D8ZPQJCYFIMYM0V0C51Y" hidden="1">#REF!</definedName>
    <definedName name="BEx9GGY04V0ZWI6O9KZH4KSBB389" hidden="1">#REF!</definedName>
    <definedName name="BEx9GJHSCPEES8L1XZOB4Y892XOS" hidden="1">#REF!</definedName>
    <definedName name="BEx9GNOPB6OZ2RH3FCDNJR38RJOS" hidden="1">#REF!</definedName>
    <definedName name="BEx9GQZDAX2GJ45DJ44RSEITK60O" hidden="1">#REF!</definedName>
    <definedName name="BEx9GSHB49QBYQDAZF2TAWWYLXX9" hidden="1">#REF!</definedName>
    <definedName name="BEx9GUQALUWCD30UKUQGSWW8KBQ7" hidden="1">#REF!</definedName>
    <definedName name="BEx9GY6BVFQGCLMOWVT6PIC9WP5X" hidden="1">#REF!</definedName>
    <definedName name="BEx9GZ2P3FDHKXEBXX2VS0BG2NP2" hidden="1">#REF!</definedName>
    <definedName name="BEx9H04IB14E1437FF2OIRRWBSD7" hidden="1">#REF!</definedName>
    <definedName name="BEx9H5O1KDZJCW91Q29VRPY5YS6P" hidden="1">#REF!</definedName>
    <definedName name="BEx9H8YR0E906F1JXZMBX3LNT004" hidden="1">#REF!</definedName>
    <definedName name="BEx9HBD28CQTLQ99AVN5Y9XIIXHS" hidden="1">#REF!</definedName>
    <definedName name="BEx9HEYJGOXZQXU7K9AL5WJ86DZD" hidden="1">#REF!</definedName>
    <definedName name="BEx9HEYK33G38AFXJ7X7A7V9N8LK" hidden="1">#REF!</definedName>
    <definedName name="BEx9HZ6WZX4ECR30YAASQWYLVMDN" hidden="1">#REF!</definedName>
    <definedName name="BEx9I8XIG7E5NB48QQHXP23FIN60" hidden="1">#REF!</definedName>
    <definedName name="BEx9I9Z6H2GPFGDB16EVWRZS8TQ8" hidden="1">#REF!</definedName>
    <definedName name="BEx9IQRF01ATLVK0YE60ARKQJ68L" hidden="1">#REF!</definedName>
    <definedName name="BEx9IT5QNZWKM6YQ5WER0DC2PMMU" hidden="1">#REF!</definedName>
    <definedName name="BEx9IW5MFLXTVCJHVUZTUH93AXOS" hidden="1">#REF!</definedName>
    <definedName name="BEx9IXCSPSZC80YZUPRCYTG326KV" hidden="1">#REF!</definedName>
    <definedName name="BEx9IZR39NHDGOM97H4E6F81RTQW" hidden="1">#REF!</definedName>
    <definedName name="BEx9J6CH5E7YZPER7HXEIOIKGPCA" hidden="1">#REF!</definedName>
    <definedName name="BEx9J91K1EZ5YKQMFWDE23X8A13R" hidden="1">#REF!</definedName>
    <definedName name="BEx9JJTZKVUJAVPTRE0RAVTEH41G" hidden="1">#REF!</definedName>
    <definedName name="BEx9JLBYK239B3F841C7YG1GT7ST" hidden="1">#REF!</definedName>
    <definedName name="BExAW4IIW5D0MDY6TJ3G4FOLPYIR" hidden="1">#REF!</definedName>
    <definedName name="BExAWB3W59VZUWP78NIR4PL3S8EN" hidden="1">#REF!</definedName>
    <definedName name="BExAX410NB4F2XOB84OR2197H8M5" hidden="1">#REF!</definedName>
    <definedName name="BExAX8TNG8LQ5Q4904SAYQIPGBSV" hidden="1">#REF!</definedName>
    <definedName name="BExAXMB6FZZHPGS58G6TZ9ZHZXD1" hidden="1">#REF!</definedName>
    <definedName name="BExAXPB32JTSHJFS3ZIYDY6YITLZ" hidden="1">#REF!</definedName>
    <definedName name="BExAXT20ERQ2AEI1PYAEPYDAWBKE" hidden="1">#REF!</definedName>
    <definedName name="BExAY0EAT2LXR5MFGM0DLIB45PLO" hidden="1">#REF!</definedName>
    <definedName name="BExAYE6LNIEBR9DSNI5JGNITGKIT" hidden="1">#REF!</definedName>
    <definedName name="BExAYHMLXGGO25P8HYB2S75DEB4F" hidden="1">#REF!</definedName>
    <definedName name="BExAYKXAUWGDOPG952TEJ2UKZKWN" hidden="1">#REF!</definedName>
    <definedName name="BExAYP9TDTI2MBP6EYE0H39CPMXN" hidden="1">#REF!</definedName>
    <definedName name="BExAYPPWJPWDKU59O051WMGB7O0J" hidden="1">#REF!</definedName>
    <definedName name="BExAYR2JZCJBUH6F1LZC2A7JIVRJ" hidden="1">#REF!</definedName>
    <definedName name="BExAYTGVRD3DLKO75RFPMBKCIWB8" hidden="1">#REF!</definedName>
    <definedName name="BExAYTM6VBVXOB8PKJWBY1HF05S7" hidden="1">#REF!</definedName>
    <definedName name="BExAYY9H9COOT46HJLPVDLTO12UL" hidden="1">#REF!</definedName>
    <definedName name="BExAZCNEGB4JYHC8CZ51KTN890US" hidden="1">#REF!</definedName>
    <definedName name="BExAZFCI302YFYRDJYQDWQQL0Q0O" hidden="1">#REF!</definedName>
    <definedName name="BExAZLHLST9OP89R1HJMC1POQG8H" hidden="1">#REF!</definedName>
    <definedName name="BExAZLN4K2HKGTR4MP9DJN61BPUJ" hidden="1">#REF!</definedName>
    <definedName name="BExAZMDYMIAA7RX1BMCKU1VLBRGY" hidden="1">#REF!</definedName>
    <definedName name="BExAZNL6BHI8DCQWXOX4I2P839UX" hidden="1">#REF!</definedName>
    <definedName name="BExAZPDVVOC50BF141VKJE4649SM" hidden="1">#REF!</definedName>
    <definedName name="BExAZRMWSONMCG9KDUM4KAQ7BONM" hidden="1">#REF!</definedName>
    <definedName name="BExAZTFG4SJRG4TW6JXRF7N08JFI" hidden="1">#REF!</definedName>
    <definedName name="BExAZUS4A8OHDZK0MWAOCCCKTH73" hidden="1">#REF!</definedName>
    <definedName name="BExAZX6FECVK3E07KXM2XPYKGM6U" hidden="1">#REF!</definedName>
    <definedName name="BExB012NJ8GASTNNPBRRFTLHIOC9" hidden="1">#REF!</definedName>
    <definedName name="BExB072HHXVMUC0VYNGG48GRSH5Q" hidden="1">#REF!</definedName>
    <definedName name="BExB0FRDEYDEUEAB1W8KD6D965XA" hidden="1">#REF!</definedName>
    <definedName name="BExB0G7H5RJO00C0EFYA6XO72C18" hidden="1">#REF!</definedName>
    <definedName name="BExB0KPCN7YJORQAYUCF4YKIKPMC" hidden="1">#REF!</definedName>
    <definedName name="BExB0QP5NCZMALLOFWAF83OKUPFJ" hidden="1">#REF!</definedName>
    <definedName name="BExB0WE4PI3NOBXXVO9CTEN4DIU2" hidden="1">#REF!</definedName>
    <definedName name="BExB0YCCTHBWHMHPI4EFVC6RT1OP" hidden="1">#REF!</definedName>
    <definedName name="BExB10QNIVITUYS55OAEKK3VLJFE" hidden="1">#REF!</definedName>
    <definedName name="BExB15ZDRY4CIJ911DONP0KCY9KU" hidden="1">#REF!</definedName>
    <definedName name="BExB16VQY0O0RLZYJFU3OFEONVTE" hidden="1">#REF!</definedName>
    <definedName name="BExB1FKNY2UO4W5FUGFHJOA2WFGG" hidden="1">#REF!</definedName>
    <definedName name="BExB1G6842TPUADL8GF62J8BH8IP" hidden="1">#REF!</definedName>
    <definedName name="BExB1GMD0PIDGTFBGQOPRWQSP9I4" hidden="1">#REF!</definedName>
    <definedName name="BExB1I9S0K746H9YR9OUIIQNTUSL" hidden="1">#REF!</definedName>
    <definedName name="BExB1Q29OO6LNFNT1EQLA3KYE7MX" hidden="1">#REF!</definedName>
    <definedName name="BExB1TNRV5EBWZEHYLHI76T0FVA7" hidden="1">#REF!</definedName>
    <definedName name="BExB1WI6M8I0EEP1ANUQZCFY24EV" hidden="1">#REF!</definedName>
    <definedName name="BExB203OWC9QZA3BYOKQ18L4FUJE" hidden="1">#REF!</definedName>
    <definedName name="BExB26UJ7240ZDH6NQB3CCSHLY27" hidden="1">#REF!</definedName>
    <definedName name="BExB2CJHTU7C591BR4WRL5L2F2K6" hidden="1">#REF!</definedName>
    <definedName name="BExB2CZMEB23OXDS7JTY89APPPUG" hidden="1">#REF!</definedName>
    <definedName name="BExB2K1AV4PGNS1O6C7D7AO411AX" hidden="1">#REF!</definedName>
    <definedName name="BExB2O2UYHKI324YE324E1N7FVIB" hidden="1">#REF!</definedName>
    <definedName name="BExB2Q0VJ0MU2URO3JOVUAVHEI3V" hidden="1">#REF!</definedName>
    <definedName name="BExB30IP1DNKNQ6PZ5ERUGR5MK4Z" hidden="1">#REF!</definedName>
    <definedName name="BExB34V1UZRB77BTJ345SERTHOPB" hidden="1">#REF!</definedName>
    <definedName name="BExB3UMYG3X55TNWBYPIU5VRFXX9" hidden="1">#REF!</definedName>
    <definedName name="BExB3ZQEBO6ZA6KLDJRB903T99D2" hidden="1">#REF!</definedName>
    <definedName name="BExB442RX0T3L6HUL6X5T21CENW6" hidden="1">#REF!</definedName>
    <definedName name="BExB47O9EYO7HRE3BOVDKKYZFE6R" hidden="1">#REF!</definedName>
    <definedName name="BExB4ADD0L7417CII901XTFKXD1J" hidden="1">#REF!</definedName>
    <definedName name="BExB4DO1V1NL2AVK5YE1RSL5RYHL" hidden="1">#REF!</definedName>
    <definedName name="BExB4DYU06HCGRIPBSWRCXK804UM" hidden="1">#REF!</definedName>
    <definedName name="BExB4QUSGHYWYVGNRGJIOT19DW57" hidden="1">#REF!</definedName>
    <definedName name="BExB4Z3EZBGYYI33U0KQ8NEIH8PY" hidden="1">#REF!</definedName>
    <definedName name="BExB55368XW7UX657ZSPC6BFE92S" hidden="1">#REF!</definedName>
    <definedName name="BExB57MZEPL2SA2ONPK66YFLZWJU" hidden="1">#REF!</definedName>
    <definedName name="BExB5833OAOJ22VK1YK47FHUSVK2" hidden="1">#REF!</definedName>
    <definedName name="BExB58JDIHS42JZT9DJJMKA8QFCO" hidden="1">#REF!</definedName>
    <definedName name="BExB58U5FQC5JWV9CGC83HLLZUZI" hidden="1">#REF!</definedName>
    <definedName name="BExB5EDO9XUKHF74X3HAU2WPPHZH" hidden="1">#REF!</definedName>
    <definedName name="BExB5G6EH68AYEP1UT0GHUEL3SLN" hidden="1">#REF!</definedName>
    <definedName name="BExB5QYVEZWFE5DQVHAM760EV05X" hidden="1">#REF!</definedName>
    <definedName name="BExB5SX2HMW5OZ45FBMMKZW4M6YG" hidden="1">#REF!</definedName>
    <definedName name="BExB5U9IRH14EMOE0YGIE3WIVLFS" hidden="1">#REF!</definedName>
    <definedName name="BExB5VWYMOV6BAIH7XUBBVPU7MMD" hidden="1">#REF!</definedName>
    <definedName name="BExB610DZWIJP1B72U9QM42COH2B" hidden="1">#REF!</definedName>
    <definedName name="BExB6C3FUAKK9ML5T767NMWGA9YB" hidden="1">#REF!</definedName>
    <definedName name="BExB6C8X6JYRLKZKK17VE3QUNL3D" hidden="1">#REF!</definedName>
    <definedName name="BExB6CZTGKVSELIV0ZEXG58SB67F" hidden="1">#REF!</definedName>
    <definedName name="BExB6HN3QRFPXM71MDUK21BKM7PF" hidden="1">#REF!</definedName>
    <definedName name="BExB6IZMHCZ3LB7N73KD90YB1HBZ" hidden="1">#REF!</definedName>
    <definedName name="BExB719SGNX4Y8NE6JEXC555K596" hidden="1">#REF!</definedName>
    <definedName name="BExB7265DCHKS7V2OWRBXCZTEIW9" hidden="1">#REF!</definedName>
    <definedName name="BExB73DBCNTPVYNOZSTQHGG53B6U" hidden="1">#REF!</definedName>
    <definedName name="BExB74PS5P9G0P09Y6DZSCX0FLTJ" hidden="1">#REF!</definedName>
    <definedName name="BExB78RH79J0MIF7H8CAZ0CFE88Q" hidden="1">#REF!</definedName>
    <definedName name="BExB7AESBYGPUOPV4QSAA0TZKY21" hidden="1">#REF!</definedName>
    <definedName name="BExB7ELT09HGDVO5BJC1ZY9D09GZ" hidden="1">#REF!</definedName>
    <definedName name="BExB806PAXX70XUTA3ZI7OORD78R" hidden="1">#REF!</definedName>
    <definedName name="BExB8HF4UBVZKQCSRFRUQL2EE6VL" hidden="1">#REF!</definedName>
    <definedName name="BExB8HKHKZ1ORJZUYGG2M4VSCC39" hidden="1">#REF!</definedName>
    <definedName name="BExB8JNZWP7CHMH3YWQVWZEL9BP4" hidden="1">#REF!</definedName>
    <definedName name="BExB8JO0TK466MYUXPH5OIKLB1BQ" hidden="1">#REF!</definedName>
    <definedName name="BExB8QPH8DC5BESEVPSMBCWVN6PO" hidden="1">#REF!</definedName>
    <definedName name="BExB8U5N0D85YR8APKN3PPKG0FWP" hidden="1">#REF!</definedName>
    <definedName name="BExB90R19Z9CQBQUXCVARTEC1ANE" hidden="1">#REF!</definedName>
    <definedName name="BExB9DHI5I2TJ2LXYPM98EE81L27" hidden="1">#REF!</definedName>
    <definedName name="BExB9L4QL2JJKN9WAVKTGKBYMXDA" hidden="1">#REF!</definedName>
    <definedName name="BExB9NZ65TCM1K9C4DQA1NPSASU8" hidden="1">#REF!</definedName>
    <definedName name="BExB9Q2MZZHBGW8QQKVEYIMJBPIE" hidden="1">#REF!</definedName>
    <definedName name="BExBA1GON0EZRJ20UYPILAPLNQWM" hidden="1">#REF!</definedName>
    <definedName name="BExBA33XM91DO7SB7VJAY2XX6AP0" hidden="1">#REF!</definedName>
    <definedName name="BExBA69ASGYRZW1G1DYIS9QRRTBN" hidden="1">#REF!</definedName>
    <definedName name="BExBA6K42582A14WFFWQ3Q8QQWB6" hidden="1">#REF!</definedName>
    <definedName name="BExBA8I5D4R8R2PYQ1K16TWGTOEP" hidden="1">#REF!</definedName>
    <definedName name="BExBA93PE0DGUUTA7LLSIGBIXWE5" hidden="1">#REF!</definedName>
    <definedName name="BExBAAAVV17Z4R69XRLTBKOI0FGA" hidden="1">#REF!</definedName>
    <definedName name="BExBAALT2USQMVMNURRRKA2B0929" hidden="1">#REF!</definedName>
    <definedName name="BExBAI8X0FKDQJ6YZJQDTTG4ZCWY" hidden="1">#REF!</definedName>
    <definedName name="BExBAKN7XIBAXCF9PCNVS038PCQO" hidden="1">#REF!</definedName>
    <definedName name="BExBAKXZ7PBW3DDKKA5MWC1ZUC7O" hidden="1">#REF!</definedName>
    <definedName name="BExBAO8NLXZXHO6KCIECSFCH3RR0" hidden="1">#REF!</definedName>
    <definedName name="BExBAOOT1KBSIEISN1ADL4RMY879" hidden="1">#REF!</definedName>
    <definedName name="BExBAVKX8Q09370X1GCZWJ4E91YJ" hidden="1">#REF!</definedName>
    <definedName name="BExBAX2X2ENJYO4QTR5VAIQ86L7B" hidden="1">#REF!</definedName>
    <definedName name="BExBAYKUPS96EOGAACL47S6XQJYZ" hidden="1">#REF!</definedName>
    <definedName name="BExBAZ13D3F1DVJQ6YJ8JGUYEYJE" hidden="1">#REF!</definedName>
    <definedName name="BExBB92GNUFZTG7OT6VBHIF64K4M" hidden="1">#REF!</definedName>
    <definedName name="BExBB92HFL0C2BIFIHKB3ZHQ6RUB" hidden="1">#REF!</definedName>
    <definedName name="BExBBGPPOR12L70Q4PH96785GKGM" hidden="1">#REF!</definedName>
    <definedName name="BExBBTG649R9I0CT042JLL8LXV18" hidden="1">#REF!</definedName>
    <definedName name="BExBBUCJQRR74Q7GPWDEZXYK2KJL" hidden="1">#REF!</definedName>
    <definedName name="BExBBV8XVMD9CKZY711T0BN7H3PM" hidden="1">#REF!</definedName>
    <definedName name="BExBC78HXWXHO3XAB6E8NVTBGLJS" hidden="1">#REF!</definedName>
    <definedName name="BExBCEQ7YTCRPXF5PZTPN4HQ6OLZ" hidden="1">#REF!</definedName>
    <definedName name="BExBCKKJTIRKC1RZJRTK65HHLX4W" hidden="1">#REF!</definedName>
    <definedName name="BExBCLMEPAN3XXX174TU8SS0627Q" hidden="1">#REF!</definedName>
    <definedName name="BExBCRB926XR4BF287QQ4PB3LS2B" hidden="1">#REF!</definedName>
    <definedName name="BExBCRBEYR2KZ8FAQFZ2NHY13WIY" hidden="1">#REF!</definedName>
    <definedName name="BExBCSNUT0GBQ5BJF5IOSEW27JGZ" hidden="1">#REF!</definedName>
    <definedName name="BExBCWPGL6H9NC95WAPAVWOCY6AN" hidden="1">#REF!</definedName>
    <definedName name="BExBD47CHZYLU68RW7ZXCCE7QIQS" hidden="1">#REF!</definedName>
    <definedName name="BExBD4I559NXSV6J07Q343TKYMVJ" hidden="1">#REF!</definedName>
    <definedName name="BExBDAN9AVAEJ2ET363D641C4B1R" hidden="1">#REF!</definedName>
    <definedName name="BExBDBZQLTX3OGFYGULQFK5WEZU5" hidden="1">#REF!</definedName>
    <definedName name="BExBDCAJGZUGSVWTMS4KB3CT302S" hidden="1">#REF!</definedName>
    <definedName name="BExBDJS9TUEU8Z84IV59E5V4T8K6" hidden="1">#REF!</definedName>
    <definedName name="BExBDKOMSVH4XMH52CFJ3F028I9R" hidden="1">#REF!</definedName>
    <definedName name="BExBDOKWRW8P1XNLMGQH4XQAWARP" hidden="1">#REF!</definedName>
    <definedName name="BExBDR9ZRBY2FUJW05GH4BKUGCC6" hidden="1">#REF!</definedName>
    <definedName name="BExBDSRXVZQ0W5WXQMP5XD00GRRL" hidden="1">#REF!</definedName>
    <definedName name="BExBDUVGK3E1J4JY9ZYTS7V14BLY" hidden="1">#REF!</definedName>
    <definedName name="BExBDV0XJRLLSR5R4CMJ8D9S157L" hidden="1">#REF!</definedName>
    <definedName name="BExBE162OSBKD30I7T1DKKPT3I9I" hidden="1">#REF!</definedName>
    <definedName name="BExBE5YPUY1T7N7DHMMIGGXK8TMP" hidden="1">#REF!</definedName>
    <definedName name="BExBEC9ATLQZF86W1M3APSM4HEOH" hidden="1">#REF!</definedName>
    <definedName name="BExBEJWICBAJ0FWL28KHNNJRYN4H" hidden="1">#REF!</definedName>
    <definedName name="BExBEYFQJE9YK12A6JBMRFKEC7RN" hidden="1">#REF!</definedName>
    <definedName name="BExBG1ED81J2O4A2S5F5Y3BPHMCR" hidden="1">#REF!</definedName>
    <definedName name="BExCRLIHS7466WFJ3RPIUGGXYESZ" hidden="1">#REF!</definedName>
    <definedName name="BExCRU7FVY1A45J8OT6621JQJJML" hidden="1">#REF!</definedName>
    <definedName name="BExCRUT0Q1ZAJBWRERD54P7LJBAC" hidden="1">#REF!</definedName>
    <definedName name="BExCS1EDDUEAEWHVYXHIP9I1WCJH" hidden="1">#REF!</definedName>
    <definedName name="BExCS6SLRCBH006GNRE27HFRHP40" hidden="1">#REF!</definedName>
    <definedName name="BExCS7E5L6FYH2IE1MEFL4K6KY8I" hidden="1">#REF!</definedName>
    <definedName name="BExCS7ZPMHFJ4UJDAL8CQOLSZ13B" hidden="1">#REF!</definedName>
    <definedName name="BExCS8W4NJUZH9S1CYB6XSDLEPBW" hidden="1">#REF!</definedName>
    <definedName name="BExCSAE1M6G20R41J0Y24YNN0YC1" hidden="1">#REF!</definedName>
    <definedName name="BExCSAOUZOYKHN7HV511TO8VDJ02" hidden="1">#REF!</definedName>
    <definedName name="BExCSBAFKEWDUXHZ2HHC8P9KJSUX" hidden="1">#REF!</definedName>
    <definedName name="BExCSMOFTXSUEC1T46LR1UPYRCX5" hidden="1">#REF!</definedName>
    <definedName name="BExCSSDG3TM6TPKS19E9QYJEELZ6" hidden="1">#REF!</definedName>
    <definedName name="BExCSTVDP2EME4D2HXJ0PD2LSQ58" hidden="1">#REF!</definedName>
    <definedName name="BExCSZV7U67UWXL2HKJNM5W1E4OO" hidden="1">#REF!</definedName>
    <definedName name="BExCT4NSDT61OCH04Y2QIFIOP75H" hidden="1">#REF!</definedName>
    <definedName name="BExCT59EJPOT7AD3S5NBA2UVOT40" hidden="1">#REF!</definedName>
    <definedName name="BExCTW8G3VCZ55S09HTUGXKB1P2M" hidden="1">#REF!</definedName>
    <definedName name="BExCTYS2KX0QANOLT8LGZ9WV3S3T" hidden="1">#REF!</definedName>
    <definedName name="BExCTZ2WFI0ZZMTM4CYDY3ESKP4S" hidden="1">#REF!</definedName>
    <definedName name="BExCTZZ9JNES4EDHW97NP0EGQALX" hidden="1">#REF!</definedName>
    <definedName name="BExCU0A1HYEZ3ELA857SZ6I2IDQE" hidden="1">#REF!</definedName>
    <definedName name="BExCU0A1V6NMZQ9ASYJ8QIVQ5UR2" hidden="1">#REF!</definedName>
    <definedName name="BExCU2834920JBHSPCRC4UF80OLL" hidden="1">#REF!</definedName>
    <definedName name="BExCU8O54I3P3WRYWY1CRP3S78QY" hidden="1">#REF!</definedName>
    <definedName name="BExCUDGT68PCMBKE109WSEPXHCVB" hidden="1">#REF!</definedName>
    <definedName name="BExCUDRJO23YOKT8GPWOVQ4XEHF5" hidden="1">#REF!</definedName>
    <definedName name="BExCUPAXFR16YMWL30ME3F3BSRDZ" hidden="1">#REF!</definedName>
    <definedName name="BExCUR94DHCE47PUUWEMT5QZOYR2" hidden="1">#REF!</definedName>
    <definedName name="BExCUUP4KFWJSRFEK1EVHM1B5D05" hidden="1">#REF!</definedName>
    <definedName name="BExCUYFWKDCZ8CWB8MPYO9DNUEIX" hidden="1">#REF!</definedName>
    <definedName name="BExCUZN7NV70GG2M93R2UF3WBYOE" hidden="1">#REF!</definedName>
    <definedName name="BExCV634L7SVHGB0UDDTRRQ2Q72H" hidden="1">#REF!</definedName>
    <definedName name="BExCVBXGSXT9FWJRG62PX9S1RK83" hidden="1">#REF!</definedName>
    <definedName name="BExCVD4KTUB5JXIS55IYS5WHAJ42" hidden="1">#REF!</definedName>
    <definedName name="BExCVH114CW0ZQVDLTBSOAROL1TD" hidden="1">#REF!</definedName>
    <definedName name="BExCVHBNLOHNFS0JAV3I1XGPNH9W" hidden="1">#REF!</definedName>
    <definedName name="BExCVI86R31A2IOZIEBY1FJLVILD" hidden="1">#REF!</definedName>
    <definedName name="BExCVKGZXE0I9EIXKBZVSGSEY2RR" hidden="1">#REF!</definedName>
    <definedName name="BExCVV44WY5807WGMTGKPW0GT256" hidden="1">#REF!</definedName>
    <definedName name="BExCVZ5PN4V6MRBZ04PZJW3GEF8S" hidden="1">#REF!</definedName>
    <definedName name="BExCW13R0GWJYGXZBNCPAHQN4NR2" hidden="1">#REF!</definedName>
    <definedName name="BExCW8WA64VWOS47LAAFJHEIP54Q" hidden="1">#REF!</definedName>
    <definedName name="BExCW9Y5HWU4RJTNX74O6L24VGCK" hidden="1">#REF!</definedName>
    <definedName name="BExCWIC8QDL7LDYX8L9YW3R2A72R" hidden="1">#REF!</definedName>
    <definedName name="BExCWPDPESGZS07QGBLSBWDNVJLZ" hidden="1">#REF!</definedName>
    <definedName name="BExCWTVKHIVCRHF8GC39KI58YM5K" hidden="1">#REF!</definedName>
    <definedName name="BExCWZ9S0AP695FUNVL62Y3VFE76" hidden="1">#REF!</definedName>
    <definedName name="BExCX2KGRZBRVLZNM8SUSIE6A0RL" hidden="1">#REF!</definedName>
    <definedName name="BExCX3X451T70LZ1VF95L7W4Y4TM" hidden="1">#REF!</definedName>
    <definedName name="BExCX42FCN6RPMLCLVGN0X51V1ZJ" hidden="1">#REF!</definedName>
    <definedName name="BExCX4NZ2N1OUGXM7EV0U7VULJMM" hidden="1">#REF!</definedName>
    <definedName name="BExCXILMURGYMAH6N5LF5DV6K3GM" hidden="1">#REF!</definedName>
    <definedName name="BExCXKP5ZAM3XE727W37K5DIFI8E" hidden="1">#REF!</definedName>
    <definedName name="BExCXN3HVSFSTRLD8MPT3C99XTG1" hidden="1">#REF!</definedName>
    <definedName name="BExCXQE6EQ3Y1Y4GVKFV2XWBZ596" hidden="1">#REF!</definedName>
    <definedName name="BExCXQUFBMXQ1650735H48B1AZT3" hidden="1">#REF!</definedName>
    <definedName name="BExCY1C2PYZUNMI7YTC8YDZC6MOU" hidden="1">#REF!</definedName>
    <definedName name="BExCY2DQO9VLA77Q7EG3T0XNXX4F" hidden="1">#REF!</definedName>
    <definedName name="BExCY6VMJ68MX3C981R5Q0BX5791" hidden="1">#REF!</definedName>
    <definedName name="BExCYAH2SAZCPW6XCB7V7PMMCAWO" hidden="1">#REF!</definedName>
    <definedName name="BExCYJBB52X8B3AREHCC1L5QNPX7" hidden="1">#REF!</definedName>
    <definedName name="BExCYPRC5HJE6N2XQTHCT6NXGP8N" hidden="1">#REF!</definedName>
    <definedName name="BExCYUK0I3UEXZNFDW71G6Z6D8XR" hidden="1">#REF!</definedName>
    <definedName name="BExCZFZCXMLY5DWESYJ9NGTJYQ8M" hidden="1">#REF!</definedName>
    <definedName name="BExCZJ4P8WS0BDT31WDXI0ROE7D6" hidden="1">#REF!</definedName>
    <definedName name="BExCZKH6NI0EE02L995IFVBD1J59" hidden="1">#REF!</definedName>
    <definedName name="BExCZUD9FEOJBKDJ51Z3JON9LKJ8" hidden="1">#REF!</definedName>
    <definedName name="BExCZUTD6N6W2IU199NJNP3M4486" hidden="1">#REF!</definedName>
    <definedName name="BExD0508DAALLU00PHFPBC8SRRKT" hidden="1">#REF!</definedName>
    <definedName name="BExD0HALIN0JR4JTPGDEVAEE5EX5" hidden="1">#REF!</definedName>
    <definedName name="BExD0LCCDPG16YLY5WQSZF1XI5DA" hidden="1">#REF!</definedName>
    <definedName name="BExD0RMWSB4TRECEHTH6NN4K9DFZ" hidden="1">#REF!</definedName>
    <definedName name="BExD0U6KG10QGVDI1XSHK0J10A2V" hidden="1">#REF!</definedName>
    <definedName name="BExD0XH908SJZTJ13X2QO87X8SSL" hidden="1">#REF!</definedName>
    <definedName name="BExD13RUIBGRXDL4QDZ305UKUR12" hidden="1">#REF!</definedName>
    <definedName name="BExD14DETV5R4OOTMAXD5NAKWRO3" hidden="1">#REF!</definedName>
    <definedName name="BExD17DAGKIU5EQFBNPOOQ9YY13L" hidden="1">#REF!</definedName>
    <definedName name="BExD1OAU9OXQAZA4D70HP72CU6GB" hidden="1">#REF!</definedName>
    <definedName name="BExD1Y1JV61416YA1XRQHKWPZIE7" hidden="1">#REF!</definedName>
    <definedName name="BExD28ZBT49CB46DZB0FMXDBJXN6" hidden="1">#REF!</definedName>
    <definedName name="BExD2BZ7R4PPN084EXNX4EQY1J27" hidden="1">#REF!</definedName>
    <definedName name="BExD2CFHIRMBKN5KXE5QP4XXEWFS" hidden="1">#REF!</definedName>
    <definedName name="BExD2DMHH1HWXQ9W0YYMDP8AAX8Q" hidden="1">#REF!</definedName>
    <definedName name="BExD2HTJ44KTUAJ0UW8I6PSSPTZC" hidden="1">#REF!</definedName>
    <definedName name="BExD2HTPC7IWBAU6OSQ67MQA8BYZ" hidden="1">#REF!</definedName>
    <definedName name="BExD363H2VGFIQUCE6LS4AC5J0ZT" hidden="1">#REF!</definedName>
    <definedName name="BExD37LEN9I01W9DGZJ39NOV91T3" hidden="1">#REF!</definedName>
    <definedName name="BExD3A588E939V61P1XEW0FI5Q0S" hidden="1">#REF!</definedName>
    <definedName name="BExD3CJJDKVR9M18XI3WDZH80WL6" hidden="1">#REF!</definedName>
    <definedName name="BExD3ESD9WYJIB3TRDPJ1CKXRAVL" hidden="1">#REF!</definedName>
    <definedName name="BExD3F368X5S25MWSUNIV57RDB57" hidden="1">#REF!</definedName>
    <definedName name="BExD3IJ5IT335SOSNV9L85WKAOSI" hidden="1">#REF!</definedName>
    <definedName name="BExD3KBVUY57GMMQTOFEU6S6G1AY" hidden="1">#REF!</definedName>
    <definedName name="BExD3NMR7AW2Z6V8SC79VQR37NA6" hidden="1">#REF!</definedName>
    <definedName name="BExD3QMMGKBT7Q0Q14CVRXDYLQR4" hidden="1">#REF!</definedName>
    <definedName name="BExD3QXA2UQ2W4N7NYLUEOG40BZB" hidden="1">#REF!</definedName>
    <definedName name="BExD3U2N041TEJ7GCN005UTPHNXY" hidden="1">#REF!</definedName>
    <definedName name="BExD40O0CFTNJFOFMMM1KH0P7BUI" hidden="1">#REF!</definedName>
    <definedName name="BExD46D2KY3VPSU7048Q87ENPGUI" hidden="1">#REF!</definedName>
    <definedName name="BExD4BR9HJ3MWWZ5KLVZWX9FJAUS" hidden="1">#REF!</definedName>
    <definedName name="BExD4F1WTKT3H0N9MF4H1LX7MBSY" hidden="1">#REF!</definedName>
    <definedName name="BExD4H5GQWXBS6LUL3TSP36DVO38" hidden="1">#REF!</definedName>
    <definedName name="BExD4JJSS3QDBLABCJCHD45SRNPI" hidden="1">#REF!</definedName>
    <definedName name="BExD4NG16DACWIWAN3XYQZGTAZUB" hidden="1">#REF!</definedName>
    <definedName name="BExD4R1I0MKF033I5LPUYIMTZ6E8" hidden="1">#REF!</definedName>
    <definedName name="BExD4ZA53I4OV3GYJPZMMLSGBI3X" hidden="1">#REF!</definedName>
    <definedName name="BExD50MT3M6XZLNUP9JL93EG6D9R" hidden="1">#REF!</definedName>
    <definedName name="BExD572NFQ3X00PNXLX0U6WVBF4D" hidden="1">#REF!</definedName>
    <definedName name="BExD5EV7KDSVF1CJT38M4IBPFLPY" hidden="1">#REF!</definedName>
    <definedName name="BExD5FRK547OESJRYAW574DZEZ7J" hidden="1">#REF!</definedName>
    <definedName name="BExD5I5X2YA2YNCTCDSMEL4CWF4N" hidden="1">#REF!</definedName>
    <definedName name="BExD5QUSRFJWRQ1ZM50WYLCF74DF" hidden="1">#REF!</definedName>
    <definedName name="BExD5SSUIF6AJQHBHK8PNMFBPRYB" hidden="1">#REF!</definedName>
    <definedName name="BExD623C9LRX18BE0W2V6SZLQUXX" hidden="1">#REF!</definedName>
    <definedName name="BExD6CQA7UMJBXV7AIFAIHUF2ICX" hidden="1">#REF!</definedName>
    <definedName name="BExD6FKVK8WJWNYPVENR7Q8Q30PK" hidden="1">#REF!</definedName>
    <definedName name="BExD6GMP0LK8WKVWMIT1NNH8CHLF" hidden="1">#REF!</definedName>
    <definedName name="BExD6H2TE0WWAUIWVSSCLPZ6B88N" hidden="1">#REF!</definedName>
    <definedName name="BExD6HZ63GB2E1G4FFB9GNO6G16Q" hidden="1">#REF!</definedName>
    <definedName name="BExD6UKCKEFBCCUC4AWXEY77948P" hidden="1">#REF!</definedName>
    <definedName name="BExD6Y5TLHF1THW90Y96QJF4EBAA" hidden="1">#REF!</definedName>
    <definedName name="BExD71LTOE015TV5RSAHM8NT8GVW" hidden="1">#REF!</definedName>
    <definedName name="BExD73USXVADC7EHGHVTQNCT06ZA" hidden="1">#REF!</definedName>
    <definedName name="BExD77R4AE4YDP5A9JEXG3IVT748" hidden="1">#REF!</definedName>
    <definedName name="BExD7CUIJHP1N1BLA4U0V3MN4XA9" hidden="1">#REF!</definedName>
    <definedName name="BExD7DG412LV8I6VORLY6DPV8OCL" hidden="1">#REF!</definedName>
    <definedName name="BExD7GAIGULTB3YHM1OS9RBQOTEC" hidden="1">#REF!</definedName>
    <definedName name="BExD7I8QRNLQI0D4GO8T5XU0G44L" hidden="1">#REF!</definedName>
    <definedName name="BExD7IE1DHIS52UFDCTSKPJQNRD5" hidden="1">#REF!</definedName>
    <definedName name="BExD7IUBGUWHYC9UNZ1IY5XFYKQN" hidden="1">#REF!</definedName>
    <definedName name="BExD7JQOJ35HGL8U2OCEI2P2JT7I" hidden="1">#REF!</definedName>
    <definedName name="BExD7KSDKNDNH95NDT3S7GM3MUU2" hidden="1">#REF!</definedName>
    <definedName name="BExD7NMXLOF34IKXIG6RI8IDWPYN" hidden="1">#REF!</definedName>
    <definedName name="BExD86NZO6HZQWZSLPTB7JWGG5KV" hidden="1">#REF!</definedName>
    <definedName name="BExD8H5O087KQVWIVPUUID5VMGMS" hidden="1">#REF!</definedName>
    <definedName name="BExD8OCLZMFN5K3VZYI4Q4ITVKUA" hidden="1">#REF!</definedName>
    <definedName name="BExD93C1R6LC0631ECHVFYH0R0PD" hidden="1">#REF!</definedName>
    <definedName name="BExD94OJ2CX26WK6EDLFKMNCSKTV" hidden="1">#REF!</definedName>
    <definedName name="BExD96MRSYDACZA1HMRA4MQWW3AX" hidden="1">#REF!</definedName>
    <definedName name="BExD97TXIO0COVNN4OH3DEJ33YLM" hidden="1">#REF!</definedName>
    <definedName name="BExD99RZ1RFIMK6O1ZHSPJ68X9Y5" hidden="1">#REF!</definedName>
    <definedName name="BExD9L0ID3VSOU609GKWYTA5BFMA" hidden="1">#REF!</definedName>
    <definedName name="BExD9M7SEMG0JK2FUTTZXWIEBTKB" hidden="1">#REF!</definedName>
    <definedName name="BExD9MNYBYB1AICQL5165G472IE2" hidden="1">#REF!</definedName>
    <definedName name="BExD9PNSYT7GASEGUVL48MUQ02WO" hidden="1">#REF!</definedName>
    <definedName name="BExD9TK2MIWFH5SKUYU9ZKF4NPHQ" hidden="1">#REF!</definedName>
    <definedName name="BExDA0ASHTAIFDINFP3PQHU9ZWLT" hidden="1">#REF!</definedName>
    <definedName name="BExDA6G1U5KBIO0GB7IJOJHRW843" hidden="1">#REF!</definedName>
    <definedName name="BExDA6LD9061UULVKUUI4QP8SK13" hidden="1">#REF!</definedName>
    <definedName name="BExDAEDWW5ZT5HEQ0T9FK1VPFY81" hidden="1">#REF!</definedName>
    <definedName name="BExDAGMVMNLQ6QXASB9R6D8DIT12" hidden="1">#REF!</definedName>
    <definedName name="BExDAYBHU9ADLXI8VRC7F608RVGM" hidden="1">#REF!</definedName>
    <definedName name="BExDBDR1XR0FV0CYUCB2OJ7CJCZU" hidden="1">#REF!</definedName>
    <definedName name="BExDC7F818VN0S18ID7XRCRVYPJ4" hidden="1">#REF!</definedName>
    <definedName name="BExDCIT964V259SR3QRRM4GCIWES" hidden="1">#REF!</definedName>
    <definedName name="BExDCL7K96PC9VZYB70ZW3QPVIJE" hidden="1">#REF!</definedName>
    <definedName name="BExDCP3UZ3C2O4C1F7KMU0Z9U32N" hidden="1">#REF!</definedName>
    <definedName name="BExEOBX3WECDMYCV9RLN49APTXMM" hidden="1">#REF!</definedName>
    <definedName name="BExEOQ07Z0KQEPGT6NKKNEXBMX9U" hidden="1">#REF!</definedName>
    <definedName name="BExEP2W6D78CDYMRPO83GXZZ0PMJ" hidden="1">#REF!</definedName>
    <definedName name="BExEP4E4F36662JDI0TOD85OP7X9" hidden="1">#REF!</definedName>
    <definedName name="BExEPKQ2TM9EQOZ2K9ES4MQGKXYL" hidden="1">#REF!</definedName>
    <definedName name="BExEPN9VIYI0FVL0HLZQXJFO6TT0" hidden="1">#REF!</definedName>
    <definedName name="BExEPYT6VDSMR8MU2341Q5GM2Y9V" hidden="1">#REF!</definedName>
    <definedName name="BExEQ2ENYLMY8K1796XBB31CJHNN" hidden="1">#REF!</definedName>
    <definedName name="BExEQ2PFE4N40LEPGDPS90WDL6BN" hidden="1">#REF!</definedName>
    <definedName name="BExEQ2PFURT24NQYGYVE8NKX1EGA" hidden="1">#REF!</definedName>
    <definedName name="BExEQ3B1BHYDR4Y7SETNNSI7C1B5" hidden="1">#REF!</definedName>
    <definedName name="BExEQB8ZWXO6IIGOEPWTLOJGE2NR" hidden="1">#REF!</definedName>
    <definedName name="BExEQBZX0EL6LIKPY01197ACK65H" hidden="1">#REF!</definedName>
    <definedName name="BExEQDXZALJLD4OBF74IKZBR13SR" hidden="1">#REF!</definedName>
    <definedName name="BExEQFLE2RPWGMWQAI4JMKUEFRPT" hidden="1">#REF!</definedName>
    <definedName name="BExEQJ1FUWUEQBNIYXZSRTHV4AFI" hidden="1">#REF!</definedName>
    <definedName name="BExEQTZAP8R69U31W4LKGTKKGKQE" hidden="1">#REF!</definedName>
    <definedName name="BExEQUQCERBJW29ZFEX4UC9UJTWO" hidden="1">#REF!</definedName>
    <definedName name="BExEQWOFIEAGRR0Q9GVPV1TC9X88" hidden="1">#REF!</definedName>
    <definedName name="BExER0KP17A9K7PFPWGFY4MCLXH4" hidden="1">#REF!</definedName>
    <definedName name="BExER2O72H1F9WV6S1J04C15PXX7" hidden="1">#REF!</definedName>
    <definedName name="BExER3KJTTLORWAHH6WXVNZ535QP" hidden="1">#REF!</definedName>
    <definedName name="BExERJLRWXQFD0R36KEFN69GFIP9" hidden="1">#REF!</definedName>
    <definedName name="BExERQY6C5SO29OAOAHLD8WX5M79" hidden="1">#REF!</definedName>
    <definedName name="BExERRUIKIOATPZ9U4HQ0V52RJAU" hidden="1">#REF!</definedName>
    <definedName name="BExERSANFNM1O7T65PC5MJ301YET" hidden="1">#REF!</definedName>
    <definedName name="BExERUOYXN2ZXZZRBARIX6OGZ17L" hidden="1">#REF!</definedName>
    <definedName name="BExERWCEBKQRYWRQLYJ4UCMMKTHG" hidden="1">#REF!</definedName>
    <definedName name="BExERWHOXMBYQYCEGNHGOQI05EFY" hidden="1">#REF!</definedName>
    <definedName name="BExES44RHHDL3V7FLV6M20834WF1" hidden="1">#REF!</definedName>
    <definedName name="BExES4A7VE2X3RYYTVRLKZD4I7WU" hidden="1">#REF!</definedName>
    <definedName name="BExES6ZC8R7PHJ21OVJFLIR7DY30" hidden="1">#REF!</definedName>
    <definedName name="BExES7KWDH1X4CFGWOJI02C8FOB3" hidden="1">#REF!</definedName>
    <definedName name="BExESAA06KFU42FNYS660Y63ZBJV" hidden="1">#REF!</definedName>
    <definedName name="BExESJVB40DF5A2IGWNMWPISOATQ" hidden="1">#REF!</definedName>
    <definedName name="BExESMKD95A649M0WRSG6CXXP326" hidden="1">#REF!</definedName>
    <definedName name="BExESMKE2SZPKMEG8X9MOD9KW38E" hidden="1">#REF!</definedName>
    <definedName name="BExESR27ZXJG5VMY4PR9D940VS7T" hidden="1">#REF!</definedName>
    <definedName name="BExESXNMHV4KZWXVI0GI13EGRFNX" hidden="1">#REF!</definedName>
    <definedName name="BExESZ03KXL8DQ2591HLR56ZML94" hidden="1">#REF!</definedName>
    <definedName name="BExESZAW5N443NRTKIP59OEI1CR6" hidden="1">#REF!</definedName>
    <definedName name="BExET3HXQ60A4O2OLKX8QNXRI6LQ" hidden="1">#REF!</definedName>
    <definedName name="BExETA3B1FCIOA80H94K90FWXQKE" hidden="1">#REF!</definedName>
    <definedName name="BExETAZOYT4CJIT8RRKC9F2HJG1D" hidden="1">#REF!</definedName>
    <definedName name="BExETF6QD5A9GEINE1KZRRC2LXWM" hidden="1">#REF!</definedName>
    <definedName name="BExETGOOWYFTG0PA919Y7ETZHYJ1" hidden="1">#REF!</definedName>
    <definedName name="BExETQ9XRXLUACN82805SPSPNKHI" hidden="1">#REF!</definedName>
    <definedName name="BExETR0YRMOR63E6DHLEHV9QVVON" hidden="1">#REF!</definedName>
    <definedName name="BExETVTGY38YXYYF7N73OYN6FYY3" hidden="1">#REF!</definedName>
    <definedName name="BExEUNE4T242Y59C6MS28MXEUGCP" hidden="1">#REF!</definedName>
    <definedName name="BExEUNU7ZT7WSFECLSCOLG7T4976" hidden="1">#REF!</definedName>
    <definedName name="BExEV2TP7NA3ZR6RJGH5ER370OUM" hidden="1">#REF!</definedName>
    <definedName name="BExEV69USLNYO2QRJRC0J92XUF00" hidden="1">#REF!</definedName>
    <definedName name="BExEV6KNTQOCFD7GV726XQEVQ7R6" hidden="1">#REF!</definedName>
    <definedName name="BExEV6VGM4POO9QT9KH3QA3VYCWM" hidden="1">#REF!</definedName>
    <definedName name="BExEVBIM4I98RMJFF2LVJ6J2KAHE" hidden="1">#REF!</definedName>
    <definedName name="BExEVET98G3FU6QBF9LHYWSAMV0O" hidden="1">#REF!</definedName>
    <definedName name="BExEVNCUT0PDUYNJH7G6BSEWZOT2" hidden="1">#REF!</definedName>
    <definedName name="BExEVPGF4V5J0WQRZKUM8F9TTKZJ" hidden="1">#REF!</definedName>
    <definedName name="BExEVPWH8S9GER9M14SPIT6XZ8SG" hidden="1">#REF!</definedName>
    <definedName name="BExEVQSVHWG76182UBJHQTPQ7H76" hidden="1">#REF!</definedName>
    <definedName name="BExEVVLIEVWYRF2UUC1H0H5QU1CP" hidden="1">#REF!</definedName>
    <definedName name="BExEVWCKO8T84GW9Z3X47915XKSH" hidden="1">#REF!</definedName>
    <definedName name="BExEVZSJWMZ5L2ZE7AZC57CXKW6T" hidden="1">#REF!</definedName>
    <definedName name="BExEW0JL1GFFCXMDGW54CI7Y8FZN" hidden="1">#REF!</definedName>
    <definedName name="BExEW2SHMVJCVAKY7KVBWJDS9NPW" hidden="1">#REF!</definedName>
    <definedName name="BExEW68M9WL8214QH9C7VCK7BN08" hidden="1">#REF!</definedName>
    <definedName name="BExEW8HFGF8YR441RXCEFMEBFFPT" hidden="1">#REF!</definedName>
    <definedName name="BExEW8HFKH6F47KIHYBDRUEFZ2ZZ" hidden="1">#REF!</definedName>
    <definedName name="BExEWAFNU05VWQVABDU7WM4RWFA8" hidden="1">#REF!</definedName>
    <definedName name="BExEWLO75K95C6IRKHXSP7VP81T4" hidden="1">#REF!</definedName>
    <definedName name="BExEWNBGQS1U2LW3W84T4LSJ9K00" hidden="1">#REF!</definedName>
    <definedName name="BExEWO7STL7HNZSTY8VQBPTX1WK6" hidden="1">#REF!</definedName>
    <definedName name="BExEWQ0M1N3KMKTDJ73H10QSG4W1" hidden="1">#REF!</definedName>
    <definedName name="BExEX2WIUFH7PRGQL3C2T6E1UL9B" hidden="1">#REF!</definedName>
    <definedName name="BExEX85F3OSW8NSCYGYPS9372Z1Q" hidden="1">#REF!</definedName>
    <definedName name="BExEX9HWY2G6928ZVVVQF77QCM2C" hidden="1">#REF!</definedName>
    <definedName name="BExEXAZUR7GSR0DBKQG8DN5I5BSF" hidden="1">#REF!</definedName>
    <definedName name="BExEXBQWAYKMVBRJRHB8PFCSYFVN" hidden="1">#REF!</definedName>
    <definedName name="BExEXR6HSDR512R87O31L1X0YHCL" hidden="1">#REF!</definedName>
    <definedName name="BExEXRBZ0DI9E2UFLLKYWGN66B61" hidden="1">#REF!</definedName>
    <definedName name="BExEXTVLVI5HYH8S88GJEHQPJR1J" hidden="1">#REF!</definedName>
    <definedName name="BExEYLG9FL9V1JPPNZ3FUDNSEJ4V" hidden="1">#REF!</definedName>
    <definedName name="BExEYOW8C1B3OUUCIGEC7L8OOW1Z" hidden="1">#REF!</definedName>
    <definedName name="BExEYP1RDQWVQU65FMF9NHH1KLWG" hidden="1">#REF!</definedName>
    <definedName name="BExEYUQJXZT6N5HJH8ACJF6SRWEE" hidden="1">#REF!</definedName>
    <definedName name="BExEYVMX0FQTO22W06UEXE478B18" hidden="1">#REF!</definedName>
    <definedName name="BExEZ1S6VZCG01ZPLBSS9Z1SBOJ2" hidden="1">#REF!</definedName>
    <definedName name="BExEZ8OD68V2VAYN20M1Q6QJN7HJ" hidden="1">#REF!</definedName>
    <definedName name="BExEZGBFNJR8DLPN0V11AU22L6WY" hidden="1">#REF!</definedName>
    <definedName name="BExF02Y3V3QEPO2XLDSK47APK9XJ" hidden="1">#REF!</definedName>
    <definedName name="BExF05HQOIV60P6HLODCWAISPM4K" hidden="1">#REF!</definedName>
    <definedName name="BExF09OS91RT7N7IW8JLMZ121ZP3" hidden="1">#REF!</definedName>
    <definedName name="BExF0LOEHV42P2DV7QL8O7HOQ3N9" hidden="1">#REF!</definedName>
    <definedName name="BExF0M9ZA9LEPW5487SC3YBBE9W4" hidden="1">#REF!</definedName>
    <definedName name="BExF0WRM9VO25RLSO03ZOCE8H7K5" hidden="1">#REF!</definedName>
    <definedName name="BExF0ZRI7W4RSLIDLHTSM0AWXO3S" hidden="1">#REF!</definedName>
    <definedName name="BExF17UTEMZEYE2IRFOXW1UK077S" hidden="1">#REF!</definedName>
    <definedName name="BExF19CT3MMZZ2T5EWMDNG3UOJ01" hidden="1">#REF!</definedName>
    <definedName name="BExF1M38U6NX17YJA8YU359B5Z4M" hidden="1">#REF!</definedName>
    <definedName name="BExF1MU4W3NPEY0OHRDWP5IANCBB" hidden="1">#REF!</definedName>
    <definedName name="BExF1MZN8MWMOKOARHJ1QAF9HPGT" hidden="1">#REF!</definedName>
    <definedName name="BExF1US4ZIQYSU5LBFYNRA9N0K2O" hidden="1">#REF!</definedName>
    <definedName name="BExF27YWX6ZJOJSV51UKS7VE19K1" hidden="1">#REF!</definedName>
    <definedName name="BExF2CWZN6E87RGTBMD4YQI2QT7R" hidden="1">#REF!</definedName>
    <definedName name="BExF2DYO1WQ7GMXSTAQRDBW1NSFG" hidden="1">#REF!</definedName>
    <definedName name="BExF2MSWNUY9Z6BZJQZ538PPTION" hidden="1">#REF!</definedName>
    <definedName name="BExF2QZYWHTYGUTTXR15CKCV3LS7" hidden="1">#REF!</definedName>
    <definedName name="BExF2T8Y6TSJ74RMSZOA9CEH4OZ6" hidden="1">#REF!</definedName>
    <definedName name="BExF31N3YM4F37EOOY8M8VI1KXN8" hidden="1">#REF!</definedName>
    <definedName name="BExF37C1YKBT79Z9SOJAG5MXQGTU" hidden="1">#REF!</definedName>
    <definedName name="BExF3A6HPA6DGYALZNHHJPMCUYZR" hidden="1">#REF!</definedName>
    <definedName name="BExF3BOGASTAGSZT0VJ92X1HQU8Q" hidden="1">#REF!</definedName>
    <definedName name="BExF3I9T44X7DV9HHV51DVDDPPZG" hidden="1">#REF!</definedName>
    <definedName name="BExF3JMFX5DILOIFUDIO1HZUK875" hidden="1">#REF!</definedName>
    <definedName name="BExF3ND97DP9OFGCMO0YF64W7AH1" hidden="1">#REF!</definedName>
    <definedName name="BExF3NTC4BGZEM6B87TCFX277QCS" hidden="1">#REF!</definedName>
    <definedName name="BExF3Q7NI90WT31QHYSJDIG0LLLJ" hidden="1">#REF!</definedName>
    <definedName name="BExF3QD55TIY1MSBSRK9TUJKBEWO" hidden="1">#REF!</definedName>
    <definedName name="BExF3QT8J6RIF1L3R700MBSKIOKW" hidden="1">#REF!</definedName>
    <definedName name="BExF3X3Z50M2MHW13UIXK1JDKHSM" hidden="1">#REF!</definedName>
    <definedName name="BExF3ZSWWN60QLWFTV4NUMWET8UU" hidden="1">#REF!</definedName>
    <definedName name="BExF42SSBVPMLK2UB3B7FPEIY9TU" hidden="1">#REF!</definedName>
    <definedName name="BExF49JIQL2OJBIPLVNMEXIVVHCU" hidden="1">#REF!</definedName>
    <definedName name="BExF4HXSWB50BKYPWA0HTT8W56H6" hidden="1">#REF!</definedName>
    <definedName name="BExF4KHF04IWW4LQ95FHQPFE4Y9K" hidden="1">#REF!</definedName>
    <definedName name="BExF4LU2NV3A47BCWPM3EZXUEH37" hidden="1">#REF!</definedName>
    <definedName name="BExF4MVQM5Y0QRDLDFSKWWTF709C" hidden="1">#REF!</definedName>
    <definedName name="BExF4PVMZYV36E8HOYY06J81AMBI" hidden="1">#REF!</definedName>
    <definedName name="BExF4QS0G2EFKFEWJ9VDQ2L41Z9Y" hidden="1">#REF!</definedName>
    <definedName name="BExF4SF9NEX1FZE9N8EXT89PM54D" hidden="1">#REF!</definedName>
    <definedName name="BExF51F31FA2NRL3IYQHZSP8OIOK" hidden="1">#REF!</definedName>
    <definedName name="BExF52GTGP8MHGII4KJ8TJGR8W8U" hidden="1">#REF!</definedName>
    <definedName name="BExF56ICSQWESTJK3W71MNVAJJRJ" hidden="1">#REF!</definedName>
    <definedName name="BExF57K7L3UC1I2FSAWURR4SN0UN" hidden="1">#REF!</definedName>
    <definedName name="BExF5D96JEPDW6LV89G2REZJ1ES7" hidden="1">#REF!</definedName>
    <definedName name="BExF5HR2GFV7O8LKG9SJ4BY78LYA" hidden="1">#REF!</definedName>
    <definedName name="BExF5ZFO2A29GHWR5ES64Z9OS16J" hidden="1">#REF!</definedName>
    <definedName name="BExF63S045JO7H2ZJCBTBVH3SUIF" hidden="1">#REF!</definedName>
    <definedName name="BExF642TEGTXCI9A61ZOONJCB0U1" hidden="1">#REF!</definedName>
    <definedName name="BExF67O951CF8UJF3KBDNR0E83C1" hidden="1">#REF!</definedName>
    <definedName name="BExF6EV7I35NVMIJGYTB6E24YVPA" hidden="1">#REF!</definedName>
    <definedName name="BExF6FGUF393KTMBT40S5BYAFG00" hidden="1">#REF!</definedName>
    <definedName name="BExF6GNYXWY8A0SY4PW1B6KJMMTM" hidden="1">#REF!</definedName>
    <definedName name="BExF6HV5S61S9VFWAK072PNLNVKY" hidden="1">#REF!</definedName>
    <definedName name="BExF6IB8K74Z0AFT05GPOKKZW7C9" hidden="1">#REF!</definedName>
    <definedName name="BExF6NUXJI11W2IAZNAM1QWC0459" hidden="1">#REF!</definedName>
    <definedName name="BExF6RR76KNVIXGJOVFO8GDILKGZ" hidden="1">#REF!</definedName>
    <definedName name="BExF6VHZ50EQ11S8S6OQQ1X2MJ2O" hidden="1">#REF!</definedName>
    <definedName name="BExF6ZE8D5CMPJPRWT6S4HM56LPF" hidden="1">#REF!</definedName>
    <definedName name="BExF76FV8SF7AJK7B35AL7VTZF6D" hidden="1">#REF!</definedName>
    <definedName name="BExF7EOIMC1OYL1N7835KGOI0FIZ" hidden="1">#REF!</definedName>
    <definedName name="BExF7K88K7ASGV6RAOAGH52G04VR" hidden="1">#REF!</definedName>
    <definedName name="BExF7OVDRP3LHNAF2CX4V84CKKIR" hidden="1">#REF!</definedName>
    <definedName name="BExF7QO41X2A2SL8UXDNP99GY7U9" hidden="1">#REF!</definedName>
    <definedName name="BExF81GI8B8WBHXFTET68A9358BR" hidden="1">#REF!</definedName>
    <definedName name="BExGKN1EYTJ4K9RWHWKZUCDLZF5L" hidden="1">#REF!</definedName>
    <definedName name="BExGKQC32LTNY7RSX5821WUSI5LT" hidden="1">#REF!</definedName>
    <definedName name="BExGL97US0Y3KXXASUTVR26XLT70" hidden="1">#REF!</definedName>
    <definedName name="BExGLC7R4C33RO0PID97ZPPVCW4M" hidden="1">#REF!</definedName>
    <definedName name="BExGLEB99NTFD655UALFGQUKKH6W" hidden="1">#REF!</definedName>
    <definedName name="BExGLFIF7HCFSHNQHKEV6RY0WCO3" hidden="1">#REF!</definedName>
    <definedName name="BExGLTARRL0J772UD2TXEYAVPY6E" hidden="1">#REF!</definedName>
    <definedName name="BExGLVP1IU8K5A8J1340XFMYPR88" hidden="1">#REF!</definedName>
    <definedName name="BExGLYE6RZTAAWHJBG2QFJPTDS2Q" hidden="1">#REF!</definedName>
    <definedName name="BExGM4DZ65OAQP7MA4LN6QMYZOFF" hidden="1">#REF!</definedName>
    <definedName name="BExGM732EZBTNSD3IW6J1ZRE3GMT" hidden="1">#REF!</definedName>
    <definedName name="BExGMCXCWEC9XNUOEMZ61TMI6CUO" hidden="1">#REF!</definedName>
    <definedName name="BExGMJDGIH0MEPC2TUSFUCY2ROTB" hidden="1">#REF!</definedName>
    <definedName name="BExGMKPW2HPKN0M0XKF3AZ8YP0D6" hidden="1">#REF!</definedName>
    <definedName name="BExGMP2F175LGL6QVSJGP6GKYHHA" hidden="1">#REF!</definedName>
    <definedName name="BExGMPIIP8GKML2VVA8OEFL43NCS" hidden="1">#REF!</definedName>
    <definedName name="BExGMPIJTCITJ8CRILCDO77D2O8D" hidden="1">#REF!</definedName>
    <definedName name="BExGMTETFCS9BQ7KQK7ZK0H6VDHT" hidden="1">#REF!</definedName>
    <definedName name="BExGMZ3SRIXLXMWBVOXXV3M4U4YL" hidden="1">#REF!</definedName>
    <definedName name="BExGMZ3UBN48IXU1ZEFYECEMZ1IM" hidden="1">#REF!</definedName>
    <definedName name="BExGN4I0QATXNZCLZJM1KH1OIJQH" hidden="1">#REF!</definedName>
    <definedName name="BExGN9FZ2RWCMSY1YOBJKZMNIM9R" hidden="1">#REF!</definedName>
    <definedName name="BExGNDSIMTHOCXXG6QOGR6DA8SGG" hidden="1">#REF!</definedName>
    <definedName name="BExGNN2YQ9BDAZXT2GLCSAPXKIM7" hidden="1">#REF!</definedName>
    <definedName name="BExGNSS0CKRPKHO25R3TDBEL2NHX" hidden="1">#REF!</definedName>
    <definedName name="BExGNYH0MO8NOVS85L15G0RWX4GW" hidden="1">#REF!</definedName>
    <definedName name="BExGNZO44DEG8CGIDYSEGDUQ531R" hidden="1">#REF!</definedName>
    <definedName name="BExGO2IKXPLFD3BD7D6TAHVV752N" hidden="1">#REF!</definedName>
    <definedName name="BExGO2O0V6UYDY26AX8OSN72F77N" hidden="1">#REF!</definedName>
    <definedName name="BExGO2YUBOVLYHY1QSIHRE1KLAFV" hidden="1">#REF!</definedName>
    <definedName name="BExGO70E2O70LF46V8T26YFPL4V8" hidden="1">#REF!</definedName>
    <definedName name="BExGOB25QJMQCQE76MRW9X58OIOO" hidden="1">#REF!</definedName>
    <definedName name="BExGODAZKJ9EXMQZNQR5YDBSS525" hidden="1">#REF!</definedName>
    <definedName name="BExGODR8ZSMUC11I56QHSZ686XV5" hidden="1">#REF!</definedName>
    <definedName name="BExGOGWH58X8MHWPIXJAASYRP9QF" hidden="1">#REF!</definedName>
    <definedName name="BExGOT6UXUX5FVTAYL9SOBZ1D0II" hidden="1">#REF!</definedName>
    <definedName name="BExGOXJDHUDPDT8I8IVGVW9J0R5Q" hidden="1">#REF!</definedName>
    <definedName name="BExGPCO6KJ3C5JJ73JWKRQBW697G" hidden="1">#REF!</definedName>
    <definedName name="BExGPHGT5KDOCMV2EFS4OVKTWBRD" hidden="1">#REF!</definedName>
    <definedName name="BExGPID72Y4Y619LWASUQZKZHJNC" hidden="1">#REF!</definedName>
    <definedName name="BExGPPENQIANVGLVQJ77DK5JPRTB" hidden="1">#REF!</definedName>
    <definedName name="BExGPR22GRBXOR2VNH9YSXMJP4WF" hidden="1">#REF!</definedName>
    <definedName name="BExGQ1ZU4967P72AHF4V1D0FOL5C" hidden="1">#REF!</definedName>
    <definedName name="BExGQ36ZOMR9GV8T05M605MMOY3Y" hidden="1">#REF!</definedName>
    <definedName name="BExGQ61DTJ0SBFMDFBAK3XZ9O0ZO" hidden="1">#REF!</definedName>
    <definedName name="BExGQ6SG9XEOD0VMBAR22YPZWSTA" hidden="1">#REF!</definedName>
    <definedName name="BExGQBVUZO40Z2D2Q7OIZLZ1CHI0" hidden="1">#REF!</definedName>
    <definedName name="BExGQGJ1A7LNZUS8QSMOG8UNGLMK" hidden="1">#REF!</definedName>
    <definedName name="BExGQPO7ENFEQC0NC6MC9OZR2LHY" hidden="1">#REF!</definedName>
    <definedName name="BExGQWPODY2I1D39MGPH8VK9HORX" hidden="1">#REF!</definedName>
    <definedName name="BExGQX0H4EZMXBJTKJJE4ICJWN5O" hidden="1">#REF!</definedName>
    <definedName name="BExGR4CW3WRIID17GGX4MI9ZDHFE" hidden="1">#REF!</definedName>
    <definedName name="BExGR65GJX27MU2OL6NI5PB8XVB4" hidden="1">#REF!</definedName>
    <definedName name="BExGR6LQ97HETGS3CT96L4IK0JSH" hidden="1">#REF!</definedName>
    <definedName name="BExGR9ATP2LVT7B9OCPSLJ11H9SX" hidden="1">#REF!</definedName>
    <definedName name="BExGRUKVVKDL8483WI70VN2QZDGD" hidden="1">#REF!</definedName>
    <definedName name="BExGRVXDOG9IYPL4OI33SG457FSU" hidden="1">#REF!</definedName>
    <definedName name="BExGS2IWR5DUNJ1U9PAKIV8CMBNI" hidden="1">#REF!</definedName>
    <definedName name="BExGS69P9FFTEOPDS0MWFKF45G47" hidden="1">#REF!</definedName>
    <definedName name="BExGS6F1JFHM5MUJ1RFO50WP6D05" hidden="1">#REF!</definedName>
    <definedName name="BExGSA5YB5ZGE4NHDVCZ55TQAJTL" hidden="1">#REF!</definedName>
    <definedName name="BExGSCEUCQQVDEEKWJ677QTGUVTE" hidden="1">#REF!</definedName>
    <definedName name="BExGSQY65LH1PCKKM5WHDW83F35O" hidden="1">#REF!</definedName>
    <definedName name="BExGSU8WOFS7DWY83NLFVEHRG5R8" hidden="1">#REF!</definedName>
    <definedName name="BExGSYW1GKISF0PMUAK3XJK9PEW9" hidden="1">#REF!</definedName>
    <definedName name="BExGT0DZJB6LSF6L693UUB9EY1VQ" hidden="1">#REF!</definedName>
    <definedName name="BExGTGVFIF8HOQXR54SK065A8M4K" hidden="1">#REF!</definedName>
    <definedName name="BExGTIYX3OWPIINOGY1E4QQYSKHP" hidden="1">#REF!</definedName>
    <definedName name="BExGTKGUN0KUU3C0RL2LK98D8MEK" hidden="1">#REF!</definedName>
    <definedName name="BExGTSK6XNU20ODQTV1V5F2TY4JB" hidden="1">#REF!</definedName>
    <definedName name="BExGTZ046J7VMUG4YPKFN2K8TWB7" hidden="1">#REF!</definedName>
    <definedName name="BExGU0STOSX8LXN5UXU7A11KCY9U" hidden="1">#REF!</definedName>
    <definedName name="BExGU2G9OPRZRIU9YGF6NX9FUW0J" hidden="1">#REF!</definedName>
    <definedName name="BExGU31VIGH275NXSTMAADBHP7Q9" hidden="1">#REF!</definedName>
    <definedName name="BExGU6HTKLRZO8UOI3DTAM5RFDBA" hidden="1">#REF!</definedName>
    <definedName name="BExGUDDZXFFQHAF4UZF8ZB1HO7H6" hidden="1">#REF!</definedName>
    <definedName name="BExGUIBXBRHGM97ZX6GBA4ZDQ79C" hidden="1">#REF!</definedName>
    <definedName name="BExGUM8D91UNPCOO4TKP9FGX85TF" hidden="1">#REF!</definedName>
    <definedName name="BExGUQF9N9FKI7S0H30WUAEB5LPD" hidden="1">#REF!</definedName>
    <definedName name="BExGUR6BA03XPBK60SQUW197GJ5X" hidden="1">#REF!</definedName>
    <definedName name="BExGUUH0CCTJJF2D299TPZPLZLH3" hidden="1">#REF!</definedName>
    <definedName name="BExGUVIP60TA4B7X2PFGMBFUSKGX" hidden="1">#REF!</definedName>
    <definedName name="BExGUVYY64UZFE0T8YZ5WST971IA" hidden="1">#REF!</definedName>
    <definedName name="BExGUZKF06F209XL1IZWVJEQ82EE" hidden="1">#REF!</definedName>
    <definedName name="BExGV2EVT380QHD4AP2RL9MR8L5L" hidden="1">#REF!</definedName>
    <definedName name="BExGVGNFY3ENF80AS86QPHIIP24D" hidden="1">#REF!</definedName>
    <definedName name="BExGVIAP5FX0Y0NAVD6R831BPN57" hidden="1">#REF!</definedName>
    <definedName name="BExGVV6OOLDQ3TXZK51TTF3YX0WN" hidden="1">#REF!</definedName>
    <definedName name="BExGW0KVS7U0C87XFZ78QW991IEV" hidden="1">#REF!</definedName>
    <definedName name="BExGW2IYWX7QV091JXBYLQS6HFXD" hidden="1">#REF!</definedName>
    <definedName name="BExGW2Z7AMPG6H9EXA9ML6EZVGGA" hidden="1">#REF!</definedName>
    <definedName name="BExGWABG5VT5XO1A196RK61AXA8C" hidden="1">#REF!</definedName>
    <definedName name="BExGWEO0JDG84NYLEAV5NSOAGMJZ" hidden="1">#REF!</definedName>
    <definedName name="BExGWLEOC70Z8QAJTPT2PDHTNM4L" hidden="1">#REF!</definedName>
    <definedName name="BExGWNCXLCRTLBVMTXYJ5PHQI6SS" hidden="1">#REF!</definedName>
    <definedName name="BExGX5C8YZ86CN4AP4V4CLRGR5I0" hidden="1">#REF!</definedName>
    <definedName name="BExGX6U988MCFIGDA1282F92U9AA" hidden="1">#REF!</definedName>
    <definedName name="BExGX7FTB1CKAT5HUW6H531FIY6I" hidden="1">#REF!</definedName>
    <definedName name="BExGX9DTPDML1VTCM244T29ARHRQ" hidden="1">#REF!</definedName>
    <definedName name="BExGX9DVACJQIZ4GH6YAD2A7F70O" hidden="1">#REF!</definedName>
    <definedName name="BExGXB6L57FB2M253RJA1LUSEWIF" hidden="1">#REF!</definedName>
    <definedName name="BExGXDVP2S2Y8Z8Q43I78RCIK3DD" hidden="1">#REF!</definedName>
    <definedName name="BExGXIDKHW0XPVM0U3GO6Z7QVKMA" hidden="1">#REF!</definedName>
    <definedName name="BExGXJ9W5JU7TT9S0BKL5Y6VVB39" hidden="1">#REF!</definedName>
    <definedName name="BExGXQRNGJEWL2K93W17FVAETN3G" hidden="1">#REF!</definedName>
    <definedName name="BExGXWB73RJ4BASBQTQ8EY0EC1EB" hidden="1">#REF!</definedName>
    <definedName name="BExGXZ0ABB43C7SMRKZHWOSU9EQX" hidden="1">#REF!</definedName>
    <definedName name="BExGY6SU3SYVCJ3AG2ITY59SAZ5A" hidden="1">#REF!</definedName>
    <definedName name="BExGY6YA4P5KMY2VHT0DYK3YTFAX" hidden="1">#REF!</definedName>
    <definedName name="BExGY8G88PVVRYHPHRPJZFSX6HSC" hidden="1">#REF!</definedName>
    <definedName name="BExGYC1QTHQIBCEU2USMZX3MIV5I" hidden="1">#REF!</definedName>
    <definedName name="BExGYC718HTZ80PNKYPVIYGRJVF6" hidden="1">#REF!</definedName>
    <definedName name="BExGYCNATXZY2FID93B17YWIPPRD" hidden="1">#REF!</definedName>
    <definedName name="BExGYGJJJ3BBCQAOA51WHP01HN73" hidden="1">#REF!</definedName>
    <definedName name="BExGYOS6TV2C72PLRFU8RP1I58GY" hidden="1">#REF!</definedName>
    <definedName name="BExGZ7NXZ0IBS44C2NZ9VMD6T6K2" hidden="1">#REF!</definedName>
    <definedName name="BExGZJ78ZWZCVHZ3BKEKFJZ6MAEO" hidden="1">#REF!</definedName>
    <definedName name="BExGZOLH2QV73J3M9IWDDPA62TP4" hidden="1">#REF!</definedName>
    <definedName name="BExGZP1PWGFKVVVN4YDIS22DZPCR" hidden="1">#REF!</definedName>
    <definedName name="BExGZTJLX45YQ5MQ1BS238GVQP51" hidden="1">#REF!</definedName>
    <definedName name="BExGZVSG6GU49CPX4UQIEGZ89WJH" hidden="1">#REF!</definedName>
    <definedName name="BExGZZJDSADUYL5Q86YH7GL32ONK" hidden="1">#REF!</definedName>
    <definedName name="BExH00L21GZX5YJJGVMOAWBERLP5" hidden="1">#REF!</definedName>
    <definedName name="BExH02ZD6VAY1KQLAQYBBI6WWIZB" hidden="1">#REF!</definedName>
    <definedName name="BExH058E2LIYIW951QHCXH8TPQRF" hidden="1">#REF!</definedName>
    <definedName name="BExH08Z6LQCGGSGSAILMHX4X7JMD" hidden="1">#REF!</definedName>
    <definedName name="BExH0KT9Z8HEVRRQRGQ8YHXRLIJA" hidden="1">#REF!</definedName>
    <definedName name="BExH0M0FDN12YBOCKL3XL2Z7T7Y8" hidden="1">#REF!</definedName>
    <definedName name="BExH0O9G06YPZ5TN9RYT326I1CP2" hidden="1">#REF!</definedName>
    <definedName name="BExH0WNJAKTJRCKMTX8O4KNMIIJM" hidden="1">#REF!</definedName>
    <definedName name="BExH12NCKBI8VVT8CVJ93SQVZLU5" hidden="1">#REF!</definedName>
    <definedName name="BExH12Y4WX542WI3ZEM15AK4UM9J" hidden="1">#REF!</definedName>
    <definedName name="BExH1BHKDOG7GLZ4TS2IIF7LJHI4" hidden="1">#REF!</definedName>
    <definedName name="BExH1FDTQXR9QQ31WDB7OPXU7MPT" hidden="1">#REF!</definedName>
    <definedName name="BExH1FOMEUIJNIDJAUY0ZQFBJSY9" hidden="1">#REF!</definedName>
    <definedName name="BExH1JFFHEBFX9BWJMNIA3N66R3Z" hidden="1">#REF!</definedName>
    <definedName name="BExH1RYZ9BGJQNUA39Y6PG06E0LN" hidden="1">#REF!</definedName>
    <definedName name="BExH1UO40JUT3TVALWTE6HWE5T2K" hidden="1">#REF!</definedName>
    <definedName name="BExH1Z0GIUSVTF2H1G1I3PDGBNK2" hidden="1">#REF!</definedName>
    <definedName name="BExH225UTM6S9FW4MUDZS7F1PQSH" hidden="1">#REF!</definedName>
    <definedName name="BExH23271RF7AYZ542KHQTH68GQ7" hidden="1">#REF!</definedName>
    <definedName name="BExH2GJQR4JALNB314RY0LDI49VH" hidden="1">#REF!</definedName>
    <definedName name="BExH2JZR49T7644JFVE7B3N7RZM9" hidden="1">#REF!</definedName>
    <definedName name="BExH2RSA8G2017H4DOMPU3RSWVPA" hidden="1">#REF!</definedName>
    <definedName name="BExH2UHF0QTJG107MULYB16WBJM9" hidden="1">#REF!</definedName>
    <definedName name="BExH2WKXV8X5S2GSBBTWGI0NLNAH" hidden="1">#REF!</definedName>
    <definedName name="BExH2XS1UFYFGU0S0EBXX90W2WE8" hidden="1">#REF!</definedName>
    <definedName name="BExH2XS2TND9SB0GC295R4FP6K5Y" hidden="1">#REF!</definedName>
    <definedName name="BExH2ZA0SZ4SSITL50NA8LZ3OEX6" hidden="1">#REF!</definedName>
    <definedName name="BExH31Z3JNVJPESWKXHILGXZHP2M" hidden="1">#REF!</definedName>
    <definedName name="BExH3E9H9AARO7E7WHJUPZ9VOB0G" hidden="1">#REF!</definedName>
    <definedName name="BExH3E9HZ3QJCDZW7WI7YACFQCHE" hidden="1">#REF!</definedName>
    <definedName name="BExH3IRB6764RQ5HBYRLH6XCT29X" hidden="1">#REF!</definedName>
    <definedName name="BExH3K99G70GE58K9Q967IB3PJZQ" hidden="1">#REF!</definedName>
    <definedName name="BExH3P7FDLZV18FL2KAV4HMDRMO9" hidden="1">#REF!</definedName>
    <definedName name="BExH4JBP25KTIUON6I4B872OBI6E" hidden="1">#REF!</definedName>
    <definedName name="BExIG2U8V6RSB47SXLCQG3Q68YRO" hidden="1">#REF!</definedName>
    <definedName name="BExIGFFEO0V4D8MLE1B5RFG6WPPA" hidden="1">#REF!</definedName>
    <definedName name="BExIGJBO8R13LV7CZ7C1YCP974NN" hidden="1">#REF!</definedName>
    <definedName name="BExIGWT86FPOEYTI8GXCGU5Y3KGK" hidden="1">#REF!</definedName>
    <definedName name="BExIH8798RKU4TD2YNTL5ZDSKJN6" hidden="1">#REF!</definedName>
    <definedName name="BExIHBHXA7E7VUTBVHXXXCH3A5CL" hidden="1">#REF!</definedName>
    <definedName name="BExIHPA8EO5UU2ZQJZTERXQYSB0I" hidden="1">#REF!</definedName>
    <definedName name="BExIHPQCQTGEW8QOJVIQ4VX0P6DX" hidden="1">#REF!</definedName>
    <definedName name="BExII1KN91Q7DLW0UB7W2TJ5ACT9" hidden="1">#REF!</definedName>
    <definedName name="BExII2GZWCBR3FTGUB6A17C6F8WS" hidden="1">#REF!</definedName>
    <definedName name="BExII50LI8I0CDOOZEMIVHVA2V95" hidden="1">#REF!</definedName>
    <definedName name="BExIIJ3QDVEBU5HFBV11R1DKZIG0" hidden="1">#REF!</definedName>
    <definedName name="BExIIX6TPTHR9PGIH2MZ5SXION10" hidden="1">#REF!</definedName>
    <definedName name="BExIIXMY38TQD12CVV4S57L3I809" hidden="1">#REF!</definedName>
    <definedName name="BExIIY37NEVU2LGS1JE4VR9AN6W4" hidden="1">#REF!</definedName>
    <definedName name="BExIIYJAGXR8TPZ1KCYM7EGJ79UW" hidden="1">#REF!</definedName>
    <definedName name="BExIJ3160YCWGAVEU0208ZGXXG3P" hidden="1">#REF!</definedName>
    <definedName name="BExIJFGZJ5ED9D6KAY4PGQYLELAX" hidden="1">#REF!</definedName>
    <definedName name="BExIJLWVT8QOT4AME8JAJYE5PAZW" hidden="1">#REF!</definedName>
    <definedName name="BExIJLWXDZYQCYWWJJMNNXSCVW7E" hidden="1">#REF!</definedName>
    <definedName name="BExIJORII2NFCIKK7A6T0TREV0YL" hidden="1">#REF!</definedName>
    <definedName name="BExIJQK80ZEKSTV62E59AYJYUNLI" hidden="1">#REF!</definedName>
    <definedName name="BExIJRLX3M0YQLU1D5Y9V7HM5QNM" hidden="1">#REF!</definedName>
    <definedName name="BExIJV22J0QA7286KNPMHO1ZUCB3" hidden="1">#REF!</definedName>
    <definedName name="BExIJVI6OC7B6ZE9V4PAOYZXKNER" hidden="1">#REF!</definedName>
    <definedName name="BExIJWK0NGTGQ4X7D5VIVXD14JHI" hidden="1">#REF!</definedName>
    <definedName name="BExIJWPCIYINEJUTXU74VK7WG031" hidden="1">#REF!</definedName>
    <definedName name="BExIK2JTSQ7POXPDS9B94Z3LUGN2" hidden="1">#REF!</definedName>
    <definedName name="BExIKHTXPZR5A8OHB6HDP6QWDHAD" hidden="1">#REF!</definedName>
    <definedName name="BExIKMMJOETSAXJYY1SIKM58LMA2" hidden="1">#REF!</definedName>
    <definedName name="BExIKRF6AQ6VOO9KCIWSM6FY8M7D" hidden="1">#REF!</definedName>
    <definedName name="BExIKTYZESFT3LC0ASFMFKSE0D1X" hidden="1">#REF!</definedName>
    <definedName name="BExIKXVA6M8K0PTRYAGXS666L335" hidden="1">#REF!</definedName>
    <definedName name="BExIL0PMZ2SXK9R6MLP43KBU1J2P" hidden="1">#REF!</definedName>
    <definedName name="BExILAAXRTRAD18K74M6MGUEEPUM" hidden="1">#REF!</definedName>
    <definedName name="BExILD00M53BGPPVYCGW9I89YW89" hidden="1">#REF!</definedName>
    <definedName name="BExILG5F338C0FFLMVOKMKF8X5ZP" hidden="1">#REF!</definedName>
    <definedName name="BExILGQTQM0HOD0BJI90YO7GOIN3" hidden="1">#REF!</definedName>
    <definedName name="BExILJAMQTZQSVM8LKU73K7WY9HP" hidden="1">#REF!</definedName>
    <definedName name="BExIM0IXF7QWFOY2J6PELP4FCWVM" hidden="1">#REF!</definedName>
    <definedName name="BExIM32PHIF5BAXTNYBLWSD1BNF4" hidden="1">#REF!</definedName>
    <definedName name="BExIM9DBUB7ZGF4B20FVUO9QGOX2" hidden="1">#REF!</definedName>
    <definedName name="BExIMGK9Z94TFPWWZFMD10HV0IF6" hidden="1">#REF!</definedName>
    <definedName name="BExIMGPL9EOO5AD8XUHXP1KND7YO" hidden="1">#REF!</definedName>
    <definedName name="BExIMIIBQO44QCOYX5SU542IP57L" hidden="1">#REF!</definedName>
    <definedName name="BExIMPEGKG18TELVC33T4OQTNBWC" hidden="1">#REF!</definedName>
    <definedName name="BExIMU74N1C56O850HQN9WSYIV8G" hidden="1">#REF!</definedName>
    <definedName name="BExIN4OR435DL1US13JQPOQK8GD5" hidden="1">#REF!</definedName>
    <definedName name="BExINI6A7H3KSFRFA6UBBDPKW37F" hidden="1">#REF!</definedName>
    <definedName name="BExINIMK8XC3JOBT2EXYFHHH52H0" hidden="1">#REF!</definedName>
    <definedName name="BExINLX401ZKEGWU168DS4JUM2J6" hidden="1">#REF!</definedName>
    <definedName name="BExINMYYJO1FTV1CZF6O5XCFAMQX" hidden="1">#REF!</definedName>
    <definedName name="BExINP2H4KI05FRFV5PKZFE00HKO" hidden="1">#REF!</definedName>
    <definedName name="BExINVT5ZL2U0ZKGFJA4KLFMBKSN" hidden="1">#REF!</definedName>
    <definedName name="BExINZELVWYGU876QUUZCIMXPBQC" hidden="1">#REF!</definedName>
    <definedName name="BExIO0B06B9I84MNH5N5JAJ41BKL" hidden="1">#REF!</definedName>
    <definedName name="BExIO53M9FCYQV8O7TJMWL5PNJMV" hidden="1">#REF!</definedName>
    <definedName name="BExIOCQUQHKUU1KONGSDOLQTQEIC" hidden="1">#REF!</definedName>
    <definedName name="BExIOFL8Y5O61VLKTB4H20IJNWS1" hidden="1">#REF!</definedName>
    <definedName name="BExIOMBXRW5NS4ZPYX9G5QREZ5J6" hidden="1">#REF!</definedName>
    <definedName name="BExIOMMXH46F43TO17C6FC0HYUKF" hidden="1">#REF!</definedName>
    <definedName name="BExIORA3GK78T7C7SNBJJUONJ0LS" hidden="1">#REF!</definedName>
    <definedName name="BExIORFDXP4AVIEBLSTZ8ETSXMNM" hidden="1">#REF!</definedName>
    <definedName name="BExIOTZ5EFZ2NASVQ05RH15HRSW6" hidden="1">#REF!</definedName>
    <definedName name="BExIP8T690CMJ80TVTUMHP6ZBPC5" hidden="1">#REF!</definedName>
    <definedName name="BExIP8YNN6UUE1GZ223SWH7DLGKO" hidden="1">#REF!</definedName>
    <definedName name="BExIPAB4AOL592OJCC1CFAXTLF1A" hidden="1">#REF!</definedName>
    <definedName name="BExIPB25DKX4S2ZCKQN7KWSC3JBF" hidden="1">#REF!</definedName>
    <definedName name="BExIPDLT8JYAMGE5HTN4D1YHZF3V" hidden="1">#REF!</definedName>
    <definedName name="BExIPG040Q08EWIWL6CAVR3GRI43" hidden="1">#REF!</definedName>
    <definedName name="BExIPKNFUDPDKOSH5GHDVNA8D66S" hidden="1">#REF!</definedName>
    <definedName name="BExIPMWAWBOMW8QF8QQ68B4Q8ZM4" hidden="1">#REF!</definedName>
    <definedName name="BExIPRJF6BH9ZV8MC2Y1Z6WNNR76" hidden="1">#REF!</definedName>
    <definedName name="BExIPT6VPFO6UKT06NIETC4U50L9" hidden="1">#REF!</definedName>
    <definedName name="BExIPZXPUTI0N81XMNUNIXPDPMPM" hidden="1">#REF!</definedName>
    <definedName name="BExIQ031HCL6558RNF35OQ6SNRPE" hidden="1">#REF!</definedName>
    <definedName name="BExIQ1VS9A2FHVD9TUHKG9K8EVVP" hidden="1">#REF!</definedName>
    <definedName name="BExIQ3J19L30PSQ2CXNT6IHW0I7V" hidden="1">#REF!</definedName>
    <definedName name="BExIQ3OJ7M04XCY276IO0LJA5XUK" hidden="1">#REF!</definedName>
    <definedName name="BExIQ5S19ITB0NDRUN4XV7B905ED" hidden="1">#REF!</definedName>
    <definedName name="BExIQ9TMQT2EIXSVQW7GVSOAW2VJ" hidden="1">#REF!</definedName>
    <definedName name="BExIQBMDE1L6J4H27K1FMSHQKDSE" hidden="1">#REF!</definedName>
    <definedName name="BExIQE65LVXUOF3UZFO7SDHFJH22" hidden="1">#REF!</definedName>
    <definedName name="BExIQG9OO2KKBOWTMD1OXY36TEGA" hidden="1">#REF!</definedName>
    <definedName name="BExIQX1XBB31HZTYEEVOBSE3C5A6" hidden="1">#REF!</definedName>
    <definedName name="BExIQYP5T1TPAQYW7QU1Q98BKX7W" hidden="1">#REF!</definedName>
    <definedName name="BExIQZG2POYJOQUTJOYI96KKNV0P" hidden="1">#REF!</definedName>
    <definedName name="BExIR2ALYRP9FW99DK2084J7IIDC" hidden="1">#REF!</definedName>
    <definedName name="BExIR3N4FC8DP23Q5QRX1SWYXVL7" hidden="1">#REF!</definedName>
    <definedName name="BExIR8FQETPTQYW37DBVDWG3J4JW" hidden="1">#REF!</definedName>
    <definedName name="BExIRAZIMO3IT3C6SXC3GEJLAVUR" hidden="1">#REF!</definedName>
    <definedName name="BExIRRBGTY01OQOI3U5SW59RFDFI" hidden="1">#REF!</definedName>
    <definedName name="BExIS4T0DRF57HYO7OGG72KBOFOI" hidden="1">#REF!</definedName>
    <definedName name="BExIS77BJDDK18PGI9DSEYZPIL7P" hidden="1">#REF!</definedName>
    <definedName name="BExIS8USL1T3Z97CZ30HJ98E2GXQ" hidden="1">#REF!</definedName>
    <definedName name="BExISC5B700MZUBFTQ9K4IKTF7HR" hidden="1">#REF!</definedName>
    <definedName name="BExISDHXS49S1H56ENBPRF1NLD5C" hidden="1">#REF!</definedName>
    <definedName name="BExISM1JLV54A21A164IURMPGUMU" hidden="1">#REF!</definedName>
    <definedName name="BExISRFKJYUZ4AKW44IJF7RF9Y90" hidden="1">#REF!</definedName>
    <definedName name="BExIST2YRNLP130XHBBBHV6JTIYR" hidden="1">#REF!</definedName>
    <definedName name="BExISZDK172BTXQJ4GI7YEXY1JV9" hidden="1">#REF!</definedName>
    <definedName name="BExIT1MK8TBAK3SNP36A8FKDQSOK" hidden="1">#REF!</definedName>
    <definedName name="BExIT2Z2FKGSBH91K8FCRMP1LE6O" hidden="1">#REF!</definedName>
    <definedName name="BExIT6F161F63QBERYEK31E63FOY" hidden="1">#REF!</definedName>
    <definedName name="BExIT8TD1OI92XZ0FL2VNAAOL8X2" hidden="1">#REF!</definedName>
    <definedName name="BExITBNYANV2S8KD56GOGCKW393R" hidden="1">#REF!</definedName>
    <definedName name="BExIUD4OJGH65NFNQ4VMCE3R4J1X" hidden="1">#REF!</definedName>
    <definedName name="BExIUTB5OAAXYW0OFMP0PS40SPOB" hidden="1">#REF!</definedName>
    <definedName name="BExIUUT2MHIOV6R3WHA0DPM1KBKY" hidden="1">#REF!</definedName>
    <definedName name="BExIUYPDT1AM6MWGWQS646PIZIWC" hidden="1">#REF!</definedName>
    <definedName name="BExIV0I2O9F8D1UK1SI8AEYR6U0A" hidden="1">#REF!</definedName>
    <definedName name="BExIV2LM38XPLRTWT0R44TMQ59E5" hidden="1">#REF!</definedName>
    <definedName name="BExIV3HY4S0YRV1F7XEMF2YHAR2I" hidden="1">#REF!</definedName>
    <definedName name="BExIV6HUZFRIFLXW2SICKGTAH1PV" hidden="1">#REF!</definedName>
    <definedName name="BExIV7JQQ5DRVBFF6GS43ANCR6C6" hidden="1">#REF!</definedName>
    <definedName name="BExIV9SJLCYYU7JZ4GFMAOL84XY2" hidden="1">#REF!</definedName>
    <definedName name="BExIVC6WZMHRBRGIBUVX0CO2RK05" hidden="1">#REF!</definedName>
    <definedName name="BExIVCXWL6H5LD9DHDIA4F5U9TQL" hidden="1">#REF!</definedName>
    <definedName name="BExIVMOIPSEWSIHIDDLOXESQ28A0" hidden="1">#REF!</definedName>
    <definedName name="BExIVNVNJX9BYDLC88NG09YF5XQ6" hidden="1">#REF!</definedName>
    <definedName name="BExIVQVKLMGSRYT1LFZH0KUIA4OR" hidden="1">#REF!</definedName>
    <definedName name="BExIVUX5L75SZIO9EM469GAWO6S8" hidden="1">#REF!</definedName>
    <definedName name="BExIVV7WLKTW2CY2AQU4U2NKUZPG" hidden="1">#REF!</definedName>
    <definedName name="BExIVYTFI35KNR2XSA6N8OJYUTUR" hidden="1">#REF!</definedName>
    <definedName name="BExIW1D84V82VIZ1L0HONDLRUWSY" hidden="1">#REF!</definedName>
    <definedName name="BExIWB3SY3WRIVIOF988DNNODBOA" hidden="1">#REF!</definedName>
    <definedName name="BExIWB99CG0H52LRD6QWPN4L6DV2" hidden="1">#REF!</definedName>
    <definedName name="BExIWG1W7XP9DFYYSZAIOSHM0QLQ" hidden="1">#REF!</definedName>
    <definedName name="BExIWH3KUK94B7833DD4TB0Y6KP9" hidden="1">#REF!</definedName>
    <definedName name="BExIWKE9MGIDWORBI43AWTUNYFAN" hidden="1">#REF!</definedName>
    <definedName name="BExIWSC9IEQN58NBBGPFFPL2CLXN" hidden="1">#REF!</definedName>
    <definedName name="BExIX34PM5DBTRHRQWP6PL6WIX88" hidden="1">#REF!</definedName>
    <definedName name="BExIX5DKHWJS4SO3XRK2I8PGCJ9Q" hidden="1">#REF!</definedName>
    <definedName name="BExIX5OAP9KSUE5SIZCW9P39Q4WE" hidden="1">#REF!</definedName>
    <definedName name="BExIXEO1D2Z826C2LK6XVJ7CJPP8" hidden="1">#REF!</definedName>
    <definedName name="BExIXGRJPVJMUDGSG7IHPXPNO69B" hidden="1">#REF!</definedName>
    <definedName name="BExIXJB5W1F9ELAKB7S345JIEBLZ" hidden="1">#REF!</definedName>
    <definedName name="BExIXM5R87ZL3FHALWZXYCPHGX3E" hidden="1">#REF!</definedName>
    <definedName name="BExIXS036ZCKT2Z8XZKLZ8PFWQGL" hidden="1">#REF!</definedName>
    <definedName name="BExIXY5CF9PFM0P40AZ4U51TMWV0" hidden="1">#REF!</definedName>
    <definedName name="BExIY2CENH90NTXAGEZ8GVCZIRWE" hidden="1">#REF!</definedName>
    <definedName name="BExIYEXJBK8JDWIRSVV4RJSKZVV1" hidden="1">#REF!</definedName>
    <definedName name="BExIYGKV3XS0JNPAWD51PET28HK7" hidden="1">#REF!</definedName>
    <definedName name="BExIYI2RH0K4225XO970K2IQ1E79" hidden="1">#REF!</definedName>
    <definedName name="BExIYMPZ0KS2KOJFQAUQJ77L7701" hidden="1">#REF!</definedName>
    <definedName name="BExIYP9Q6FV9T0R9G3UDKLS4TTYX" hidden="1">#REF!</definedName>
    <definedName name="BExIYZGLDQ1TN7BIIN4RLDP31GIM" hidden="1">#REF!</definedName>
    <definedName name="BExIZ4K0EZJK6PW3L8SVKTJFSWW9" hidden="1">#REF!</definedName>
    <definedName name="BExIZAECOEZGBAO29QMV14E6XDIV" hidden="1">#REF!</definedName>
    <definedName name="BExIZKVXYD5O2JBU81F2UFJZLLSI" hidden="1">#REF!</definedName>
    <definedName name="BExIZM33W6P6KLQXTXJB8C2UIEL8" hidden="1">#REF!</definedName>
    <definedName name="BExIZMJDJZCC9NUME8SFMRQGXUI7" hidden="1">#REF!</definedName>
    <definedName name="BExIZPZDHC8HGER83WHCZAHOX7LK" hidden="1">#REF!</definedName>
    <definedName name="BExIZR6J12T9VW1Z5PUOSWJX4BN1" hidden="1">#REF!</definedName>
    <definedName name="BExIZY2PUZ0OF9YKK1B13IW0VS6G" hidden="1">#REF!</definedName>
    <definedName name="BExJ08KBRR2XMWW3VZMPSQKXHZUH" hidden="1">#REF!</definedName>
    <definedName name="BExJ0DYJWXGE7DA39PYL3WM05U9O" hidden="1">#REF!</definedName>
    <definedName name="BExJ0JCQXCO1L7KDQAVONLQBEK2Q" hidden="1">#REF!</definedName>
    <definedName name="BExJ0MY8SY5J5V50H3UKE78ODTVB" hidden="1">#REF!</definedName>
    <definedName name="BExJ0YC98G37ML4N8FLP8D95EFRF" hidden="1">#REF!</definedName>
    <definedName name="BExKCDYKAEV45AFXHVHZZ62E5BM3" hidden="1">#REF!</definedName>
    <definedName name="BExKDKO0W4AGQO1V7K6Q4VM750FT" hidden="1">#REF!</definedName>
    <definedName name="BExKDLF10G7W77J87QWH3ZGLUCLW" hidden="1">#REF!</definedName>
    <definedName name="BExKDRPN3NE7XA5BIOG60JXKTMOS" hidden="1">#REF!</definedName>
    <definedName name="BExKDWT2J7JMJCZ30JXE8PRU4LJT" hidden="1">#REF!</definedName>
    <definedName name="BExKDZSYOWKKSU6OXQF3RCLP1V4O" hidden="1">#REF!</definedName>
    <definedName name="BExKE63JQJSJNOSENMW9LUXJYTI7" hidden="1">#REF!</definedName>
    <definedName name="BExKE93G2FKK1RBQV4K7AZ2OB5GY" hidden="1">#REF!</definedName>
    <definedName name="BExKEFE0I3MT6ZLC4T1L9465HKTN" hidden="1">#REF!</definedName>
    <definedName name="BExKEK6O5BVJP4VY02FY7JNAZ6BT" hidden="1">#REF!</definedName>
    <definedName name="BExKEKXK6E6QX339ELPXDIRZSJE0" hidden="1">#REF!</definedName>
    <definedName name="BExKEOOIBMP7N8033EY2CJYCBX6H" hidden="1">#REF!</definedName>
    <definedName name="BExKEW0RR5LA3VC46A2BEOOMQE56" hidden="1">#REF!</definedName>
    <definedName name="BExKEZX1UNOH2JQMGOP138E5RL6L" hidden="1">#REF!</definedName>
    <definedName name="BExKFA3VI1CZK21SM0N3LZWT9LA1" hidden="1">#REF!</definedName>
    <definedName name="BExKFINBFV5J2NFRCL4YUO3YF0ZE" hidden="1">#REF!</definedName>
    <definedName name="BExKFISRBFACTAMJSALEYMY66F6X" hidden="1">#REF!</definedName>
    <definedName name="BExKFOSK5DJ151C4E8544UWMYTOC" hidden="1">#REF!</definedName>
    <definedName name="BExKFYJC4EVEV54F82K6VKP7Q3OU" hidden="1">#REF!</definedName>
    <definedName name="BExKG4DM1ZJ8CTDS13GJ9SPU4DSZ" hidden="1">#REF!</definedName>
    <definedName name="BExKG4IYHBKQQ8J8FN10GB2IKO33" hidden="1">#REF!</definedName>
    <definedName name="BExKGF0L44S78D33WMQ1A75TRKB9" hidden="1">#REF!</definedName>
    <definedName name="BExKGFRN31B3G20LMQ4LRF879J68" hidden="1">#REF!</definedName>
    <definedName name="BExKGJD3U3ADZILP20U3EURP0UQP" hidden="1">#REF!</definedName>
    <definedName name="BExKGLGMQAV61AY7XUDKT8DXLB5Q" hidden="1">#REF!</definedName>
    <definedName name="BExKGN3W8YH9TG7O2AMRQ5NSTA1I" hidden="1">#REF!</definedName>
    <definedName name="BExKGNK5YGKP0YHHTAAOV17Z9EIM" hidden="1">#REF!</definedName>
    <definedName name="BExKGRAYARKADWYC23488CP8FQLM" hidden="1">#REF!</definedName>
    <definedName name="BExKGV77YH9YXIQTRKK2331QGYKF" hidden="1">#REF!</definedName>
    <definedName name="BExKH3FTZ5VGTB86W9M4AB39R0G8" hidden="1">#REF!</definedName>
    <definedName name="BExKH3FV5U5O6XZM7STS3NZKQFGJ" hidden="1">#REF!</definedName>
    <definedName name="BExKHAMUH8NR3HRV0V6FHJE3ROLN" hidden="1">#REF!</definedName>
    <definedName name="BExKHCFKOWFHO2WW0N7Y5XDXEWAO" hidden="1">#REF!</definedName>
    <definedName name="BExKHIVLONZ46HLMR50DEXKEUNEP" hidden="1">#REF!</definedName>
    <definedName name="BExKHKDK2PRBCUJS8TEDP8K3VODQ" hidden="1">#REF!</definedName>
    <definedName name="BExKHLF7S9OUP8W48THPI7ZBC99N" hidden="1">#REF!</definedName>
    <definedName name="BExKHPM9XA0ADDK7TUR0N38EXWEP" hidden="1">#REF!</definedName>
    <definedName name="BExKHZYNEQXQEBM4AA0FZYKX504E" hidden="1">#REF!</definedName>
    <definedName name="BExKI4076KXCDE5KXL79KT36OKLO" hidden="1">#REF!</definedName>
    <definedName name="BExKI7LO70WYISR7Q0Y1ZDWO9M3B" hidden="1">#REF!</definedName>
    <definedName name="BExKIFUFMZI8L2LYXHC8BEUY5AVM" hidden="1">#REF!</definedName>
    <definedName name="BExKIGQV6TXIZG039HBOJU62WP2U" hidden="1">#REF!</definedName>
    <definedName name="BExKILE008SF3KTAN8WML3XKI1NZ" hidden="1">#REF!</definedName>
    <definedName name="BExKINSBB6RS7I489QHMCOMU4Z2X" hidden="1">#REF!</definedName>
    <definedName name="BExKIU87ZKSOC2DYZWFK6SAK9I8E" hidden="1">#REF!</definedName>
    <definedName name="BExKIZX8POCYRVSUXRRQQI1UNP1A" hidden="1">#REF!</definedName>
    <definedName name="BExKJ1F5FRODR4ZU5LSQLSA2BPM9" hidden="1">#REF!</definedName>
    <definedName name="BExKJ449HLYX2DJ9UF0H9GTPSQ73" hidden="1">#REF!</definedName>
    <definedName name="BExKJELX2RUC8UEC56IZPYYZXHA7" hidden="1">#REF!</definedName>
    <definedName name="BExKJINMXS61G2TZEXCJAWVV4F57" hidden="1">#REF!</definedName>
    <definedName name="BExKJK5ME8KB7HA0180L7OUZDDGV" hidden="1">#REF!</definedName>
    <definedName name="BExKJN5IF0VMDILJ5K8ZENF2QYV1" hidden="1">#REF!</definedName>
    <definedName name="BExKJUSJPFUIK20FTVAFJWR2OUYX" hidden="1">#REF!</definedName>
    <definedName name="BExKK8VP5RS3D0UXZVKA37C4SYBP" hidden="1">#REF!</definedName>
    <definedName name="BExKKIM9NPF6B3SPMPIQB27HQME4" hidden="1">#REF!</definedName>
    <definedName name="BExKKIX1BCBQ4R3K41QD8NTV0OV0" hidden="1">#REF!</definedName>
    <definedName name="BExKKQ3ZWADYV03YHMXDOAMU90EB" hidden="1">#REF!</definedName>
    <definedName name="BExKKUGD2HMJWQEYZ8H3X1BMXFS9" hidden="1">#REF!</definedName>
    <definedName name="BExKKX05KCZZZPKOR1NE5A8RGVT4" hidden="1">#REF!</definedName>
    <definedName name="BExKL958O5JVJ7GCN1KSDIXQH1OA" hidden="1">#REF!</definedName>
    <definedName name="BExKLCFQFT0R2MJD28FBOCU0NX92" hidden="1">#REF!</definedName>
    <definedName name="BExKLD6S9L66QYREYHBE5J44OK7X" hidden="1">#REF!</definedName>
    <definedName name="BExKLEZK32L28GYJWVO63BZ5E1JD" hidden="1">#REF!</definedName>
    <definedName name="BExKLHONVQK0SQ5ZQZVRNP61QZT8" hidden="1">#REF!</definedName>
    <definedName name="BExKLHU2KMG5DYPUO916ACL8MUMD" hidden="1">#REF!</definedName>
    <definedName name="BExKLKZC18B65J2AAQWMFUUCC3CY" hidden="1">#REF!</definedName>
    <definedName name="BExKLLKVVHT06LA55JB2FC871DC5" hidden="1">#REF!</definedName>
    <definedName name="BExKM999MJ94F010QLN7BJQ6LYO8" hidden="1">#REF!</definedName>
    <definedName name="BExKMMG0GB2P0SRJHGSIZ3WZ4ZQE" hidden="1">#REF!</definedName>
    <definedName name="BExKMT1E50CVX4NUX9RWG7TFU9SU" hidden="1">#REF!</definedName>
    <definedName name="BExKMVVTH7WA2GX1OCG34ELFFSEO" hidden="1">#REF!</definedName>
    <definedName name="BExKMWBX4EH3EYJ07UFEM08NB40Z" hidden="1">#REF!</definedName>
    <definedName name="BExKN9DDK8LUOFV31LZEZ50RUUCI" hidden="1">#REF!</definedName>
    <definedName name="BExKNBGV2IR3S7M0BX4810KZB4V3" hidden="1">#REF!</definedName>
    <definedName name="BExKNCTBZTSY3MO42VU5PLV6YUHZ" hidden="1">#REF!</definedName>
    <definedName name="BExKNGV2YY749C42AQ2T9QNIE5C3" hidden="1">#REF!</definedName>
    <definedName name="BExKNRSU7PZMAWQ5L4PBPFLRK798" hidden="1">#REF!</definedName>
    <definedName name="BExKNV8UOHVWEHDJWI2WMJ9X6QHZ" hidden="1">#REF!</definedName>
    <definedName name="BExKNWW9O4VW3PUJ0FC3KK8HNSDB" hidden="1">#REF!</definedName>
    <definedName name="BExKNZLD7UATC1MYRNJD8H2NH4KU" hidden="1">#REF!</definedName>
    <definedName name="BExKNZQUKQQG2Y97R74G4O4BJP1L" hidden="1">#REF!</definedName>
    <definedName name="BExKNZW54NHTCLQC6QT9RETSPJTG" hidden="1">#REF!</definedName>
    <definedName name="BExKO06X0EAD3ABEG1E8PWLDWHBA" hidden="1">#REF!</definedName>
    <definedName name="BExKO2AHHSGNI1AZOIOW21KPXKPE" hidden="1">#REF!</definedName>
    <definedName name="BExKO2FXWJWC5IZLDN8JHYILQJ2N" hidden="1">#REF!</definedName>
    <definedName name="BExKO438WZ8FKOU00NURGFMOYXWN" hidden="1">#REF!</definedName>
    <definedName name="BExKODIZGWW2EQD0FEYW6WK6XLCM" hidden="1">#REF!</definedName>
    <definedName name="BExKOKF6L1U0I4K1PU467GMDS2G9" hidden="1">#REF!</definedName>
    <definedName name="BExKOPO2HPWVQGAKW8LOZMPIDEFG" hidden="1">#REF!</definedName>
    <definedName name="BExKPEZP0QTKOTLIMMIFSVTHQEEK" hidden="1">#REF!</definedName>
    <definedName name="BExKPLQJX0HJ8OTXBXH9IC9J2V0W" hidden="1">#REF!</definedName>
    <definedName name="BExKPMBYW9QOOLQ2TNG0YY2SKCI0" hidden="1">#REF!</definedName>
    <definedName name="BExKPN8C7GN36ZJZHLOB74LU6KT0" hidden="1">#REF!</definedName>
    <definedName name="BExKPX9VZ1J5021Q98K60HMPJU58" hidden="1">#REF!</definedName>
    <definedName name="BExKQFUTXPXCLFI5L71XZB99073M" hidden="1">#REF!</definedName>
    <definedName name="BExKQHCSSU740BS7UUDSB60P4FI3" hidden="1">#REF!</definedName>
    <definedName name="BExKQJGAAWNM3NT19E9I0CQDBTU0" hidden="1">#REF!</definedName>
    <definedName name="BExKQM5GJ1ZN5REKFE7YVBQ0KXWF" hidden="1">#REF!</definedName>
    <definedName name="BExKQMLJIJX9U7UHSC3KFZZBDNPF" hidden="1">#REF!</definedName>
    <definedName name="BExKQN73SLT59WQLLCRPKI7LSCSM" hidden="1">#REF!</definedName>
    <definedName name="BExKQOEA7HV9U5DH9C8JXFD62EKH" hidden="1">#REF!</definedName>
    <definedName name="BExKQOZTYZIFG3WSK5J23BY2DDNE" hidden="1">#REF!</definedName>
    <definedName name="BExKQQ71278061G7ZFYGPWOMOMY2" hidden="1">#REF!</definedName>
    <definedName name="BExKQTXRG3ECU8NT47UR7643LO5G" hidden="1">#REF!</definedName>
    <definedName name="BExKQVL7HPOIZ4FHANDFMVOJLEPR" hidden="1">#REF!</definedName>
    <definedName name="BExKR32XG1WY77WDT8KW9FJPGQTU" hidden="1">#REF!</definedName>
    <definedName name="BExKR3ZB0MSJB2LDDNKQFQD2TK2L" hidden="1">#REF!</definedName>
    <definedName name="BExKR8RZSEHW184G0Z56B4EGNU72" hidden="1">#REF!</definedName>
    <definedName name="BExKRNB6Q91YAAPUBBXICY3BS57L" hidden="1">#REF!</definedName>
    <definedName name="BExKRVUSQ6PA7ZYQSTEQL3X7PB9P" hidden="1">#REF!</definedName>
    <definedName name="BExKRY3KZ7F7RB2KH8HXSQ85IEQO" hidden="1">#REF!</definedName>
    <definedName name="BExKSA37DZTCK6H13HPIKR0ZFVL8" hidden="1">#REF!</definedName>
    <definedName name="BExKSCHHSAKH7Q23Q6VENXFW92HX" hidden="1">#REF!</definedName>
    <definedName name="BExKSFMOMSZYDE0WNC94F40S6636" hidden="1">#REF!</definedName>
    <definedName name="BExKSHQ9K79S8KYUWIV5M5LAHHF1" hidden="1">#REF!</definedName>
    <definedName name="BExKSI6IJ8VSB4Z0MBNAP2MMXAD3" hidden="1">#REF!</definedName>
    <definedName name="BExKSIS3VA1NCEFCZZSIK8B3YIBZ" hidden="1">#REF!</definedName>
    <definedName name="BExKSJTWG9L3FCX8FLK4EMUJMF27" hidden="1">#REF!</definedName>
    <definedName name="BExKSU0MKNAVZYYPKCYTZDWQX4R8" hidden="1">#REF!</definedName>
    <definedName name="BExKSWPR5OWROX77AHNJ50P4SEGB" hidden="1">#REF!</definedName>
    <definedName name="BExKSX60G1MUS689FXIGYP2F7C62" hidden="1">#REF!</definedName>
    <definedName name="BExKT0GON8U9CHDQE3MC6F9Y90IQ" hidden="1">#REF!</definedName>
    <definedName name="BExKT2UZ7Y2VWF5NQE18SJRLD2RN" hidden="1">#REF!</definedName>
    <definedName name="BExKT3GJFNGAM09H5F615E36A38C" hidden="1">#REF!</definedName>
    <definedName name="BExKTEZVYBNYL2VIRW1NJHIX6W2J" hidden="1">#REF!</definedName>
    <definedName name="BExKTHJONVJG5NJ5UK4HDTKTRXQ0" hidden="1">#REF!</definedName>
    <definedName name="BExKTQZGN8GI3XGSEXMPCCA3S19H" hidden="1">#REF!</definedName>
    <definedName name="BExKTS16PPJJR7QW57D5FARB906M" hidden="1">#REF!</definedName>
    <definedName name="BExKTUKYYU0F6TUW1RXV24LRAZFE" hidden="1">#REF!</definedName>
    <definedName name="BExKU3FBLHQBIUTN6XEZW5GC9OG1" hidden="1">#REF!</definedName>
    <definedName name="BExKU82I99FEUIZLODXJDOJC96CQ" hidden="1">#REF!</definedName>
    <definedName name="BExKUDM0DFSCM3D91SH0XLXJSL18" hidden="1">#REF!</definedName>
    <definedName name="BExKULEKJLA77AUQPDUHSM94Y76Z" hidden="1">#REF!</definedName>
    <definedName name="BExKV08R85MKI3MAX9E2HERNQUNL" hidden="1">#REF!</definedName>
    <definedName name="BExKV4AAUNNJL5JWD7PX6BFKVS6O" hidden="1">#REF!</definedName>
    <definedName name="BExKVDVK6HN74GQPTXICP9BFC8CF" hidden="1">#REF!</definedName>
    <definedName name="BExKVFZ3ZZGIC1QI8XN6BYFWN0ZY" hidden="1">#REF!</definedName>
    <definedName name="BExKVG4KGO28KPGTAFL1R8TTZ10N" hidden="1">#REF!</definedName>
    <definedName name="BExKVGKOXAMN2MOEMVE7DB4WZN60" hidden="1">#REF!</definedName>
    <definedName name="BExKW0CSH7DA02YSNV64PSEIXB2P" hidden="1">#REF!</definedName>
    <definedName name="BExM9NUG3Q31X01AI9ZJCZIX25CS" hidden="1">#REF!</definedName>
    <definedName name="BExM9O58V1RH6JCGUSWW3W6DH6K4" hidden="1">#REF!</definedName>
    <definedName name="BExM9OG182RP30MY23PG49LVPZ1C" hidden="1">#REF!</definedName>
    <definedName name="BExMA64MW1S18NH8DCKPCCEI5KCB" hidden="1">#REF!</definedName>
    <definedName name="BExMAK7PITFWTJ7N19CDB0WZOX6E" hidden="1">#REF!</definedName>
    <definedName name="BExMAKTCTH3VNMV2FXLG159IVECP" hidden="1">#REF!</definedName>
    <definedName name="BExMALEWFUEM8Y686IT03ECURUBR" hidden="1">#REF!</definedName>
    <definedName name="BExMAR3XSK6RSFLHP7ZX1EWGHASI" hidden="1">#REF!</definedName>
    <definedName name="BExMAXJS82ZJ8RS22VLE0V0LDUII" hidden="1">#REF!</definedName>
    <definedName name="BExMB4QRS0R3MTB4CMUHFZ84LNZQ" hidden="1">#REF!</definedName>
    <definedName name="BExMBC35WKQY5CWQJLV4D05O6971" hidden="1">#REF!</definedName>
    <definedName name="BExMBFTZV4Q1A5KG25C1N9PHQNSW" hidden="1">#REF!</definedName>
    <definedName name="BExMBK6ISK3U7KHZKUJXIDKGF6VW" hidden="1">#REF!</definedName>
    <definedName name="BExMBYEY1PBN3J5JFMCS6D3F3A2U" hidden="1">#REF!</definedName>
    <definedName name="BExMBYPQDG9AYDQ5E8IECVFREPO6" hidden="1">#REF!</definedName>
    <definedName name="BExMC8AZUTX8LG89K2JJR7ZG62XX" hidden="1">#REF!</definedName>
    <definedName name="BExMC8R2C6Z2NUXJDSABRMHXA5PI" hidden="1">#REF!</definedName>
    <definedName name="BExMCA96YR10V72G2R0SCIKPZLIZ" hidden="1">#REF!</definedName>
    <definedName name="BExMCB5JU5I2VQDUBS4O42BTEVKI" hidden="1">#REF!</definedName>
    <definedName name="BExMCFSQFSEMPY5IXDIRKZDASDBR" hidden="1">#REF!</definedName>
    <definedName name="BExMCMZOEYWVOOJ98TBHTTCS7XB8" hidden="1">#REF!</definedName>
    <definedName name="BExMCS8EF2W3FS9QADNKREYSI8P0" hidden="1">#REF!</definedName>
    <definedName name="BExMCUS7GSOM96J0HJ7EH0FFM2AC" hidden="1">#REF!</definedName>
    <definedName name="BExMCYTT6TVDWMJXO1NZANRTVNAN" hidden="1">#REF!</definedName>
    <definedName name="BExMD5F6IAV108XYJLXUO9HD0IT6" hidden="1">#REF!</definedName>
    <definedName name="BExMD6H13ME44HE06D9MTCL1QKPM" hidden="1">#REF!</definedName>
    <definedName name="BExMDANV66W9T3XAXID40XFJ0J93" hidden="1">#REF!</definedName>
    <definedName name="BExMDGD1KQP7NNR78X2ZX4FCBQ1S" hidden="1">#REF!</definedName>
    <definedName name="BExMDIRDK0DI8P86HB7WPH8QWLSQ" hidden="1">#REF!</definedName>
    <definedName name="BExMDKELUAAK65QYV15RWI9KJ09F" hidden="1">#REF!</definedName>
    <definedName name="BExMDPI2FVMORSWDDCVAJ85WYAYO" hidden="1">#REF!</definedName>
    <definedName name="BExMDUWB7VWHFFR266QXO46BNV2S" hidden="1">#REF!</definedName>
    <definedName name="BExME2U47N8LZG0BPJ49ANY5QVV2" hidden="1">#REF!</definedName>
    <definedName name="BExME88DH5DUKMUFI9FNVECXFD2E" hidden="1">#REF!</definedName>
    <definedName name="BExME9A7MOGAK7YTTQYXP5DL6VYA" hidden="1">#REF!</definedName>
    <definedName name="BExMEFKRDT5TJRRJ8JDM6I2MIMHM" hidden="1">#REF!</definedName>
    <definedName name="BExMEJBKFPX7IOA744OACUT6CBTK" hidden="1">#REF!</definedName>
    <definedName name="BExMEOV9YFRY5C3GDLU60GIX10BY" hidden="1">#REF!</definedName>
    <definedName name="BExMEY09ESM4H2YGKEQQRYUD114R" hidden="1">#REF!</definedName>
    <definedName name="BExMEYLTSOQUFDBP9UZ5MKMOJRAC" hidden="1">#REF!</definedName>
    <definedName name="BExMF4G4IUPQY1Y5GEY5N3E04CL6" hidden="1">#REF!</definedName>
    <definedName name="BExMF9UIGYMOAQK0ELUWP0S0HZZY" hidden="1">#REF!</definedName>
    <definedName name="BExMFDLBSWFMRDYJ2DZETI3EXKN2" hidden="1">#REF!</definedName>
    <definedName name="BExMFLDTMRTCHKA37LQW67BG8D5C" hidden="1">#REF!</definedName>
    <definedName name="BExMFSA0IL538VRHZY7PGWNUY9TD" hidden="1">#REF!</definedName>
    <definedName name="BExMG9NSK30KD01QX0UBN2VNRTG4" hidden="1">#REF!</definedName>
    <definedName name="BExMGG3PFIHPHX7NXB7HDFI3N12L" hidden="1">#REF!</definedName>
    <definedName name="BExMGWVXADEND6D6AF1W8YMDYKBP" hidden="1">#REF!</definedName>
    <definedName name="BExMH189PH3SQW24MQFUJ2TWBU1U" hidden="1">#REF!</definedName>
    <definedName name="BExMH3H9TW5TJCNU5Z1EWXP3BAEP" hidden="1">#REF!</definedName>
    <definedName name="BExMHIRK5N10SHFZNATRTRV40YV5" hidden="1">#REF!</definedName>
    <definedName name="BExMHOWPB34KPZ76M2KIX2C9R2VB" hidden="1">#REF!</definedName>
    <definedName name="BExMHSSYC6KVHA3QDTSYPN92TWMI" hidden="1">#REF!</definedName>
    <definedName name="BExMI0WA793SF41LQ40A28U8OXQY" hidden="1">#REF!</definedName>
    <definedName name="BExMI3AJ9477KDL4T9DHET4LJJTW" hidden="1">#REF!</definedName>
    <definedName name="BExMI6L9KX05GAK523JFKICJMTA5" hidden="1">#REF!</definedName>
    <definedName name="BExMI6QQ20XHD0NWJUN741B37182" hidden="1">#REF!</definedName>
    <definedName name="BExMI8JB94SBD9EMNJEK7Y2T6GYU" hidden="1">#REF!</definedName>
    <definedName name="BExMI8OS85YTW3KYVE4YD0R7Z6UV" hidden="1">#REF!</definedName>
    <definedName name="BExMIBOOZU40JS3F89OMPSRCE9MM" hidden="1">#REF!</definedName>
    <definedName name="BExMID1BZ1CTOXEEKSI3GH0IZZHD" hidden="1">#REF!</definedName>
    <definedName name="BExMIIQ5MBWSIHTFWAQADXMZC22Q" hidden="1">#REF!</definedName>
    <definedName name="BExMIJ0X47EWMYPN0H312F7WS13H" hidden="1">#REF!</definedName>
    <definedName name="BExMIL4I2GE866I25CR5JBLJWJ6A" hidden="1">#REF!</definedName>
    <definedName name="BExMIRKIPF27SNO82SPFSB3T5U17" hidden="1">#REF!</definedName>
    <definedName name="BExMIV0KC8555D5E42ZGWG15Y0MO" hidden="1">#REF!</definedName>
    <definedName name="BExMIZT6AN7E6YMW2S87CTCN2UXH" hidden="1">#REF!</definedName>
    <definedName name="BExMJ15T9F3475M0896SG60TN0SR" hidden="1">#REF!</definedName>
    <definedName name="BExMJCZXHUZ6VG9UWZW27VK9CF2D" hidden="1">#REF!</definedName>
    <definedName name="BExMJDQXY53BASJ7MVFMIGSQCXSP" hidden="1">#REF!</definedName>
    <definedName name="BExMJNC8ZFB9DRFOJ961ZAJ8U3A8" hidden="1">#REF!</definedName>
    <definedName name="BExMJTBV8A3D31W2IQHP9RDFPPHQ" hidden="1">#REF!</definedName>
    <definedName name="BExMJXTQ768GD3H4KI7EF6JA90II" hidden="1">#REF!</definedName>
    <definedName name="BExMK2RTXN4QJWEUNX002XK8VQP8" hidden="1">#REF!</definedName>
    <definedName name="BExMK50O10QOM60J95V4ZS51C6FH" hidden="1">#REF!</definedName>
    <definedName name="BExMK8BCJQPX7L7D2CJ9B5QB3BJ1" hidden="1">#REF!</definedName>
    <definedName name="BExMKBGQDUZ8AWXYHA3QVMSDVZ3D" hidden="1">#REF!</definedName>
    <definedName name="BExMKBM1467553LDFZRRKVSHN374" hidden="1">#REF!</definedName>
    <definedName name="BExMKGK5FJUC0AU8MABRGDC5ZM70" hidden="1">#REF!</definedName>
    <definedName name="BExMKTW7R5SOV4PHAFGHU3W73DYE" hidden="1">#REF!</definedName>
    <definedName name="BExMKU7051J2W1RQXGZGE62NBRUZ" hidden="1">#REF!</definedName>
    <definedName name="BExMKUN3WPECJR2XRID2R7GZRGNX" hidden="1">#REF!</definedName>
    <definedName name="BExMKZ535P011X4TNV16GCOH4H21" hidden="1">#REF!</definedName>
    <definedName name="BExML3XQNDIMX55ZCHHXKUV3D6E6" hidden="1">#REF!</definedName>
    <definedName name="BExML5QGSWHLI18BGY4CGOTD3UWH" hidden="1">#REF!</definedName>
    <definedName name="BExML90Z2WIC7IFEXUT31PVY2QG0" hidden="1">#REF!</definedName>
    <definedName name="BExMLO5Z61RE85X8HHX2G4IU3AZW" hidden="1">#REF!</definedName>
    <definedName name="BExMLVI7UORSHM9FMO8S2EI0TMTS" hidden="1">#REF!</definedName>
    <definedName name="BExMM53HI97XKP2GKUPN62OOURY3" hidden="1">#REF!</definedName>
    <definedName name="BExMM5UCOT2HSSN0ZIPZW55GSOVO" hidden="1">#REF!</definedName>
    <definedName name="BExMM8ZRS5RQ8H1H55RVPVTDL5NL" hidden="1">#REF!</definedName>
    <definedName name="BExMMB3AHBTXVQI4ZZHBS7BC9SJ4" hidden="1">#REF!</definedName>
    <definedName name="BExMMH8EAZB09XXQ5X4LR0P4NHG9" hidden="1">#REF!</definedName>
    <definedName name="BExMMIQH5BABNZVCIQ7TBCQ10AY5" hidden="1">#REF!</definedName>
    <definedName name="BExMMNIZ2T7M22WECMUQXEF4NJ71" hidden="1">#REF!</definedName>
    <definedName name="BExMMPMIOU7BURTV0L1K6ACW9X73" hidden="1">#REF!</definedName>
    <definedName name="BExMMQ835AJDHS4B419SS645P67Q" hidden="1">#REF!</definedName>
    <definedName name="BExMMQIUVPCOBISTEJJYNCCLUCPY" hidden="1">#REF!</definedName>
    <definedName name="BExMMTIXETA5VAKBSOFDD5SRU887" hidden="1">#REF!</definedName>
    <definedName name="BExMMV0P6P5YS3C35G0JYYHI7992" hidden="1">#REF!</definedName>
    <definedName name="BExMMWDCSILKAGEIPO4S0PWK64M7" hidden="1">#REF!</definedName>
    <definedName name="BExMN0K8CFF4JUSOEWXS9AA2EP43" hidden="1">#REF!</definedName>
    <definedName name="BExMNALSCR8MLQ1J9B65MKI5LVNU" hidden="1">#REF!</definedName>
    <definedName name="BExMNDR4V2VG5RFZDGTAGD3Q9PPG" hidden="1">#REF!</definedName>
    <definedName name="BExMNJLFWZBRN9PZF1IO9CYWV1B2" hidden="1">#REF!</definedName>
    <definedName name="BExMNKCJ0FA57YEUUAJE43U1QN5P" hidden="1">#REF!</definedName>
    <definedName name="BExMNKN5D1WEF2OOJVP6LZ6DLU3Y" hidden="1">#REF!</definedName>
    <definedName name="BExMNPL8YM4ZOULSCMFFD9W0ASVM" hidden="1">#REF!</definedName>
    <definedName name="BExMNR389Y6GWWRP6K0ZGHB7DBVS" hidden="1">#REF!</definedName>
    <definedName name="BExMNR38HMPLWAJRQ9MMS3ZAZ9IU" hidden="1">#REF!</definedName>
    <definedName name="BExMNRDZULKJMVY2VKIIRM2M5A1M" hidden="1">#REF!</definedName>
    <definedName name="BExMNYFGZ0J30TJVHATDVZ0W5J9J" hidden="1">#REF!</definedName>
    <definedName name="BExMO9IOWKTWHO8LQJJQI5P3INWY" hidden="1">#REF!</definedName>
    <definedName name="BExMOA49N9VLBWRYECY6PYWIDRV2" hidden="1">#REF!</definedName>
    <definedName name="BExMOG42WDJBR0UYB1D6US35YO9Z" hidden="1">#REF!</definedName>
    <definedName name="BExMOI29DOEK5R1A5QZPUDKF7N6T" hidden="1">#REF!</definedName>
    <definedName name="BExMPAJ5AJAXGKGK3F6H3ODS6RF4" hidden="1">#REF!</definedName>
    <definedName name="BExMPD2X55FFBVJ6CBUKNPROIOEU" hidden="1">#REF!</definedName>
    <definedName name="BExMPGZ848E38FUH1JBQN97DGWAT" hidden="1">#REF!</definedName>
    <definedName name="BExMPMTICOSMQENOFKQ18K0ZT4S8" hidden="1">#REF!</definedName>
    <definedName name="BExMPMZ07II0R4KGWQQ7PGS3RZS4" hidden="1">#REF!</definedName>
    <definedName name="BExMPNF2KE7LHU58HOGZGG6L8CXA" hidden="1">#REF!</definedName>
    <definedName name="BExMPOBH04JMDO6Z8DMSEJZM4ANN" hidden="1">#REF!</definedName>
    <definedName name="BExMPSD77XQ3HA6A4FZOJK8G2JP3" hidden="1">#REF!</definedName>
    <definedName name="BExMQ23SY1CUBVZZVIIED6ZIHQXY" hidden="1">#REF!</definedName>
    <definedName name="BExMQ4I3Q7F0BMPHSFMFW9TZ87UD" hidden="1">#REF!</definedName>
    <definedName name="BExMQ4SWDWI4N16AZ0T5CJ6HH8WC" hidden="1">#REF!</definedName>
    <definedName name="BExMQ71WHW50GVX45JU951AGPLFQ" hidden="1">#REF!</definedName>
    <definedName name="BExMQGXSLPT4A6N47LE6FBVHWBOF" hidden="1">#REF!</definedName>
    <definedName name="BExMQJN20P8OJILZHN6Y2M1KJJAJ" hidden="1">#REF!</definedName>
    <definedName name="BExMQSBR7PL4KLB1Q4961QO45Y4G" hidden="1">#REF!</definedName>
    <definedName name="BExMQWOBJA2UP43SC1YIPWK0ME0Q" hidden="1">#REF!</definedName>
    <definedName name="BExMQX9VZB1UEWSA1A7J4H4AZ8JV" hidden="1">#REF!</definedName>
    <definedName name="BExMR0PW5U7YMN0N3G7ARY3RED1G" hidden="1">#REF!</definedName>
    <definedName name="BExMR0VERRFI4YWJYT47P9FJX6W2" hidden="1">#REF!</definedName>
    <definedName name="BExMR1MA4I1X77714ZEPUVC8W398" hidden="1">#REF!</definedName>
    <definedName name="BExMR5O0PBSDX4S9WYWLV8NKAG92" hidden="1">#REF!</definedName>
    <definedName name="BExMR8YQHA7N77HGHY4Y6R30I3XT" hidden="1">#REF!</definedName>
    <definedName name="BExMRENOIARWRYOIVPDIEBVNRDO7" hidden="1">#REF!</definedName>
    <definedName name="BExMRQHUEHGF2FS4LCB0THFELGDI" hidden="1">#REF!</definedName>
    <definedName name="BExMRRJNUMGRSDD5GGKKGEIZ6FTS" hidden="1">#REF!</definedName>
    <definedName name="BExMRU3ACIU0RD2BNWO55LH5U2BR" hidden="1">#REF!</definedName>
    <definedName name="BExMSF2K0V82HSGKSQVYBPPWSV3P" hidden="1">#REF!</definedName>
    <definedName name="BExMSMV4DMUL6MTCZSHNNKDROUP1" hidden="1">#REF!</definedName>
    <definedName name="BExMSOD2FY5HSRFOGKJQN46L1C57" hidden="1">#REF!</definedName>
    <definedName name="BExMSQRCC40AP8BDUPL2I2DNC210" hidden="1">#REF!</definedName>
    <definedName name="BExO4J9LR712G00TVA82VNTG8O7H" hidden="1">#REF!</definedName>
    <definedName name="BExO55G2KVZ7MIJ30N827CLH0I2A" hidden="1">#REF!</definedName>
    <definedName name="BExO5A8PZD9EUHC5CMPU6N3SQ15L" hidden="1">#REF!</definedName>
    <definedName name="BExO5XMAHL7CY3X0B1OPKZ28DCJ5" hidden="1">#REF!</definedName>
    <definedName name="BExO66LZJKY4PTQVREELI6POS4AY" hidden="1">#REF!</definedName>
    <definedName name="BExO6AT17B3NKHHP69G4YEL1ZVTE" hidden="1">#REF!</definedName>
    <definedName name="BExO6C07845WQQ7YZ0YLAIGY3UPX" hidden="1">#REF!</definedName>
    <definedName name="BExO6K8STFRYW0BA273HR0MSONDX" hidden="1">#REF!</definedName>
    <definedName name="BExO6LLHCYTF7CIVHKAO0NMET14Q" hidden="1">#REF!</definedName>
    <definedName name="BExO7OUQS3XTUQ2LDKGQ8AAQ3OJJ" hidden="1">#REF!</definedName>
    <definedName name="BExO7RUSODZC2NQZMT2AFSMV2ONF" hidden="1">#REF!</definedName>
    <definedName name="BExO85HMYXZJ7SONWBKKIAXMCI3C" hidden="1">#REF!</definedName>
    <definedName name="BExO863922O4PBGQMUNEQKGN3K96" hidden="1">#REF!</definedName>
    <definedName name="BExO89ZIOXN0HOKHY24F7HDZ87UT" hidden="1">#REF!</definedName>
    <definedName name="BExO8CDTBCABLEUD6PE2UM2EZ6C4" hidden="1">#REF!</definedName>
    <definedName name="BExO8GVIEBC7KI6K42WAYGSJVRLF" hidden="1">#REF!</definedName>
    <definedName name="BExO8IZ05ZG0XVOL3W41KBQE176A" hidden="1">#REF!</definedName>
    <definedName name="BExO8TRGYWGAJBSG6WK1NANCSKSS" hidden="1">#REF!</definedName>
    <definedName name="BExO8UTAGQWDBQZEEF4HUNMLQCVU" hidden="1">#REF!</definedName>
    <definedName name="BExO8W0GC7XLBWOWEUS3AO1FJKE0" hidden="1">#REF!</definedName>
    <definedName name="BExO937E20IHMGQOZMECL3VZC7OX" hidden="1">#REF!</definedName>
    <definedName name="BExO94UTJKQQ7TJTTJRTSR70YVJC" hidden="1">#REF!</definedName>
    <definedName name="BExO9ELFLMJYFT5N1LQF04B0RODK" hidden="1">#REF!</definedName>
    <definedName name="BExO9F1H6K0SZI445FUWY1FJ2N63" hidden="1">#REF!</definedName>
    <definedName name="BExO9J3A438976RXIUX5U9SU5T55" hidden="1">#REF!</definedName>
    <definedName name="BExO9JJCGJMAJURZJBMFGWEBQUJL" hidden="1">#REF!</definedName>
    <definedName name="BExO9RS5RXFJ1911HL3CCK6M74EP" hidden="1">#REF!</definedName>
    <definedName name="BExO9SDRI1M6KMHXSG3AE5L0F2U3" hidden="1">#REF!</definedName>
    <definedName name="BExO9V2U2YXAY904GYYGU6TD8Y7M" hidden="1">#REF!</definedName>
    <definedName name="BExOAP74E4QL3LJJ8WXCXD3KENUK" hidden="1">#REF!</definedName>
    <definedName name="BExOAQ3GKCT7YZW1EMVU3EILSZL2" hidden="1">#REF!</definedName>
    <definedName name="BExOB9KT2THGV4SPLDVFTFXS4B14" hidden="1">#REF!</definedName>
    <definedName name="BExOBEZ0IE2WBEYY3D3CMRI72N1K" hidden="1">#REF!</definedName>
    <definedName name="BExOBIPU8760ITY0C8N27XZ3KWEF" hidden="1">#REF!</definedName>
    <definedName name="BExOBM0I5L0MZ1G4H9MGMD87SBMZ" hidden="1">#REF!</definedName>
    <definedName name="BExOBOUXMP88KJY2BX2JLUJH5N0K" hidden="1">#REF!</definedName>
    <definedName name="BExOBP0FKQ4SVR59FB48UNLKCOR6" hidden="1">#REF!</definedName>
    <definedName name="BExOBYAVUCQ0IGM0Y6A75QHP0Q1A" hidden="1">#REF!</definedName>
    <definedName name="BExOC3UEHB1CZNINSQHZANWJYKR8" hidden="1">#REF!</definedName>
    <definedName name="BExOC5CD68JKCOG6WBJG3BOYJE9E" hidden="1">#REF!</definedName>
    <definedName name="BExOC5SLX6A0RB6LJAXQMWCIN60N" hidden="1">#REF!</definedName>
    <definedName name="BExOCBSF3XGO9YJ23LX2H78VOUR7" hidden="1">#REF!</definedName>
    <definedName name="BExOCKXFMOW6WPFEVX1I7R7FNDSS" hidden="1">#REF!</definedName>
    <definedName name="BExOCYEXOB95DH5NOB0M5NOYX398" hidden="1">#REF!</definedName>
    <definedName name="BExOD4ERMDMFD8X1016N4EXOUR0S" hidden="1">#REF!</definedName>
    <definedName name="BExOD4PIKERUVW64SCRHRCGSC4ZJ" hidden="1">#REF!</definedName>
    <definedName name="BExOD55RS7BQUHRQ6H3USVGKR0P7" hidden="1">#REF!</definedName>
    <definedName name="BExODEWDDEABM4ZY3XREJIBZ8IVP" hidden="1">#REF!</definedName>
    <definedName name="BExODNLAA1L7WQ9ZQX6A1ZOXK9VR" hidden="1">#REF!</definedName>
    <definedName name="BExODZFEIWV26E8RFU7XQYX1J458" hidden="1">#REF!</definedName>
    <definedName name="BExOEBKG55EROA2VL360A06LKASE" hidden="1">#REF!</definedName>
    <definedName name="BExOERG5LWXYYEN1DY1H2FWRJS9T" hidden="1">#REF!</definedName>
    <definedName name="BExOEV1S6JJVO5PP4BZ20SNGZR7D" hidden="1">#REF!</definedName>
    <definedName name="BExOFEDNCYI2TPTMQ8SJN3AW4YMF" hidden="1">#REF!</definedName>
    <definedName name="BExOFVLXVD6RVHSQO8KZOOACSV24" hidden="1">#REF!</definedName>
    <definedName name="BExOFWT45CKR9L1CE3M04FFDSHG5" hidden="1">#REF!</definedName>
    <definedName name="BExOG2SW3XOGP9VAPQ3THV3VWV12" hidden="1">#REF!</definedName>
    <definedName name="BExOG45J81K4OPA40KW5VQU54KY3" hidden="1">#REF!</definedName>
    <definedName name="BExOGE6W4PN8N4ESKIVOK2VOKYM3" hidden="1">#REF!</definedName>
    <definedName name="BExOGFE2SCL8HHT4DFAXKLUTJZOG" hidden="1">#REF!</definedName>
    <definedName name="BExOGODR7XU7V210P29T2660OA09" hidden="1">#REF!</definedName>
    <definedName name="BExOGT6D0LJ3C22RDW8COECKB1J5" hidden="1">#REF!</definedName>
    <definedName name="BExOGTMI1HT31M1RGWVRAVHAK7DE" hidden="1">#REF!</definedName>
    <definedName name="BExOGXO9JE5XSE9GC3I6O21UEKAO" hidden="1">#REF!</definedName>
    <definedName name="BExOH9ICZ13C1LAW8OTYTR9S7ZP3" hidden="1">#REF!</definedName>
    <definedName name="BExOHFYEEL3A51XJZFI15ZYGKOD1" hidden="1">#REF!</definedName>
    <definedName name="BExOHL75H3OT4WAKKPUXIVXWFVDS" hidden="1">#REF!</definedName>
    <definedName name="BExOHLHXXJL6363CC082M9M5VVXQ" hidden="1">#REF!</definedName>
    <definedName name="BExOHNAO5UDXSO73BK2ARHWKS90Y" hidden="1">#REF!</definedName>
    <definedName name="BExOHR1G1I9A9CI1HG94EWBLWNM2" hidden="1">#REF!</definedName>
    <definedName name="BExOHTQPP8LQ98L6PYUI6QW08YID" hidden="1">#REF!</definedName>
    <definedName name="BExOHX6Q6NJI793PGX59O5EKTP4G" hidden="1">#REF!</definedName>
    <definedName name="BExOHYDVX7WZX5Y32EXWB4LQV6DE" hidden="1">#REF!</definedName>
    <definedName name="BExOI5VMTHH7Y8MQQ1N635CHYI0P" hidden="1">#REF!</definedName>
    <definedName name="BExOIEVCP4Y6VDS23AK84MCYYHRT" hidden="1">#REF!</definedName>
    <definedName name="BExOIHPQIXR0NDR5WD01BZKPKEO3" hidden="1">#REF!</definedName>
    <definedName name="BExOIM7L0Z3LSII9P7ZTV4KJ8RMA" hidden="1">#REF!</definedName>
    <definedName name="BExOIWJVMJ6MG6JC4SPD1L00OHU1" hidden="1">#REF!</definedName>
    <definedName name="BExOIYCN8Z4JK3OOG86KYUCV0ME8" hidden="1">#REF!</definedName>
    <definedName name="BExOJ3AKZ9BCBZT3KD8WMSLK6MN2" hidden="1">#REF!</definedName>
    <definedName name="BExOJ3QPV8Y2MAP7O3LTMKPFGKU8" hidden="1">#REF!</definedName>
    <definedName name="BExOJ3W6KGROBIMBUJ4IXMUETZUP" hidden="1">#REF!</definedName>
    <definedName name="BExOJ7XQK71I4YZDD29AKOOWZ47E" hidden="1">#REF!</definedName>
    <definedName name="BExOJM0W6XGSW5MXPTTX0GNF6SFT" hidden="1">#REF!</definedName>
    <definedName name="BExOJXEUJJ9SYRJXKYYV2NCCDT2R" hidden="1">#REF!</definedName>
    <definedName name="BExOK0EQYM9JUMAGWOUN7QDH7VMZ" hidden="1">#REF!</definedName>
    <definedName name="BExOK4WM9O7QNG6O57FOASI5QSN1" hidden="1">#REF!</definedName>
    <definedName name="BExOKKHOPWUVRJGQJ5ONR2U40JX8" hidden="1">#REF!</definedName>
    <definedName name="BExOKQ6P3F8N8OCKSKCQ400NN88F" hidden="1">#REF!</definedName>
    <definedName name="BExOKTXMJP351VXKH8VT6SXUNIMF" hidden="1">#REF!</definedName>
    <definedName name="BExOKU8GMLOCNVORDE329819XN67" hidden="1">#REF!</definedName>
    <definedName name="BExOL0Z3Z7IAMHPB91EO2MF49U57" hidden="1">#REF!</definedName>
    <definedName name="BExOL7KH12VAR0LG741SIOJTLWFD" hidden="1">#REF!</definedName>
    <definedName name="BExOLICXFHJLILCJVFMJE5MGGWKR" hidden="1">#REF!</definedName>
    <definedName name="BExOLOI0WJS3QC12I3ISL0D9AWOF" hidden="1">#REF!</definedName>
    <definedName name="BExOLYZNG5RBD0BTS1OEZJNU92Q5" hidden="1">#REF!</definedName>
    <definedName name="BExOM3HIJ3UZPOKJI68KPBJAHPDC" hidden="1">#REF!</definedName>
    <definedName name="BExOM8VP75L4KBCZBAX9RK8L6K2M" hidden="1">#REF!</definedName>
    <definedName name="BExOMIRRB5XGZC6G6U822MK67S89" hidden="1">#REF!</definedName>
    <definedName name="BExOMKPURE33YQ3K1JG9NVQD4W49" hidden="1">#REF!</definedName>
    <definedName name="BExOMP7NGCLUNFK50QD2LPKRG078" hidden="1">#REF!</definedName>
    <definedName name="BExOMU0A6XMY48SZRYL4WQZD13BI" hidden="1">#REF!</definedName>
    <definedName name="BExOMVT0HSNC59DJP4CLISASGHKL" hidden="1">#REF!</definedName>
    <definedName name="BExON0AX35F2SI0UCVMGWGVIUNI3" hidden="1">#REF!</definedName>
    <definedName name="BExON41U4296DV3DPG6I5EF3OEYF" hidden="1">#REF!</definedName>
    <definedName name="BExONASIHD8JAI30OK01OB79JWGB" hidden="1">#REF!</definedName>
    <definedName name="BExONB3A7CO4YD8RB41PHC93BQ9M" hidden="1">#REF!</definedName>
    <definedName name="BExONFQH6UUXF8V0GI4BRIST9RFO" hidden="1">#REF!</definedName>
    <definedName name="BExONIL31DZWU7IFVN3VV0XTXJA1" hidden="1">#REF!</definedName>
    <definedName name="BExONJ1BU17R0F5A2UP1UGJBOGKS" hidden="1">#REF!</definedName>
    <definedName name="BExONLVQJU79F9LI1S4U87NP1JZE" hidden="1">#REF!</definedName>
    <definedName name="BExONNZ9VMHVX3J6NLNJY7KZA61O" hidden="1">#REF!</definedName>
    <definedName name="BExONRQ1BAA4F3TXP2MYQ4YCZ09S" hidden="1">#REF!</definedName>
    <definedName name="BExOO1WWIZSGB0YTGKESB45TSVMZ" hidden="1">#REF!</definedName>
    <definedName name="BExOO1WX690ZXQBQ6O5PX0IANS6M" hidden="1">#REF!</definedName>
    <definedName name="BExOO4B8FPAFYPHCTYTX37P1TQM5" hidden="1">#REF!</definedName>
    <definedName name="BExOODWHBJ74ECH8ZAABAU9VHD8O" hidden="1">#REF!</definedName>
    <definedName name="BExOOIULUDOJRMYABWV5CCL906X6" hidden="1">#REF!</definedName>
    <definedName name="BExOOKSNHBEEWJMX49QHCVA28ZKP" hidden="1">#REF!</definedName>
    <definedName name="BExOOTN0KTXJCL7E476XBN1CJ553" hidden="1">#REF!</definedName>
    <definedName name="BExOP9DEBV5W5P4Q25J3XCJBP5S9" hidden="1">#REF!</definedName>
    <definedName name="BExOPFNYRBL0BFM23LZBJTADNOE4" hidden="1">#REF!</definedName>
    <definedName name="BExOPINVFSIZMCVT9YGT2AODVCX3" hidden="1">#REF!</definedName>
    <definedName name="BExOQ1JN4SAC44RTMZIGHSW023WA" hidden="1">#REF!</definedName>
    <definedName name="BExOQ256YMF115DJL3KBPNKABJ90" hidden="1">#REF!</definedName>
    <definedName name="BExQ19DEUOLC11IW32E2AMVZLFF1" hidden="1">#REF!</definedName>
    <definedName name="BExQ1FD6KISGYU1JWEQ4G243ZPVD" hidden="1">#REF!</definedName>
    <definedName name="BExQ29C73XR33S3668YYSYZAIHTG" hidden="1">#REF!</definedName>
    <definedName name="BExQ2FS228IUDUP2023RA1D4AO4C" hidden="1">#REF!</definedName>
    <definedName name="BExQ2L0XYWLY9VPZWXYYFRIRQRJ1" hidden="1">#REF!</definedName>
    <definedName name="BExQ2M841F5Z1BQYR8DG5FKK0LIU" hidden="1">#REF!</definedName>
    <definedName name="BExQ2YIIGNBQNEQ1UKXFYT5L7EXK" hidden="1">#REF!</definedName>
    <definedName name="BExQ2ZUYSTYCBDBQFY57CWE40Q8S" hidden="1">#REF!</definedName>
    <definedName name="BExQ300G8I8TK45A0MVHV15422EU" hidden="1">#REF!</definedName>
    <definedName name="BExQ39R28MXSG2SEV956F0KZ20AN" hidden="1">#REF!</definedName>
    <definedName name="BExQ3D1P3M5Z3HLMEZ17E0BLEE4U" hidden="1">#REF!</definedName>
    <definedName name="BExQ3O4W7QF8BOXTUT4IOGF6YKUD" hidden="1">#REF!</definedName>
    <definedName name="BExQ3PC2Y59Q228O3O06HGSXE4S5" hidden="1">#REF!</definedName>
    <definedName name="BExQ3PXOWSN8561ZR8IEY8ZASI3B" hidden="1">#REF!</definedName>
    <definedName name="BExQ3TZF04IPY0B0UG9CQQ5736UA" hidden="1">#REF!</definedName>
    <definedName name="BExQ42IU9MNDYLODP41DL6YTZMAR" hidden="1">#REF!</definedName>
    <definedName name="BExQ452HF7N1HYPXJXQ8WD6SOWUV" hidden="1">#REF!</definedName>
    <definedName name="BExQ499KBJ5W7A1G293A0K14EVQB" hidden="1">#REF!</definedName>
    <definedName name="BExQ4BTBSHPHVEDRCXC2ROW8PLFC" hidden="1">#REF!</definedName>
    <definedName name="BExQ4CV4UC1HGHJJP1QX41XSIIW9" hidden="1">#REF!</definedName>
    <definedName name="BExQ4DGKF54SRKQUTUT4B1CZSS62" hidden="1">#REF!</definedName>
    <definedName name="BExQ4T74LQ5PYTV1MUQUW75A4BDY" hidden="1">#REF!</definedName>
    <definedName name="BExQ4XJHD7EJCNH7S1MJDZJ2MNWG" hidden="1">#REF!</definedName>
    <definedName name="BExQ5039ZCEWBUJHU682G4S89J03" hidden="1">#REF!</definedName>
    <definedName name="BExQ56Z9W6YHZHRXOFFI8EFA7CDI" hidden="1">#REF!</definedName>
    <definedName name="BExQ5KX3Z668H1KUCKZ9J24HUQ1F" hidden="1">#REF!</definedName>
    <definedName name="BExQ5NGP1V19WBJFAMO7XEHN4Y2L" hidden="1">#REF!</definedName>
    <definedName name="BExQ5SPMSOCJYLAY20NB5A6O32RE" hidden="1">#REF!</definedName>
    <definedName name="BExQ5UICMGTMK790KTLK49MAGXRC" hidden="1">#REF!</definedName>
    <definedName name="BExQ5VEQEIJO7YY80OJTA3XRQYJ9" hidden="1">#REF!</definedName>
    <definedName name="BExQ5W5QF7WKJ3P5EO396A3H36EF" hidden="1">#REF!</definedName>
    <definedName name="BExQ5YUUK9FD0QGTY4WD0W90O7OL" hidden="1">#REF!</definedName>
    <definedName name="BExQ63793YQ9BH7JLCNRIATIGTRG" hidden="1">#REF!</definedName>
    <definedName name="BExQ6CN1EF2UPZ57ZYMGK8TUJQSS" hidden="1">#REF!</definedName>
    <definedName name="BExQ6M2YXJ8AMRJF3QGHC40ADAHZ" hidden="1">#REF!</definedName>
    <definedName name="BExQ6M8B0X44N9TV56ATUVHGDI00" hidden="1">#REF!</definedName>
    <definedName name="BExQ6POH065GV0I74XXVD0VUPBJW" hidden="1">#REF!</definedName>
    <definedName name="BExQ6WV9KPSMXPPLGZ3KK4WNYTHU" hidden="1">#REF!</definedName>
    <definedName name="BExQ72EXOV6WO9XB0W13QEG1T56U" hidden="1">#REF!</definedName>
    <definedName name="BExQ783XTMM2A9I3UKCFWJH1PP2N" hidden="1">#REF!</definedName>
    <definedName name="BExQ79LX01ZPQB8EGD1ZHR2VK2H3" hidden="1">#REF!</definedName>
    <definedName name="BExQ7B3V9MGDK2OIJ61XXFBFLJFZ" hidden="1">#REF!</definedName>
    <definedName name="BExQ7CB046NVPF9ZXDGA7OXOLSLX" hidden="1">#REF!</definedName>
    <definedName name="BExQ7DI4G6L5YA3FKIIIRH294K60" hidden="1">#REF!</definedName>
    <definedName name="BExQ7IWDCGGOO1HTJ97YGO1CK3R9" hidden="1">#REF!</definedName>
    <definedName name="BExQ7JNFIEGS2HKNBALH3Q2N5G7Z" hidden="1">#REF!</definedName>
    <definedName name="BExQ7MY3U2Z1IZ71U5LJUD00VVB4" hidden="1">#REF!</definedName>
    <definedName name="BExQ7UL5EQLOEHQ84PKHF8ATO119" hidden="1">#REF!</definedName>
    <definedName name="BExQ7XAA2K2WIK34X9J7E03HDW0S" hidden="1">#REF!</definedName>
    <definedName name="BExQ7XL2Q1GVUFL1F9KK0K0EXMWG" hidden="1">#REF!</definedName>
    <definedName name="BExQ8469L3ZRZ3KYZPYMSJIDL7Y5" hidden="1">#REF!</definedName>
    <definedName name="BExQ84MJB94HL3BWRN50M4NCB6Z0" hidden="1">#REF!</definedName>
    <definedName name="BExQ8583ZE00NW7T9OF11OT9IA14" hidden="1">#REF!</definedName>
    <definedName name="BExQ8A0RPE3IMIFIZLUE7KD2N21W" hidden="1">#REF!</definedName>
    <definedName name="BExQ8ABK6H1ADV2R2OYT8NFFYG2N" hidden="1">#REF!</definedName>
    <definedName name="BExQ8DM90XJ6GCJIK9LC5O82I2TJ" hidden="1">#REF!</definedName>
    <definedName name="BExQ8EIM4884M5Z2ZMK1STUXSEF2" hidden="1">#REF!</definedName>
    <definedName name="BExQ8F46QFY7IUHTKHD0UYPLXXFG" hidden="1">#REF!</definedName>
    <definedName name="BExQ8G0K46ZORA0QVQTDI7Z8LXGF" hidden="1">#REF!</definedName>
    <definedName name="BExQ8O3WEU8HNTTGKTW5T0QSKCLP" hidden="1">#REF!</definedName>
    <definedName name="BExQ8ZCEDBOBJA3D9LDP5TU2WYGR" hidden="1">#REF!</definedName>
    <definedName name="BExQ94LAW6MAQBWY25WTBFV5PPZJ" hidden="1">#REF!</definedName>
    <definedName name="BExQ97L6XM01M9IDZWD9NU4RRV0B" hidden="1">#REF!</definedName>
    <definedName name="BExQ97QIPOSSRK978N8P234Y1XA4" hidden="1">#REF!</definedName>
    <definedName name="BExQ9AVVX6TPRO1U4LVYDOANEKVE" hidden="1">#REF!</definedName>
    <definedName name="BExQ9E6FBAXTHGF3RXANFIA77GXP" hidden="1">#REF!</definedName>
    <definedName name="BExQ9F2YH4UUCCMQITJ475B3S3NP" hidden="1">#REF!</definedName>
    <definedName name="BExQ9KX9734KIAK7IMRLHCPYDHO2" hidden="1">#REF!</definedName>
    <definedName name="BExQ9L81FF4I7816VTPFBDWVU4CW" hidden="1">#REF!</definedName>
    <definedName name="BExQ9M4E2ACZOWWWP1JJIQO8AHUM" hidden="1">#REF!</definedName>
    <definedName name="BExQ9PVCY72FQDFAI9GW6OY9UABS" hidden="1">#REF!</definedName>
    <definedName name="BExQ9SKH2661D5PO7LJCIKED2YH3" hidden="1">#REF!</definedName>
    <definedName name="BExQ9UTANMJCK7LJ4OQMD6F2Q01L" hidden="1">#REF!</definedName>
    <definedName name="BExQ9Y9GZ93BETMPKK5FLAZ0579M" hidden="1">#REF!</definedName>
    <definedName name="BExQ9ZLYHWABXAA9NJDW8ZS0UQ9P" hidden="1">#REF!</definedName>
    <definedName name="BExQA324HSCK40ENJUT9CS9EC71B" hidden="1">#REF!</definedName>
    <definedName name="BExQA55GY0STSNBWQCWN8E31ZXCS" hidden="1">#REF!</definedName>
    <definedName name="BExQA9HZIN9XEMHEEVHT99UU9Z82" hidden="1">#REF!</definedName>
    <definedName name="BExQAELFYH92K8CJL155181UDORO" hidden="1">#REF!</definedName>
    <definedName name="BExQAG8PP8R5NJKNQD1U4QOSD6X5" hidden="1">#REF!</definedName>
    <definedName name="BExQAGU9PWPDS9XRTLHFY478F2ZN" hidden="1">#REF!</definedName>
    <definedName name="BExQBDICMZTSA1X73TMHNO4JSFLN" hidden="1">#REF!</definedName>
    <definedName name="BExQBEER6CRCRPSSL61S0OMH57ZA" hidden="1">#REF!</definedName>
    <definedName name="BExQBIGGY5TXI2FJVVZSLZ0LTZYH" hidden="1">#REF!</definedName>
    <definedName name="BExQBM1RUSIQ85LLMM2159BYDPIP" hidden="1">#REF!</definedName>
    <definedName name="BExQBPSOZ47V81YAEURP0NQJNTJH" hidden="1">#REF!</definedName>
    <definedName name="BExQC5TWT21CGBKD0IHAXTIN2QB8" hidden="1">#REF!</definedName>
    <definedName name="BExQC94JL9F5GW4S8DQCAF4WB2DA" hidden="1">#REF!</definedName>
    <definedName name="BExQCC4HXOTOB86JS857B5JBF8JV" hidden="1">#REF!</definedName>
    <definedName name="BExQCFPXEG07EV9NFXNMAK4AELTZ" hidden="1">#REF!</definedName>
    <definedName name="BExQCKTD8AT0824LGWREXM1B5D1X" hidden="1">#REF!</definedName>
    <definedName name="BExQCV06L0F9ZPVL4WZ8Z4OCIDHS" hidden="1">#REF!</definedName>
    <definedName name="BExQD1WDE9KBUKS0UCKM1P6MQ00D" hidden="1">#REF!</definedName>
    <definedName name="BExQD571YWOXKR2SX85K5MKQ0AO2" hidden="1">#REF!</definedName>
    <definedName name="BExQDB1DO2EZZGJT2MXJH14UMU52" hidden="1">#REF!</definedName>
    <definedName name="BExQDB6VCHN8PNX8EA6JNIEQ2JC2" hidden="1">#REF!</definedName>
    <definedName name="BExQDE1B6U2Q9B73KBENABP71YM1" hidden="1">#REF!</definedName>
    <definedName name="BExQDGQCN7ZW41QDUHOBJUGQAX40" hidden="1">#REF!</definedName>
    <definedName name="BExQDNRV0G1AM6TBWZ0TVHDDJ82C" hidden="1">#REF!</definedName>
    <definedName name="BExQE5R8ZQL5D555AZNUN0F5IYNH" hidden="1">#REF!</definedName>
    <definedName name="BExQEC7BRIJ30PTU3UPFOIP2HPE3" hidden="1">#REF!</definedName>
    <definedName name="BExQEFSRBWA6141KEWO0NYVRY473" hidden="1">#REF!</definedName>
    <definedName name="BExQEMUA4HEFM4OVO8M8MA8PIAW1" hidden="1">#REF!</definedName>
    <definedName name="BExQEQ4XZQFIKUXNU9H7WE7AMZ1U" hidden="1">#REF!</definedName>
    <definedName name="BExQEZKWJRHDPPTNTV08KQWZUPNA" hidden="1">#REF!</definedName>
    <definedName name="BExQEZQ8BU9WNQ0DLO6IQE7JBIE0" hidden="1">#REF!</definedName>
    <definedName name="BExQF1OEB07CRAP6ALNNMJNJ3P2D" hidden="1">#REF!</definedName>
    <definedName name="BExQF9X2AQPFJZTCHTU5PTTR0JAH" hidden="1">#REF!</definedName>
    <definedName name="BExQFBF04B2DP4031FK9E540UDPV" hidden="1">#REF!</definedName>
    <definedName name="BExQFC0M9KKFMQKPLPEO2RQDB7MM" hidden="1">#REF!</definedName>
    <definedName name="BExQFCWYFSO5OZM6JCHLZMMMCKGM" hidden="1">#REF!</definedName>
    <definedName name="BExQFEEV7627R8TYZCM28C6V6WHE" hidden="1">#REF!</definedName>
    <definedName name="BExQFEK8NUD04X2OBRA275ADPSDL" hidden="1">#REF!</definedName>
    <definedName name="BExQFGYIWDR4W0YF7XR6E4EWWJ02" hidden="1">#REF!</definedName>
    <definedName name="BExQFMSZR01SMN5JL9THW49JMIWA" hidden="1">#REF!</definedName>
    <definedName name="BExQFPNFKA36IAPS22LAUMBDI4KE" hidden="1">#REF!</definedName>
    <definedName name="BExQFPSWEMA8WBUZ4WK20LR13VSU" hidden="1">#REF!</definedName>
    <definedName name="BExQFVSPOSCCPF1TLJPIWYWYB8A9" hidden="1">#REF!</definedName>
    <definedName name="BExQFWJQXNQAW6LUMOEDS6KMJMYL" hidden="1">#REF!</definedName>
    <definedName name="BExQFWZTQJIXMGV140BD0FBPBNDU" hidden="1">#REF!</definedName>
    <definedName name="BExQG6VX2ALEK0G87EQGQMTP9L5E" hidden="1">#REF!</definedName>
    <definedName name="BExQG8TYRD2G42UA5ZPCRLNKUDMX" hidden="1">#REF!</definedName>
    <definedName name="BExQGO48J9MPCDQ96RBB9UN9AIGT" hidden="1">#REF!</definedName>
    <definedName name="BExQGSBB6MJWDW7AYWA0MSFTXKRR" hidden="1">#REF!</definedName>
    <definedName name="BExQH0UURAJ13AVO5UI04HSRGVYW" hidden="1">#REF!</definedName>
    <definedName name="BExQH6ZZY0NR8SE48PSI9D0CU1TC" hidden="1">#REF!</definedName>
    <definedName name="BExQH9P2MCXAJOVEO4GFQT6MNW22" hidden="1">#REF!</definedName>
    <definedName name="BExQHCZSBYUY8OKKJXFYWKBBM6AH" hidden="1">#REF!</definedName>
    <definedName name="BExQHPKXZ1K33V2F90NZIQRZYIAW" hidden="1">#REF!</definedName>
    <definedName name="BExQHVF9KD06AG2RXUQJ9X4PVGX4" hidden="1">#REF!</definedName>
    <definedName name="BExQHZBHVN2L4HC7ACTR73T5OCV0" hidden="1">#REF!</definedName>
    <definedName name="BExQI85V9TNLDJT5LTRZS10Y26SG" hidden="1">#REF!</definedName>
    <definedName name="BExQIAPKHVEV8CU1L3TTHJW67FJ5" hidden="1">#REF!</definedName>
    <definedName name="BExQIBB4I3Z6AUU0HYV1DHRS13M4" hidden="1">#REF!</definedName>
    <definedName name="BExQIBWPAXU7HJZLKGJZY3EB7MIS" hidden="1">#REF!</definedName>
    <definedName name="BExQIHAVZU9BXGP80L35T6ONZVAI" hidden="1">#REF!</definedName>
    <definedName name="BExQII1XIIZWM0555CRQNOAD31PL" hidden="1">#REF!</definedName>
    <definedName name="BExQIMUGEDL4GOEA3VH8V0NMJ7UI" hidden="1">#REF!</definedName>
    <definedName name="BExQIS8O6R36CI01XRY9ISM99TW9" hidden="1">#REF!</definedName>
    <definedName name="BExQIVJB9MJ25NDUHTCVMSODJY2C" hidden="1">#REF!</definedName>
    <definedName name="BExQJBF7LAX128WR7VTMJC88ZLPG" hidden="1">#REF!</definedName>
    <definedName name="BExQJEVCKX6KZHNCLYXY7D0MX5KN" hidden="1">#REF!</definedName>
    <definedName name="BExQJJYSDX8B0J1QGF2HL071KKA3" hidden="1">#REF!</definedName>
    <definedName name="BExQK1HV6SQQ7CP8H8IUKI9TYXTD" hidden="1">#REF!</definedName>
    <definedName name="BExQK3LE5CSBW1E4H4KHW548FL2R" hidden="1">#REF!</definedName>
    <definedName name="BExQK8ZMXSF97BB4HBBJA2FMP6UY" hidden="1">#REF!</definedName>
    <definedName name="BExQKG6LD6PLNDGNGO9DJXY865BR" hidden="1">#REF!</definedName>
    <definedName name="BExQLE1TOW3A287TQB0AVWENT8O1" hidden="1">#REF!</definedName>
    <definedName name="BExQLOJGB29JCPBQP2F5KAHXVXJR" hidden="1">#REF!</definedName>
    <definedName name="BExRY26BMS8UE8H402JSZ9MOU7EA" hidden="1">#REF!</definedName>
    <definedName name="BExRY9O2B5LV6UI79U7L9W4F9HKM" hidden="1">#REF!</definedName>
    <definedName name="BExRYOYB4A3E5F6MTROY69LR0PMG" hidden="1">#REF!</definedName>
    <definedName name="BExRYZLA9EW71H4SXQR525S72LLP" hidden="1">#REF!</definedName>
    <definedName name="BExRZ66M8G9FQ0VFP077QSZBSOA5" hidden="1">#REF!</definedName>
    <definedName name="BExRZ8FMQQL46I8AQWU17LRNZD5T" hidden="1">#REF!</definedName>
    <definedName name="BExRZIRRIXRUMZ5GOO95S7460BMP" hidden="1">#REF!</definedName>
    <definedName name="BExRZK9RAHMM0ZLTNSK7A4LDC42D" hidden="1">#REF!</definedName>
    <definedName name="BExRZOGSR69INI6GAEPHDWSNK5Q4" hidden="1">#REF!</definedName>
    <definedName name="BExS0ASQBKRTPDWFK0KUDFOS9LE5" hidden="1">#REF!</definedName>
    <definedName name="BExS0EZSCQUMAVKRAWCKZPN32WJ3" hidden="1">#REF!</definedName>
    <definedName name="BExS0GHQUF6YT0RU3TKDEO8CSJYB" hidden="1">#REF!</definedName>
    <definedName name="BExS0K8IHC45I78DMZBOJ1P13KQA" hidden="1">#REF!</definedName>
    <definedName name="BExS0PBX1QTNMS8KX96ZICDEKJBH" hidden="1">#REF!</definedName>
    <definedName name="BExS11RRT69TQCQBKGGWJSKIOEEO" hidden="1">#REF!</definedName>
    <definedName name="BExS152B2LFCRAUHSLI5T6QRNII0" hidden="1">#REF!</definedName>
    <definedName name="BExS15IJV0WW662NXQUVT3FGP4ST" hidden="1">#REF!</definedName>
    <definedName name="BExS194110MR25BYJI3CJ2EGZ8XT" hidden="1">#REF!</definedName>
    <definedName name="BExS1BNVGNSGD4EP90QL8WXYWZ66" hidden="1">#REF!</definedName>
    <definedName name="BExS1IEJ0Y5G49Y26M4TSKQNC4I0" hidden="1">#REF!</definedName>
    <definedName name="BExS1LP6UHRXF4ELWIWCCFZQTWL8" hidden="1">#REF!</definedName>
    <definedName name="BExS1QSMKAMG8VLR0320UR8VA3SO" hidden="1">#REF!</definedName>
    <definedName name="BExS1UE39N6NCND7MAARSBWXS6HU" hidden="1">#REF!</definedName>
    <definedName name="BExS226HTWL5WVC76MP5A1IBI8WD" hidden="1">#REF!</definedName>
    <definedName name="BExS226MYAT2M66M9PFJB9PUAYOR" hidden="1">#REF!</definedName>
    <definedName name="BExS26OI2QNNAH2WMDD95Z400048" hidden="1">#REF!</definedName>
    <definedName name="BExS286H5JH6MHKGI5BPL6N0KKDH" hidden="1">#REF!</definedName>
    <definedName name="BExS2DF6B4ZUF3VZLI4G6LJ3BF38" hidden="1">#REF!</definedName>
    <definedName name="BExS2MPO2BLT22PEB2FPEX7QUCE1" hidden="1">#REF!</definedName>
    <definedName name="BExS2QB5FS5LYTFYO4BROTWG3OV5" hidden="1">#REF!</definedName>
    <definedName name="BExS2TLU1HONYV6S3ZD9T12D7CIG" hidden="1">#REF!</definedName>
    <definedName name="BExS2UCPMC7K9J5SXXHC86SU9L2Y" hidden="1">#REF!</definedName>
    <definedName name="BExS318UV9I2FXPQQWUKKX00QLPJ" hidden="1">#REF!</definedName>
    <definedName name="BExS3C6RKDNZ61PRGXFIU1RPVHQY" hidden="1">#REF!</definedName>
    <definedName name="BExS3LBS0SMTHALVM4NRI1BAV1NP" hidden="1">#REF!</definedName>
    <definedName name="BExS3MTQ75VBXDGEBURP6YT8RROE" hidden="1">#REF!</definedName>
    <definedName name="BExS3OMGYO0DFN5186UFKEXZ2RX3" hidden="1">#REF!</definedName>
    <definedName name="BExS3PDIZ9YKZDSP4J4IFX5AC7V6" hidden="1">#REF!</definedName>
    <definedName name="BExS3SDERJ27OER67TIGOVZU13A2" hidden="1">#REF!</definedName>
    <definedName name="BExS41NRBYXUV1S8WPBOHNRNU9WG" hidden="1">#REF!</definedName>
    <definedName name="BExS46R5WDNU5KL04FKY5LHJUCB8" hidden="1">#REF!</definedName>
    <definedName name="BExS4ASWKM93XA275AXHYP8AG6SU" hidden="1">#REF!</definedName>
    <definedName name="BExS4JN3Y6SVBKILQK0R9HS45Y52" hidden="1">#REF!</definedName>
    <definedName name="BExS4P6S41O6Z6BED77U3GD9PNH1" hidden="1">#REF!</definedName>
    <definedName name="BExS4Z86T5GIU05ULNPLT2HMI4AZ" hidden="1">#REF!</definedName>
    <definedName name="BExS51H0N51UT0FZOPZRCF1GU063" hidden="1">#REF!</definedName>
    <definedName name="BExS54X72TJFC41FJK72MLRR2OO7" hidden="1">#REF!</definedName>
    <definedName name="BExS59F0PA1V2ZC7S5TN6IT41SXP" hidden="1">#REF!</definedName>
    <definedName name="BExS59VA1Z99FGNQROYV82UWZV77" hidden="1">#REF!</definedName>
    <definedName name="BExS5DRER9US6NXY9ATYT41KZII3" hidden="1">#REF!</definedName>
    <definedName name="BExS5JR6PFKW96RKJW9KSDDQBYEJ" hidden="1">#REF!</definedName>
    <definedName name="BExS5L3TGB8JVW9ROYWTKYTUPW27" hidden="1">#REF!</definedName>
    <definedName name="BExS6GKQ96EHVLYWNJDWXZXUZW90" hidden="1">#REF!</definedName>
    <definedName name="BExS6ITKSZFRR01YD5B0F676SYN7" hidden="1">#REF!</definedName>
    <definedName name="BExS6N0LI574IAC89EFW6CLTCQ33" hidden="1">#REF!</definedName>
    <definedName name="BExS6RT8QV4A06YPXTXKLZY2Q0RU" hidden="1">#REF!</definedName>
    <definedName name="BExS6TWS91UMLOIR9QY9JSQ9PJNZ" hidden="1">#REF!</definedName>
    <definedName name="BExS6WB4J7AMW3HGL8UK3VEF9PHI" hidden="1">#REF!</definedName>
    <definedName name="BExS6WRDBF3ST86ZOBBUL3GTCR11" hidden="1">#REF!</definedName>
    <definedName name="BExS6XNRKR0C3MTA0LV5B60UB908" hidden="1">#REF!</definedName>
    <definedName name="BExS72QZ424RD2057PFG2ZI41S5Z" hidden="1">#REF!</definedName>
    <definedName name="BExS7TKQYLRZGM93UY3ZJZJBQNFJ" hidden="1">#REF!</definedName>
    <definedName name="BExS7Y2LNGVHSIBKC7C3R6X4LDR6" hidden="1">#REF!</definedName>
    <definedName name="BExS81TE0EY44Y3W2M4Z4MGNP5OM" hidden="1">#REF!</definedName>
    <definedName name="BExS81YPDZDVJJVS15HV2HDXAC3Y" hidden="1">#REF!</definedName>
    <definedName name="BExS82PRVNUTEKQZS56YT2DVF6C2" hidden="1">#REF!</definedName>
    <definedName name="BExS8BPG5A0GR5AO1U951NDGGR0L" hidden="1">#REF!</definedName>
    <definedName name="BExS8GSUS17UY50TEM2AWF36BR9Z" hidden="1">#REF!</definedName>
    <definedName name="BExS8HJRBVG0XI6PWA9KTMJZMQXK" hidden="1">#REF!</definedName>
    <definedName name="BExS8R51C8RM2FS6V6IRTYO9GA4A" hidden="1">#REF!</definedName>
    <definedName name="BExS8VC38PUFP15IKSEIUMZXUU47" hidden="1">#REF!</definedName>
    <definedName name="BExS8WDX408F60MH1X9B9UZ2H4R7" hidden="1">#REF!</definedName>
    <definedName name="BExS8Y6OA8D5GAF7X2XKHMMC58UU" hidden="1">#REF!</definedName>
    <definedName name="BExS8Z2W2QEC3MH0BZIYLDFQNUIP" hidden="1">#REF!</definedName>
    <definedName name="BExS92DKGRFFCIA9C0IXDOLO57EP" hidden="1">#REF!</definedName>
    <definedName name="BExS98OB4321YCHLCQ022PXKTT2W" hidden="1">#REF!</definedName>
    <definedName name="BExS9A69CSRLBSZ6X8HI2TLIDXF9" hidden="1">#REF!</definedName>
    <definedName name="BExS9BTIA49ODS6AZCGMR8NVIZNZ" hidden="1">#REF!</definedName>
    <definedName name="BExS9C9N8GFISC6HUERJ0EI06GB2" hidden="1">#REF!</definedName>
    <definedName name="BExS9DX13CACP3J8JDREK30JB1SQ" hidden="1">#REF!</definedName>
    <definedName name="BExS9FPRS2KRRCS33SE6WFNF5GYL" hidden="1">#REF!</definedName>
    <definedName name="BExS9H7RFKG5O50ZBCJ30CHN2NY9" hidden="1">#REF!</definedName>
    <definedName name="BExS9WI0A6PSEB8N9GPXF2Z7MWHM" hidden="1">#REF!</definedName>
    <definedName name="BExSA5HP306TN9XJS0TU619DLRR7" hidden="1">#REF!</definedName>
    <definedName name="BExSAAVWQOOIA6B3JHQVGP08HFEM" hidden="1">#REF!</definedName>
    <definedName name="BExSAFJ3IICU2M7QPVE4ARYMXZKX" hidden="1">#REF!</definedName>
    <definedName name="BExSAH6ID8OHX379UXVNGFO8J6KQ" hidden="1">#REF!</definedName>
    <definedName name="BExSAQBHIXGQRNIRGCJMBXUPCZQA" hidden="1">#REF!</definedName>
    <definedName name="BExSAUTCT4P7JP57NOR9MTX33QJZ" hidden="1">#REF!</definedName>
    <definedName name="BExSAY9CA9TFXQ9M9FBJRGJO9T9E" hidden="1">#REF!</definedName>
    <definedName name="BExSB2B2BGTRX7YXOY0H0A0FKZNA" hidden="1">#REF!</definedName>
    <definedName name="BExSB4JYKQ3MINI7RAYK5M8BLJDC" hidden="1">#REF!</definedName>
    <definedName name="BExSBEW7V4O4HZ53854YSQDSZQHQ" hidden="1">#REF!</definedName>
    <definedName name="BExSBM37XMO8HJO38QKVBKIAEAU9" hidden="1">#REF!</definedName>
    <definedName name="BExSBMOS41ZRLWYLOU29V6Y7YORR" hidden="1">#REF!</definedName>
    <definedName name="BExSBRBXXQMBU1TYDW1BXTEVEPRU" hidden="1">#REF!</definedName>
    <definedName name="BExSBS30FF4HWE0R7PHHP47BFL7G" hidden="1">#REF!</definedName>
    <definedName name="BExSC54998WTZ21DSL0R8UN0Y9JH" hidden="1">#REF!</definedName>
    <definedName name="BExSC60N7WR9PJSNC9B7ORCX9NGY" hidden="1">#REF!</definedName>
    <definedName name="BExSCE99EZTILTTCE4NJJF96OYYM" hidden="1">#REF!</definedName>
    <definedName name="BExSCHUQZ2HFEWS54X67DIS8OSXZ" hidden="1">#REF!</definedName>
    <definedName name="BExSCOG41SKKG4GYU76WRWW1CTE6" hidden="1">#REF!</definedName>
    <definedName name="BExSCVC9P86YVFMRKKUVRV29MZXZ" hidden="1">#REF!</definedName>
    <definedName name="BExSD233CH4MU9ZMGNRF97ZV7KWU" hidden="1">#REF!</definedName>
    <definedName name="BExSD2U0F3BN6IN9N4R2DTTJG15H" hidden="1">#REF!</definedName>
    <definedName name="BExSD6A6NY15YSMFH51ST6XJY429" hidden="1">#REF!</definedName>
    <definedName name="BExSD8OIVQXE4Y5XUEP8VT21DDSS" hidden="1">#REF!</definedName>
    <definedName name="BExSD9VH6PF6RQ135VOEE08YXPAW" hidden="1">#REF!</definedName>
    <definedName name="BExSDIF24VGOP8MRZ3FP1FYIF1SS" hidden="1">#REF!</definedName>
    <definedName name="BExSDIPWNKHQQCRVI4RMEOYREDQK" hidden="1">#REF!</definedName>
    <definedName name="BExSDP5Y04WWMX2WWRITWOX8R5I9" hidden="1">#REF!</definedName>
    <definedName name="BExSDSGM203BJTNS9MKCBX453HMD" hidden="1">#REF!</definedName>
    <definedName name="BExSDT20XUFXTDM37M148AXAP7HN" hidden="1">#REF!</definedName>
    <definedName name="BExSDYLPZPGPWIXLVS95Q8EPVC4J" hidden="1">#REF!</definedName>
    <definedName name="BExSDYWICY5YUCPWUZGN1QZABTMT" hidden="1">#REF!</definedName>
    <definedName name="BExSE7LFQNY4W5L2RCUGT8TDSSGI" hidden="1">#REF!</definedName>
    <definedName name="BExSEEHK1VLWD7JBV9SVVVIKQZ3I" hidden="1">#REF!</definedName>
    <definedName name="BExSEHBZPTMXZLS9KHPTS2KKLR1M" hidden="1">#REF!</definedName>
    <definedName name="BExSEJKZLX37P3V33TRTFJ30BFRK" hidden="1">#REF!</definedName>
    <definedName name="BExSEP9UVOAI6TMXKNK587PQ3328" hidden="1">#REF!</definedName>
    <definedName name="BExSERZ34ETZF8OI93MYIVZX4RDV" hidden="1">#REF!</definedName>
    <definedName name="BExSF07QFLZCO4P6K6QF05XG7PH1" hidden="1">#REF!</definedName>
    <definedName name="BExSFELNPJYUZX393PKWKNNZYV1N" hidden="1">#REF!</definedName>
    <definedName name="BExSFHR17AOMY4N76KGQMI3VJLWW" hidden="1">#REF!</definedName>
    <definedName name="BExSFJ8ZAGQ63A4MVMZRQWLVRGQ5" hidden="1">#REF!</definedName>
    <definedName name="BExSFKQRST2S9KXWWLCXYLKSF4G1" hidden="1">#REF!</definedName>
    <definedName name="BExSFSJ9LM24AUE692MEBKBZNSRW" hidden="1">#REF!</definedName>
    <definedName name="BExSFVJ57GO86O1XGICPW5LL497J" hidden="1">#REF!</definedName>
    <definedName name="BExSFYDRRTAZVPXRWUF5PDQ97WFF" hidden="1">#REF!</definedName>
    <definedName name="BExSFZVPFTXA3F0IJ2NGH1GXX9R7" hidden="1">#REF!</definedName>
    <definedName name="BExSG90Q4ZUU2IPGDYOM169NJV9S" hidden="1">#REF!</definedName>
    <definedName name="BExSG9X3DU845PNXYJGGLBQY2UHG" hidden="1">#REF!</definedName>
    <definedName name="BExSGE45J27MDUUNXW7Z8Q33UAON" hidden="1">#REF!</definedName>
    <definedName name="BExSGE9LY91Q0URHB4YAMX0UAMYI" hidden="1">#REF!</definedName>
    <definedName name="BExSGEEXRLXDD98H04WLTLC388JY" hidden="1">#REF!</definedName>
    <definedName name="BExSGLB2URTLBCKBB4Y885W925F2" hidden="1">#REF!</definedName>
    <definedName name="BExSGOAYG73SFWOPAQV80P710GID" hidden="1">#REF!</definedName>
    <definedName name="BExSGOWJHRW7FWKLO2EHUOOGHNAF" hidden="1">#REF!</definedName>
    <definedName name="BExSGOWJTAP41ZV5Q23H7MI9C76W" hidden="1">#REF!</definedName>
    <definedName name="BExSGR5JQVX2HQ0PKCGZNSSUM1RV" hidden="1">#REF!</definedName>
    <definedName name="BExSGVHX69GJZHD99DKE4RZ042B1" hidden="1">#REF!</definedName>
    <definedName name="BExSGZJO4J4ZO04E2N2ECVYS9DEZ" hidden="1">#REF!</definedName>
    <definedName name="BExSHAHFHS7MMNJR8JPVABRGBVIT" hidden="1">#REF!</definedName>
    <definedName name="BExSHGH88QZWW4RNAX4YKAZ5JEBL" hidden="1">#REF!</definedName>
    <definedName name="BExSHOKK1OO3CX9Z28C58E5J1D9W" hidden="1">#REF!</definedName>
    <definedName name="BExSHQD8KYLTQGDXIRKCHQQ7MKIH" hidden="1">#REF!</definedName>
    <definedName name="BExSHVGPIAHXI97UBLI9G4I4M29F" hidden="1">#REF!</definedName>
    <definedName name="BExSI0K2YL3HTCQAD8A7TR4QCUR6" hidden="1">#REF!</definedName>
    <definedName name="BExSIFUDNRWXWIWNGCCFOOD8WIAZ" hidden="1">#REF!</definedName>
    <definedName name="BExTTWD2PGX3Y9FR5F2MRNLY1DIY" hidden="1">#REF!</definedName>
    <definedName name="BExTTZNS2PBCR93C9IUW49UZ4I6T" hidden="1">#REF!</definedName>
    <definedName name="BExTU2YFQ25JQ6MEMRHHN66VLTPJ" hidden="1">#REF!</definedName>
    <definedName name="BExTU75IOII1V5O0C9X2VAYYVJUG" hidden="1">#REF!</definedName>
    <definedName name="BExTUA5F7V4LUIIAM17J3A8XF3JE" hidden="1">#REF!</definedName>
    <definedName name="BExTUJ53ANGZ3H1KDK4CR4Q0OD6P" hidden="1">#REF!</definedName>
    <definedName name="BExTUKXSZBM7C57G6NGLWGU4WOHY" hidden="1">#REF!</definedName>
    <definedName name="BExTUSQCFFYZCDNHWHADBC2E1ZP1" hidden="1">#REF!</definedName>
    <definedName name="BExTUT157U1P9GA5WH58TSYXWYP4" hidden="1">#REF!</definedName>
    <definedName name="BExTUUOFCGSVD2TWAHXZ30M97Q4F" hidden="1">#REF!</definedName>
    <definedName name="BExTUVFGOJEYS28JURA5KHQFDU5J" hidden="1">#REF!</definedName>
    <definedName name="BExTUW10U40QCYGHM5NJ3YR1O5SP" hidden="1">#REF!</definedName>
    <definedName name="BExTUWXFQHINU66YG82BI20ATMB5" hidden="1">#REF!</definedName>
    <definedName name="BExTUY9WNSJ91GV8CP0SKJTEIV82" hidden="1">#REF!</definedName>
    <definedName name="BExTV67VIM8PV6KO253M4DUBJQLC" hidden="1">#REF!</definedName>
    <definedName name="BExTV8WZ8APO6RFRNB58ZCEOIVP1" hidden="1">#REF!</definedName>
    <definedName name="BExTVELZCF2YA5L6F23BYZZR6WHF" hidden="1">#REF!</definedName>
    <definedName name="BExTVFIEHBUACYRWAECOZJVX0MQR" hidden="1">#REF!</definedName>
    <definedName name="BExTVGPIQZ99YFXUC8OONUX5BD42" hidden="1">#REF!</definedName>
    <definedName name="BExTVZQLP9VFLEYQ9280W13X7E8K" hidden="1">#REF!</definedName>
    <definedName name="BExTW137WY6H4EVKJZRVIK0UU1EQ" hidden="1">#REF!</definedName>
    <definedName name="BExTW9XFBSSQAB6M166LASOX9ATU" hidden="1">#REF!</definedName>
    <definedName name="BExTWAJ16E8DFCV0HCLZSB088TNN" hidden="1">#REF!</definedName>
    <definedName name="BExTWB4LA1PODQOH4LDTHQKBN16K" hidden="1">#REF!</definedName>
    <definedName name="BExTWDTPALW1BGUSLWC73PHGF2UN" hidden="1">#REF!</definedName>
    <definedName name="BExTWI0Q8AWXUA3ZN7I5V3QK2KM1" hidden="1">#REF!</definedName>
    <definedName name="BExTWJTIA3WUW1PUWXAOP9O8NKLZ" hidden="1">#REF!</definedName>
    <definedName name="BExTWW95OX07FNA01WF5MSSSFQLX" hidden="1">#REF!</definedName>
    <definedName name="BExTX476KI0RNB71XI5TYMANSGBG" hidden="1">#REF!</definedName>
    <definedName name="BExTXASJBHMJDV26C3JLWVVEG0HR" hidden="1">#REF!</definedName>
    <definedName name="BExTXJ16ZHMX1CPEIE4UGNGHRKDV" hidden="1">#REF!</definedName>
    <definedName name="BExTXJ6HBAIXMMWKZTJNFDYVZCAY" hidden="1">#REF!</definedName>
    <definedName name="BExTXT2K9DYA5NWMAEP6334I32AL" hidden="1">#REF!</definedName>
    <definedName name="BExTXT812NQT8GAEGH738U29BI0D" hidden="1">#REF!</definedName>
    <definedName name="BExTXWIP2TFPTQ76NHFOB72NICRZ" hidden="1">#REF!</definedName>
    <definedName name="BExTY4B98BX8CB9MX8D7U5NI2ZW4" hidden="1">#REF!</definedName>
    <definedName name="BExTY5T62H651VC86QM4X7E28JVA" hidden="1">#REF!</definedName>
    <definedName name="BExTYA0A2P35HY56GRJA31WKS90T" hidden="1">#REF!</definedName>
    <definedName name="BExTYHCJJ2NWRM1RV59FYR41534U" hidden="1">#REF!</definedName>
    <definedName name="BExTYKCEFJ83LZM95M1V7CSFQVEA" hidden="1">#REF!</definedName>
    <definedName name="BExTYPAJ3I3ARAHTMP4OIFPGRDFE" hidden="1">#REF!</definedName>
    <definedName name="BExTYPLA9N640MFRJJQPKXT7P88M" hidden="1">#REF!</definedName>
    <definedName name="BExTZ7F71SNTOX4LLZCK5R9VUMIJ" hidden="1">#REF!</definedName>
    <definedName name="BExTZ8X5G9S3PA4FPSNK7T69W7QT" hidden="1">#REF!</definedName>
    <definedName name="BExTZ97Y0RMR8V5BI9F2H4MFB77O" hidden="1">#REF!</definedName>
    <definedName name="BExTZK5PMCAXJL4DUIGL6H9Y8U4C" hidden="1">#REF!</definedName>
    <definedName name="BExTZKB6L5SXV5UN71YVTCBEIGWY" hidden="1">#REF!</definedName>
    <definedName name="BExTZLICVKK4NBJFEGL270GJ2VQO" hidden="1">#REF!</definedName>
    <definedName name="BExTZO2596CBZKPI7YNA1QQNPAIJ" hidden="1">#REF!</definedName>
    <definedName name="BExTZWLJ0HFDBUZ4PB2XEPYGGZLE" hidden="1">#REF!</definedName>
    <definedName name="BExTZY8TDV4U7FQL7O10G6VKWKPJ" hidden="1">#REF!</definedName>
    <definedName name="BExU001JM5YADCTPPZEKTR9MZRK9" hidden="1">#REF!</definedName>
    <definedName name="BExU02QNT4LT7H9JPUC4FXTLVGZT" hidden="1">#REF!</definedName>
    <definedName name="BExU0BFJJQO1HJZKI14QGOQ6JROO" hidden="1">#REF!</definedName>
    <definedName name="BExU0FH5WTGW8MRFUFMDDSMJ6YQ5" hidden="1">#REF!</definedName>
    <definedName name="BExU0GDOIL9U33QGU9ZU3YX3V1I4" hidden="1">#REF!</definedName>
    <definedName name="BExU0HKTO8WJDQDWRTUK5TETM3HS" hidden="1">#REF!</definedName>
    <definedName name="BExU0MTJQPE041ZN7H8UKGV6MZT7" hidden="1">#REF!</definedName>
    <definedName name="BExU0XB6XCXI4SZ92YEUFMW4TAXF" hidden="1">#REF!</definedName>
    <definedName name="BExU0ZUUFYHLUK4M4E8GLGIBBNT0" hidden="1">#REF!</definedName>
    <definedName name="BExU13LRUB710C3959UR3O6EMM95" hidden="1">#REF!</definedName>
    <definedName name="BExU147D6RPG6ZVTSXRKFSVRHSBG" hidden="1">#REF!</definedName>
    <definedName name="BExU16R10W1SOAPNG4CDJ01T7JRE" hidden="1">#REF!</definedName>
    <definedName name="BExU17CKOR3GNIHDNVLH9L1IOJS9" hidden="1">#REF!</definedName>
    <definedName name="BExU1GXUTLRPJN4MRINLAPHSZQFG" hidden="1">#REF!</definedName>
    <definedName name="BExU1IL9AOHFO85BZB6S60DK3N8H" hidden="1">#REF!</definedName>
    <definedName name="BExU1NOPS09CLFZL1O31RAF9BQNQ" hidden="1">#REF!</definedName>
    <definedName name="BExU1PH9MOEX1JZVZ3D5M9DXB191" hidden="1">#REF!</definedName>
    <definedName name="BExU1QZEEKJA35IMEOLOJ3ODX0ZA" hidden="1">#REF!</definedName>
    <definedName name="BExU1VRURIWWVJ95O40WA23LMTJD" hidden="1">#REF!</definedName>
    <definedName name="BExU20KN776M5JS0AXTCSL68YUQT" hidden="1">#REF!</definedName>
    <definedName name="BExU2M5CK6XK55UIHDVYRXJJJRI4" hidden="1">#REF!</definedName>
    <definedName name="BExU2O8VYR2ZGODYV8ZQ6DQQASD2" hidden="1">#REF!</definedName>
    <definedName name="BExU2TXVT25ZTOFQAF6CM53Z1RLF" hidden="1">#REF!</definedName>
    <definedName name="BExU2XZLYIU19G7358W5T9E87AFR" hidden="1">#REF!</definedName>
    <definedName name="BExU37KPNTOB0ZCS6PG2NH2AAPCJ" hidden="1">#REF!</definedName>
    <definedName name="BExU3B66MCKJFSKT3HL8B5EJGVX0" hidden="1">#REF!</definedName>
    <definedName name="BExU3UNI9NR1RNZR07NSLSZMDOQQ" hidden="1">#REF!</definedName>
    <definedName name="BExU401R18N6XKZKL7CNFOZQCM14" hidden="1">#REF!</definedName>
    <definedName name="BExU42QVGY7TK39W1BIN6CDRG2OE" hidden="1">#REF!</definedName>
    <definedName name="BExU44P2AEX6PD8VC4ISCROUCQSP" hidden="1">#REF!</definedName>
    <definedName name="BExU47OZMS6TCWMEHHF0UCSFLLPI" hidden="1">#REF!</definedName>
    <definedName name="BExU4D36E8TXN0M8KSNGEAFYP4DQ" hidden="1">#REF!</definedName>
    <definedName name="BExU4G31RRVLJ3AC6E1FNEFMXM3O" hidden="1">#REF!</definedName>
    <definedName name="BExU4GDVLPUEWBA4MRYRTQAUNO7B" hidden="1">#REF!</definedName>
    <definedName name="BExU4I148DA7PRCCISLWQ6ABXFK6" hidden="1">#REF!</definedName>
    <definedName name="BExU4L101H2KQHVKCKQ4PBAWZV6K" hidden="1">#REF!</definedName>
    <definedName name="BExU4NA00RRRBGRT6TOB0MXZRCRZ" hidden="1">#REF!</definedName>
    <definedName name="BExU51IFNZXPBDES28457LR8X60M" hidden="1">#REF!</definedName>
    <definedName name="BExU529I6YHVOG83TJHWSILIQU1S" hidden="1">#REF!</definedName>
    <definedName name="BExU547K91JRUEJKHV077KMC1WXE" hidden="1">#REF!</definedName>
    <definedName name="BExU54YGOTUPTFX5M2BAL7F6TEE5" hidden="1">#REF!</definedName>
    <definedName name="BExU57YCIKPRD8QWL6EU0YR3NG3J" hidden="1">#REF!</definedName>
    <definedName name="BExU5DSTBWXLN6E59B757KRWRI6E" hidden="1">#REF!</definedName>
    <definedName name="BExU5JSM7CYX6H8181NI7CQKO94I" hidden="1">#REF!</definedName>
    <definedName name="BExU5TDWM8NNDHYPQ7OQODTQ368A" hidden="1">#REF!</definedName>
    <definedName name="BExU5X4OX1V1XHS6WSSORVQPP6Z3" hidden="1">#REF!</definedName>
    <definedName name="BExU5XVPARTFMRYHNUTBKDIL4UJN" hidden="1">#REF!</definedName>
    <definedName name="BExU66KMFBAP8JCVG9VM1RD1TNFF" hidden="1">#REF!</definedName>
    <definedName name="BExU68IOM3CB3TACNAE9565TW7SH" hidden="1">#REF!</definedName>
    <definedName name="BExU6AM82KN21E82HMWVP3LWP9IL" hidden="1">#REF!</definedName>
    <definedName name="BExU6FEU1MRHU98R9YOJC5OKUJ6L" hidden="1">#REF!</definedName>
    <definedName name="BExU6KIAJ663Y8W8QMU4HCF183DF" hidden="1">#REF!</definedName>
    <definedName name="BExU6KT19B4PG6SHXFBGBPLM66KT" hidden="1">#REF!</definedName>
    <definedName name="BExU6KYCGH6RD19QRVRPV24PKUI9" hidden="1">#REF!</definedName>
    <definedName name="BExU6PAVKIOAIMQ9XQIHHF1SUAGO" hidden="1">#REF!</definedName>
    <definedName name="BExU6WXXC7SSQDMHSLUN5C2V4IYX" hidden="1">#REF!</definedName>
    <definedName name="BExU73387E74XE8A9UKZLZNJYY65" hidden="1">#REF!</definedName>
    <definedName name="BExU76ZHCJM8I7VSICCMSTC33O6U" hidden="1">#REF!</definedName>
    <definedName name="BExU7BBTUF8BQ42DSGM94X5TG5GF" hidden="1">#REF!</definedName>
    <definedName name="BExU7BMLXMVSVPJKQJJ4X3W4X2VN" hidden="1">#REF!</definedName>
    <definedName name="BExU7CIZQJBBLMIIE6RWSAEIZ8PY" hidden="1">#REF!</definedName>
    <definedName name="BExU7HH4EAHFQHT4AXKGWAWZP3I0" hidden="1">#REF!</definedName>
    <definedName name="BExU7KX48VIFSM22PRZXMLF9CJ2J" hidden="1">#REF!</definedName>
    <definedName name="BExU7MF1ZVPDHOSMCAXOSYICHZ4I" hidden="1">#REF!</definedName>
    <definedName name="BExU7O2BJ6D5YCKEL6FD2EFCWYRX" hidden="1">#REF!</definedName>
    <definedName name="BExU7O2CT1ULWHF3AF0X4TCPT6PK" hidden="1">#REF!</definedName>
    <definedName name="BExU7Q0JS9YIUKUPNSSAIDK2KJAV" hidden="1">#REF!</definedName>
    <definedName name="BExU80I6AE5OU7P7F5V7HWIZBJ4P" hidden="1">#REF!</definedName>
    <definedName name="BExU82AY2LGZZ4TT18XLL4QPH14B" hidden="1">#REF!</definedName>
    <definedName name="BExU86NB26MCPYIISZ36HADONGT2" hidden="1">#REF!</definedName>
    <definedName name="BExU885EZZNSZV3GP298UJ8LB7OL" hidden="1">#REF!</definedName>
    <definedName name="BExU8FSAUP9TUZ1NO9WXK80QPHWV" hidden="1">#REF!</definedName>
    <definedName name="BExU8JJ8QC6DW26QG3SJHXD6LW6T" hidden="1">#REF!</definedName>
    <definedName name="BExU8KFLAN778MBN93NYZB0FV30G" hidden="1">#REF!</definedName>
    <definedName name="BExU8UX9JX3XLB47YZ8GFXE0V7R2" hidden="1">#REF!</definedName>
    <definedName name="BExU905ZZE4DSH4OQE2ZCF0V7TLL" hidden="1">#REF!</definedName>
    <definedName name="BExU912ISMT595T03ZDS3UYTPSD6" hidden="1">#REF!</definedName>
    <definedName name="BExU91DC3DGKPZD6LTER2IRTF89C" hidden="1">#REF!</definedName>
    <definedName name="BExU91TFRERBDQYN1HS82XME3KL8" hidden="1">#REF!</definedName>
    <definedName name="BExU96M1J7P9DZQ3S9H0C12KGYTW" hidden="1">#REF!</definedName>
    <definedName name="BExU9F05OR1GZ3057R6UL3WPEIYI" hidden="1">#REF!</definedName>
    <definedName name="BExU9GCSO5YILIKG6VAHN13DL75K" hidden="1">#REF!</definedName>
    <definedName name="BExU9KJOZLO15N11MJVN782NFGJ0" hidden="1">#REF!</definedName>
    <definedName name="BExU9LG29XU2K1GNKRO4438JYQZE" hidden="1">#REF!</definedName>
    <definedName name="BExU9M1MX7Z1ORSZHUB1QMC0ZQEX" hidden="1">#REF!</definedName>
    <definedName name="BExU9QU9UF2UGXPD8AR8003Y9EQ8" hidden="1">#REF!</definedName>
    <definedName name="BExU9RW36I5Z6JIXUIUB3PJH86LT" hidden="1">#REF!</definedName>
    <definedName name="BExU9UL8NJXZ5L1JTYWGRFYFGZTV" hidden="1">#REF!</definedName>
    <definedName name="BExUA28AO7OWDG3H23Q0CL4B7BHW" hidden="1">#REF!</definedName>
    <definedName name="BExUA5O923FFNEBY8BPO1TU3QGBM" hidden="1">#REF!</definedName>
    <definedName name="BExUA6Q4K25VH452AQ3ZIRBCMS61" hidden="1">#REF!</definedName>
    <definedName name="BExUA9VCM3LHMMDDH2PHTY84TH9O" hidden="1">#REF!</definedName>
    <definedName name="BExUAFV4JMBSM2SKBQL9NHL0NIBS" hidden="1">#REF!</definedName>
    <definedName name="BExUAMWQODKBXMRH1QCMJLJBF8M7" hidden="1">#REF!</definedName>
    <definedName name="BExUAOEP9GS5HK4V258V6AIQQOFR" hidden="1">#REF!</definedName>
    <definedName name="BExUAX8WS5OPVLCDXRGKTU2QMTFO" hidden="1">#REF!</definedName>
    <definedName name="BExUB2XXVP5ROK1O384LGIQNXD8I" hidden="1">#REF!</definedName>
    <definedName name="BExUB8HLEXSBVPZ5AXNQEK96F1N4" hidden="1">#REF!</definedName>
    <definedName name="BExUB8HLSDOUA88Z9BLP5JS2BR8X" hidden="1">#REF!</definedName>
    <definedName name="BExUBCDVZIEA7YT0LPSMHL5ZSERQ" hidden="1">#REF!</definedName>
    <definedName name="BExUBJ4KORKGCIUWPD5D29DK2US4" hidden="1">#REF!</definedName>
    <definedName name="BExUBJQ652DSXPM5TK3ZHTU9S6GI" hidden="1">#REF!</definedName>
    <definedName name="BExUBJQ6M4V8GQ74E814VJQS2IX7" hidden="1">#REF!</definedName>
    <definedName name="BExUBKXBUCN760QYU7Q8GESBWOQH" hidden="1">#REF!</definedName>
    <definedName name="BExUBL83ED0P076RN9RJ8P1MZ299" hidden="1">#REF!</definedName>
    <definedName name="BExUBXT9LHR40RVT4YPTUT67D9KZ" hidden="1">#REF!</definedName>
    <definedName name="BExUC623BDYEODBN0N4DO6PJQ7NU" hidden="1">#REF!</definedName>
    <definedName name="BExUC8WH8TCKBB5313JGYYQ1WFLT" hidden="1">#REF!</definedName>
    <definedName name="BExUCFCDK6SPH86I6STXX8X3WMC4" hidden="1">#REF!</definedName>
    <definedName name="BExUCGE73QOBCLC47B3SAIUNJ8IG" hidden="1">#REF!</definedName>
    <definedName name="BExUCLC6AQ5KR6LXSAXV4QQ8ASVG" hidden="1">#REF!</definedName>
    <definedName name="BExUD4IOJ12X3PJG5WXNNGDRCKAP" hidden="1">#REF!</definedName>
    <definedName name="BExUD6BFLMMWHOM8WWYHTSU0CC2Q" hidden="1">#REF!</definedName>
    <definedName name="BExUD9WX9BWK72UWVSLYZJLAY5VY" hidden="1">#REF!</definedName>
    <definedName name="BExUDBEUJH9IACZDBL1VAUWPG0QW" hidden="1">#REF!</definedName>
    <definedName name="BExUDEV0CYVO7Y5IQQBEJ6FUY9S6" hidden="1">#REF!</definedName>
    <definedName name="BExUDWOXQGIZW0EAIIYLQUPXF8YV" hidden="1">#REF!</definedName>
    <definedName name="BExUDXAIC17W1FUU8Z10XUAVB7CS" hidden="1">#REF!</definedName>
    <definedName name="BExUE5OMY7OAJQ9WR8C8HG311ORP" hidden="1">#REF!</definedName>
    <definedName name="BExUEA6GZE6CY1OR7AJBSN1N21SF" hidden="1">#REF!</definedName>
    <definedName name="BExUEFKOQWXXGRNLAOJV2BJ66UB8" hidden="1">#REF!</definedName>
    <definedName name="BExUEJGX3OQQP5KFRJSRCZ70EI9V" hidden="1">#REF!</definedName>
    <definedName name="BExUEYR71COFS2X8PDNU21IPMQEU" hidden="1">#REF!</definedName>
    <definedName name="BExVPRLJ9I6RX45EDVFSQGCPJSOK" hidden="1">#REF!</definedName>
    <definedName name="BExVQW25FGJTZROIXEZWXHPRJ8IH" hidden="1">#REF!</definedName>
    <definedName name="BExVRAQSM3HHJ1KU9AQ0FPD9UHH3" hidden="1">#REF!</definedName>
    <definedName name="BExVRUTP2VKCTBP3DR1M24KNQNEY" hidden="1">#REF!</definedName>
    <definedName name="BExVRZ63MD79LF8VURXQ6LLERZWA" hidden="1">#REF!</definedName>
    <definedName name="BExVSB5NWCBHVW40Z41TQFLO2U1S" hidden="1">#REF!</definedName>
    <definedName name="BExVSL787C8E4HFQZ2NVLT35I2XV" hidden="1">#REF!</definedName>
    <definedName name="BExVSLY3WVQTFUZCLHUM8FVBOA6J" hidden="1">#REF!</definedName>
    <definedName name="BExVSQW6RRSEXWK1I51XMKVXDJHA" hidden="1">#REF!</definedName>
    <definedName name="BExVSTFTVV14SFGHQUOJL5SQ5TX9" hidden="1">#REF!</definedName>
    <definedName name="BExVSYOKXQL9FLT5KESMF17JKQ7N" hidden="1">#REF!</definedName>
    <definedName name="BExVT0XM1SDBS3PJ4H1TY3DFONI9" hidden="1">#REF!</definedName>
    <definedName name="BExVT3MPE8LQ5JFN3HQIFKSQ80U4" hidden="1">#REF!</definedName>
    <definedName name="BExVT6RV7U786TVPQQBUI3KU6IC2" hidden="1">#REF!</definedName>
    <definedName name="BExVT7TRK3NZHPME2TFBXOF1WBR9" hidden="1">#REF!</definedName>
    <definedName name="BExVT9H0R0T7WGQAAC0HABMG54YM" hidden="1">#REF!</definedName>
    <definedName name="BExVTA81Z95M48DQISB5VVAAC3TN" hidden="1">#REF!</definedName>
    <definedName name="BExVTCMDDEDGLUIMUU6BSFHEWTOP" hidden="1">#REF!</definedName>
    <definedName name="BExVTCMDQMLKRA2NQR72XU6Y54IK" hidden="1">#REF!</definedName>
    <definedName name="BExVTCRV8FQ5U9OYWWL44N6KFNHU" hidden="1">#REF!</definedName>
    <definedName name="BExVTDTKGTRCJHYJYPBA25SS7XE3" hidden="1">#REF!</definedName>
    <definedName name="BExVTH47I7FZKLW5ASBSIALZG13F" hidden="1">#REF!</definedName>
    <definedName name="BExVTMNRW3QQYWM1SR0Y9SOAZL96" hidden="1">#REF!</definedName>
    <definedName name="BExVTNESHPVG0A0KZ7BRX26MS0PF" hidden="1">#REF!</definedName>
    <definedName name="BExVTTJVTNRSBHBTUZ78WG2JM5MK" hidden="1">#REF!</definedName>
    <definedName name="BExVTWJU2GLEC8WMD3WYC1ZDMYEB" hidden="1">#REF!</definedName>
    <definedName name="BExVTXLMYR87BC04D1ERALPUFVPG" hidden="1">#REF!</definedName>
    <definedName name="BExVU7HJPMH4CSNYQW14GU789ACD" hidden="1">#REF!</definedName>
    <definedName name="BExVUEJ5QYT107S3EUZONUXXG4MR" hidden="1">#REF!</definedName>
    <definedName name="BExVUL9V3H8ZF6Y72LQBBN639YAA" hidden="1">#REF!</definedName>
    <definedName name="BExVUOF7NXOG3XM29GXMN2XYNBL8" hidden="1">#REF!</definedName>
    <definedName name="BExVV10EI40J6R9ZBBQ15JOPPXTD" hidden="1">#REF!</definedName>
    <definedName name="BExVV5T14N2HZIK7HQ4P2KG09U0J" hidden="1">#REF!</definedName>
    <definedName name="BExVV7R410VYLADLX9LNG63ID6H1" hidden="1">#REF!</definedName>
    <definedName name="BExVVALO6YKE3AA9APJW3G7Y0JG6" hidden="1">#REF!</definedName>
    <definedName name="BExVVCEED4JEKF59OV0G3T4XFMFO" hidden="1">#REF!</definedName>
    <definedName name="BExVVJAESR3336SZ0BW7UCHJ5HRA" hidden="1">#REF!</definedName>
    <definedName name="BExVVPFO2J7FMSRPD36909HN4BZJ" hidden="1">#REF!</definedName>
    <definedName name="BExVVQ19AQ3VCARJOC38SF7OYE9Y" hidden="1">#REF!</definedName>
    <definedName name="BExVVQ19TAECID45CS4HXT1RD3AQ" hidden="1">#REF!</definedName>
    <definedName name="BExVVY4LXYJLSI52DPEWJC6QR474" hidden="1">#REF!</definedName>
    <definedName name="BExVW2X6SOX1ITC7DY0NAVVVCXLN" hidden="1">#REF!</definedName>
    <definedName name="BExVW3YV5XGIVJ97UUPDJGJ2P15B" hidden="1">#REF!</definedName>
    <definedName name="BExVW5X571GEYR5SCU1Z2DHKWM79" hidden="1">#REF!</definedName>
    <definedName name="BExVW6YTKA098AF57M4PHNQ54XMH" hidden="1">#REF!</definedName>
    <definedName name="BExVWINKCH0V0NUWH363SMXAZE62" hidden="1">#REF!</definedName>
    <definedName name="BExVWNLOG65DGJ9ZQGELYU6R85D2" hidden="1">#REF!</definedName>
    <definedName name="BExVWUCEMRMW1B8N4QYBDG75E7XG" hidden="1">#REF!</definedName>
    <definedName name="BExVWWFX9L882LA4RN5ELR16KKUV" hidden="1">#REF!</definedName>
    <definedName name="BExVWYU8EK669NP172GEIGCTVPPA" hidden="1">#REF!</definedName>
    <definedName name="BExVX3MVJ0GHWPP1EL59ZQNKMX0B" hidden="1">#REF!</definedName>
    <definedName name="BExVX3XN2DRJKL8EDBIG58RYQ36R" hidden="1">#REF!</definedName>
    <definedName name="BExVXDZ63PUART77BBR5SI63TPC6" hidden="1">#REF!</definedName>
    <definedName name="BExVXHKI6LFYMGWISMPACMO247HL" hidden="1">#REF!</definedName>
    <definedName name="BExVXKF3TG2GG6U9BTF72HFVEIK7" hidden="1">#REF!</definedName>
    <definedName name="BExVXLX2BZ5EF2X6R41BTKRJR1NM" hidden="1">#REF!</definedName>
    <definedName name="BExVY11V7U1SAY4QKYE0PBSPD7LW" hidden="1">#REF!</definedName>
    <definedName name="BExVY1SV37DL5YU59HS4IG3VBCP4" hidden="1">#REF!</definedName>
    <definedName name="BExVY3WFGJKSQA08UF9NCMST928Y" hidden="1">#REF!</definedName>
    <definedName name="BExVY7N77IGZUEGIAJC8YK8SDDCC" hidden="1">#REF!</definedName>
    <definedName name="BExVY954UOEVQEIC5OFO4NEWVKAQ" hidden="1">#REF!</definedName>
    <definedName name="BExVYHDYIV5397LC02V4FEP8VD6W" hidden="1">#REF!</definedName>
    <definedName name="BExVYOVIZDA18YIQ0A30Q052PCAK" hidden="1">#REF!</definedName>
    <definedName name="BExVYQIXPEM6J4JVP78BRHIC05PV" hidden="1">#REF!</definedName>
    <definedName name="BExVYVGWN7SONLVDH9WJ2F1JS264" hidden="1">#REF!</definedName>
    <definedName name="BExVYZIOI4NVXI1Q8ITZCR2FOQ24" hidden="1">#REF!</definedName>
    <definedName name="BExVZ7R9XWJXUFNU978VK22FIHKC" hidden="1">#REF!</definedName>
    <definedName name="BExVZ9EO732IK6MNMG17Y1EFTJQC" hidden="1">#REF!</definedName>
    <definedName name="BExVZB1Y5J4UL2LKK0363EU7GIJ1" hidden="1">#REF!</definedName>
    <definedName name="BExVZJQVO5LQ0BJH5JEN5NOBIAF6" hidden="1">#REF!</definedName>
    <definedName name="BExVZNSLPS054S8KWPLNLQOVPN99" hidden="1">#REF!</definedName>
    <definedName name="BExVZNXWS91RD7NXV5NE2R3C8WW7" hidden="1">#REF!</definedName>
    <definedName name="BExVZWHIPEU36QS131GFSKMTBTQM" hidden="1">#REF!</definedName>
    <definedName name="BExW0386REQRCQCVT9BCX80UPTRY" hidden="1">#REF!</definedName>
    <definedName name="BExW0FYP4WXY71CYUG40SUBG9UWU" hidden="1">#REF!</definedName>
    <definedName name="BExW0RI61B4VV0ARXTFVBAWRA1C5" hidden="1">#REF!</definedName>
    <definedName name="BExW178JZLJVMNMT2QVOSZXIZM4Q" hidden="1">#REF!</definedName>
    <definedName name="BExW1BVUYQTKMOR56MW7RVRX4L1L" hidden="1">#REF!</definedName>
    <definedName name="BExW1F1220628FOMTW5UAATHRJHK" hidden="1">#REF!</definedName>
    <definedName name="BExW1GDOY7V17M35RS86P6JPLQYY" hidden="1">#REF!</definedName>
    <definedName name="BExW1LMFA9ZONXDL1TZUMMD6Z5JK" hidden="1">#REF!</definedName>
    <definedName name="BExW1QF2DNVI20O5955JQVXO4OEU" hidden="1">#REF!</definedName>
    <definedName name="BExW1TKA0Z9OP2DTG50GZR5EG8C7" hidden="1">#REF!</definedName>
    <definedName name="BExW1U0JLKQ094DW5MMOI8UHO09V" hidden="1">#REF!</definedName>
    <definedName name="BExW283NP9D366XFPXLGSCI5UB0L" hidden="1">#REF!</definedName>
    <definedName name="BExW2D72VUWCYJGM9SCF1E5CQVA2" hidden="1">#REF!</definedName>
    <definedName name="BExW2H3C8WJSBW5FGTFKVDVJC4CL" hidden="1">#REF!</definedName>
    <definedName name="BExW2MSCKPGF5K3I7TL4KF5ISUOL" hidden="1">#REF!</definedName>
    <definedName name="BExW2SMO90FU9W8DVVES6Q4E6BZR" hidden="1">#REF!</definedName>
    <definedName name="BExW36V9N91OHCUMGWJQL3I5P4JK" hidden="1">#REF!</definedName>
    <definedName name="BExW3EIBA1J9Q9NA9VCGZGRS8WV7" hidden="1">#REF!</definedName>
    <definedName name="BExW3FENTX6XIDIRWAE29H9AAQ5G" hidden="1">#REF!</definedName>
    <definedName name="BExW3FEO8FI8N6AGQKYEG4SQVJWB" hidden="1">#REF!</definedName>
    <definedName name="BExW3GB28STOMJUSZEIA7YKYNS4Y" hidden="1">#REF!</definedName>
    <definedName name="BExW3T1K638HT5E0Y8MMK108P5JT" hidden="1">#REF!</definedName>
    <definedName name="BExW4217J24VHKG5ZWHPO6N888ER" hidden="1">#REF!</definedName>
    <definedName name="BExW4217ZHL9VO39POSTJOD090WU" hidden="1">#REF!</definedName>
    <definedName name="BExW4C2QRNDQT8T05GOP6NP9ELBU" hidden="1">#REF!</definedName>
    <definedName name="BExW4GPW71EBF8XPS2QGVQHBCDX3" hidden="1">#REF!</definedName>
    <definedName name="BExW4JKC5837JBPCOJV337ZVYYY3" hidden="1">#REF!</definedName>
    <definedName name="BExW4QR9FV9MP5K610THBSM51RYO" hidden="1">#REF!</definedName>
    <definedName name="BExW4RT4JR0UDJNRAU6XA6LMM8VV" hidden="1">#REF!</definedName>
    <definedName name="BExW4Z029R9E19ZENN3WEA3VDAD1" hidden="1">#REF!</definedName>
    <definedName name="BExW518WY1M8XF24DGYENSO6D52D" hidden="1">#REF!</definedName>
    <definedName name="BExW5AZNT6IAZGNF2C879ODHY1B8" hidden="1">#REF!</definedName>
    <definedName name="BExW5EL62N9QJZL6PB8FJGGGP795" hidden="1">#REF!</definedName>
    <definedName name="BExW5IHA7GF4ZGC3A943J1SOXXMT" hidden="1">#REF!</definedName>
    <definedName name="BExW5LMM5AOHRDZVP4SOAA0F7NCH" hidden="1">#REF!</definedName>
    <definedName name="BExW5NA1TOOTM9BD0IOF929NITIQ" hidden="1">#REF!</definedName>
    <definedName name="BExW5WPU27WD4NWZOT0ZEJIDLX5J" hidden="1">#REF!</definedName>
    <definedName name="BExW5XGW1RGZP0YK4KULCPWQUBQO" hidden="1">#REF!</definedName>
    <definedName name="BExW660AV1TUV2XNUPD65RZR3QOO" hidden="1">#REF!</definedName>
    <definedName name="BExW66LVVZK656PQY1257QMHP2AY" hidden="1">#REF!</definedName>
    <definedName name="BExW6ANHJ17NDK7I7RI3887NU9VV" hidden="1">#REF!</definedName>
    <definedName name="BExW6EJPHAP1TWT380AZLXNHR22P" hidden="1">#REF!</definedName>
    <definedName name="BExW6G1PJ38H10DVLL8WPQ736OEB" hidden="1">#REF!</definedName>
    <definedName name="BExW74X968RDJIFOS4SJ8SBAB49J" hidden="1">#REF!</definedName>
    <definedName name="BExW794A74Z5F2K8LVQLD6VSKXUE" hidden="1">#REF!</definedName>
    <definedName name="BExW7D0K06OX9AWZDG4OEO8HIIS5" hidden="1">#REF!</definedName>
    <definedName name="BExW7REFYZ4PBB0LWM5J6H0H3V17" hidden="1">#REF!</definedName>
    <definedName name="BExW87AC073N7ZHKNL3LPCBRL19J" hidden="1">#REF!</definedName>
    <definedName name="BExW8AFIH1YMB0WJLTVC9VDM2BDK" hidden="1">#REF!</definedName>
    <definedName name="BExW8EH887ZB7UAY32II5CINZ4HW" hidden="1">#REF!</definedName>
    <definedName name="BExW8K0SSIPSKBVP06IJ71600HJZ" hidden="1">#REF!</definedName>
    <definedName name="BExW8NM8DJJESE7GF7VGTO2XO6P1" hidden="1">#REF!</definedName>
    <definedName name="BExW8T0GVY3ZYO4ACSBLHS8SH895" hidden="1">#REF!</definedName>
    <definedName name="BExW8YEP73JMMU9HZ08PM4WHJQZ4" hidden="1">#REF!</definedName>
    <definedName name="BExW937AT53OZQRHNWQZ5BVH24IE" hidden="1">#REF!</definedName>
    <definedName name="BExW95LN5N0LYFFVP7GJEGDVDLF0" hidden="1">#REF!</definedName>
    <definedName name="BExW967733Q8RAJOHR2GJ3HO8JIW" hidden="1">#REF!</definedName>
    <definedName name="BExW96HZXU9YJGVCK97G8SOYDC4S" hidden="1">#REF!</definedName>
    <definedName name="BExW9BAMRMIFFRUCT8B3B08CX4GD" hidden="1">#REF!</definedName>
    <definedName name="BExW9F6W78BW5Z2CXUZRWS2RZ3PN" hidden="1">#REF!</definedName>
    <definedName name="BExW9POK1KIOI0ALS5MZIKTDIYMA" hidden="1">#REF!</definedName>
    <definedName name="BExW9TVLB7OIHTG98I7I4EXBL61S" hidden="1">#REF!</definedName>
    <definedName name="BExWA4YSK8LS6N8RCV7YF8KUBC4W" hidden="1">#REF!</definedName>
    <definedName name="BExXLDE6PN4ESWT3LXJNQCY94NE4" hidden="1">#REF!</definedName>
    <definedName name="BExXLQVPK2H3IF0NDDA5CT612EUK" hidden="1">#REF!</definedName>
    <definedName name="BExXLR6IO70TYTACKQH9M5PGV24J" hidden="1">#REF!</definedName>
    <definedName name="BExXM065WOLYRYHGHOJE0OOFXA4M" hidden="1">#REF!</definedName>
    <definedName name="BExXM3GUNXVDM82KUR17NNUMQCNI" hidden="1">#REF!</definedName>
    <definedName name="BExXMA28M8SH7MKIGETSDA72WUIZ" hidden="1">#REF!</definedName>
    <definedName name="BExXMOLHIAHDLFSA31PUB36SC3I9" hidden="1">#REF!</definedName>
    <definedName name="BExXMT8T5Z3M2JBQN65X2LKH0YQI" hidden="1">#REF!</definedName>
    <definedName name="BExXMYSB7DM4DN5ERJ0Q8YP9QYX6" hidden="1">#REF!</definedName>
    <definedName name="BExXN1XNO7H60M9X1E7EVWFJDM5N" hidden="1">#REF!</definedName>
    <definedName name="BExXN22ZOTIW49GPLWFYKVM90FNZ" hidden="1">#REF!</definedName>
    <definedName name="BExXN4C031W9DK73MJHKL8YT1QA8" hidden="1">#REF!</definedName>
    <definedName name="BExXN6QAP8UJQVN4R4BQKPP4QK35" hidden="1">#REF!</definedName>
    <definedName name="BExXNBOA39T2X6Y5Y5GZ5DDNA1AX" hidden="1">#REF!</definedName>
    <definedName name="BExXND6872VJ3M2PGT056WQMWBHD" hidden="1">#REF!</definedName>
    <definedName name="BExXNMM6H2VR0AJSJ4OD1MUOCQBC" hidden="1">#REF!</definedName>
    <definedName name="BExXNPM24UN2PGVL9D1TUBFRIKR4" hidden="1">#REF!</definedName>
    <definedName name="BExXNWYB165VO9MHARCL5WLCHWS0" hidden="1">#REF!</definedName>
    <definedName name="BExXNXEM6ITND4ES5FDNCVW61420" hidden="1">#REF!</definedName>
    <definedName name="BExXO0ZVUCHASNH5HV48EO3DXKSD" hidden="1">#REF!</definedName>
    <definedName name="BExXO278QHQN8JDK5425EJ615ECC" hidden="1">#REF!</definedName>
    <definedName name="BExXOAAJ9JXF4EOO9UWDV146RVWL" hidden="1">#REF!</definedName>
    <definedName name="BExXOBHOP0WGFHI2Y9AO4L440UVQ" hidden="1">#REF!</definedName>
    <definedName name="BExXOFOLS76V4UKX99TMZD517VJ2" hidden="1">#REF!</definedName>
    <definedName name="BExXOHSAD2NSHOLLMZ2JWA4I3I1R" hidden="1">#REF!</definedName>
    <definedName name="BExXOTME7UZRTSKU1A5HX1MD67F5" hidden="1">#REF!</definedName>
    <definedName name="BExXP0YN8VIYYBQEQMWOU65VHGI6" hidden="1">#REF!</definedName>
    <definedName name="BExXP6CV4NW35HUYGPOZ2J6QZABE" hidden="1">#REF!</definedName>
    <definedName name="BExXP80B5FGA00JCM7UXKPI3PB7Y" hidden="1">#REF!</definedName>
    <definedName name="BExXP85M4WXYVN1UVHUTOEKEG5XS" hidden="1">#REF!</definedName>
    <definedName name="BExXPELOC7HGYUDK0Q3NDMV1UQSE" hidden="1">#REF!</definedName>
    <definedName name="BExXPELOTHOAG0OWILLAH94OZV5J" hidden="1">#REF!</definedName>
    <definedName name="BExXPS31W1VD2NMIE4E37LHVDF0L" hidden="1">#REF!</definedName>
    <definedName name="BExXPSOT0DJ4GQPSDAZUCOTOKTW7" hidden="1">#REF!</definedName>
    <definedName name="BExXPZKYEMVF5JOC14HYOOYQK6JK" hidden="1">#REF!</definedName>
    <definedName name="BExXQ6MG3J90L6ITJQM67EL7RF6P" hidden="1">#REF!</definedName>
    <definedName name="BExXQ89PA10X79WBWOEP1AJX1OQM" hidden="1">#REF!</definedName>
    <definedName name="BExXQCGQGGYSI0LTRVR73MUO50AW" hidden="1">#REF!</definedName>
    <definedName name="BExXQEEXFHDQ8DSRAJSB5ET6J004" hidden="1">#REF!</definedName>
    <definedName name="BExXQEPQYJLJKE3GN8YMJQJMVRUA" hidden="1">#REF!</definedName>
    <definedName name="BExXQH41O5HZAH8BO6HCFY8YC3TU" hidden="1">#REF!</definedName>
    <definedName name="BExXQIRBLQSLAJTFL7224FCFUTKH" hidden="1">#REF!</definedName>
    <definedName name="BExXQJIEF5R3QQ6D8HO3NGPU0IQC" hidden="1">#REF!</definedName>
    <definedName name="BExXQU00K9ER4I1WM7T9J0W1E7ZC" hidden="1">#REF!</definedName>
    <definedName name="BExXQU00KOR7XLM8B13DGJ1MIQDY" hidden="1">#REF!</definedName>
    <definedName name="BExXQU5BMIR8IVJX9B8KJMU8RKGI" hidden="1">#REF!</definedName>
    <definedName name="BExXQXG18PS8HGBOS03OSTQ0KEYC" hidden="1">#REF!</definedName>
    <definedName name="BExXQXQT4OAFQT5B0YB3USDJOJOB" hidden="1">#REF!</definedName>
    <definedName name="BExXR3FSEXAHSXEQNJORWFCPX86N" hidden="1">#REF!</definedName>
    <definedName name="BExXR3W3FKYQBLR299HO9RZ70C43" hidden="1">#REF!</definedName>
    <definedName name="BExXR46U23CRRBV6IZT982MAEQKI" hidden="1">#REF!</definedName>
    <definedName name="BExXR8OKAVX7O70V5IYG2PRKXSTI" hidden="1">#REF!</definedName>
    <definedName name="BExXR9FKTIHZCR9KIF3EM1DZIEFL" hidden="1">#REF!</definedName>
    <definedName name="BExXRA6N6XCLQM6XDV724ZIH6G93" hidden="1">#REF!</definedName>
    <definedName name="BExXRABZ1CNKCG6K1MR6OUFHF7J9" hidden="1">#REF!</definedName>
    <definedName name="BExXRBOFETC0OTJ6WY3VPMFH03VB" hidden="1">#REF!</definedName>
    <definedName name="BExXRD13K1S9Y3JGR7CXSONT7RJZ" hidden="1">#REF!</definedName>
    <definedName name="BExXRDBV0FJMREF17CEYEM6BFYMZ" hidden="1">#REF!</definedName>
    <definedName name="BExXRIFB4QQ87QIGA9AG0NXP577K" hidden="1">#REF!</definedName>
    <definedName name="BExXRIQ2JF2CVTRDQX2D9SPH7FTN" hidden="1">#REF!</definedName>
    <definedName name="BExXRO4A6VUH1F4XV8N1BRJ4896W" hidden="1">#REF!</definedName>
    <definedName name="BExXRO9N1SNJZGKD90P4K7FU1J0P" hidden="1">#REF!</definedName>
    <definedName name="BExXRV5QP3Z0KAQ1EQT9JYT2FV0L" hidden="1">#REF!</definedName>
    <definedName name="BExXRZ20LZZCW8LVGDK0XETOTSAI" hidden="1">#REF!</definedName>
    <definedName name="BExXRZNM651EJ5HJPGKGTVYLAZQ1" hidden="1">#REF!</definedName>
    <definedName name="BExXS63O4OMWMNXXAODZQFSDG33N" hidden="1">#REF!</definedName>
    <definedName name="BExXSBSP1TOY051HSPEPM0AEIO2M" hidden="1">#REF!</definedName>
    <definedName name="BExXSC8RFK5D68FJD2HI4K66SA6I" hidden="1">#REF!</definedName>
    <definedName name="BExXSNHC88W4UMXEOIOOATJAIKZO" hidden="1">#REF!</definedName>
    <definedName name="BExXSTBS08WIA9TLALV3UQ2Z3MRG" hidden="1">#REF!</definedName>
    <definedName name="BExXSVQ2WOJJ73YEO8Q2FK60V4G8" hidden="1">#REF!</definedName>
    <definedName name="BExXT924YWJCULWQ9JAKRL6MLFL1" hidden="1">#REF!</definedName>
    <definedName name="BExXTHLRNL82GN7KZY3TOLO508N7" hidden="1">#REF!</definedName>
    <definedName name="BExXTL72MKEQSQH9L2OTFLU8DM2B" hidden="1">#REF!</definedName>
    <definedName name="BExXTM3M4RTCRSX7VGAXGQNPP668" hidden="1">#REF!</definedName>
    <definedName name="BExXTOCF78J7WY6FOVBRY1N2RBBR" hidden="1">#REF!</definedName>
    <definedName name="BExXTP3GYO6Z9RTKKT10XA0UTV3T" hidden="1">#REF!</definedName>
    <definedName name="BExXTRN4NO68A095S5RHJN9NDGO6" hidden="1">#REF!</definedName>
    <definedName name="BExXTUSHW8LWC8RBII9A5HSY1X9E" hidden="1">#REF!</definedName>
    <definedName name="BExXTZKZ4CG92ZQLIRKEXXH9BFIR" hidden="1">#REF!</definedName>
    <definedName name="BExXU4J2BM2964GD5UZHM752Q4NS" hidden="1">#REF!</definedName>
    <definedName name="BExXU6XDTT7RM93KILIDEYPA9XKF" hidden="1">#REF!</definedName>
    <definedName name="BExXU8VLZA7WLPZ3RAQZGNERUD26" hidden="1">#REF!</definedName>
    <definedName name="BExXUB9RSLSCNN5ETLXY72DAPZZM" hidden="1">#REF!</definedName>
    <definedName name="BExXUFRM82XQIN2T8KGLDQL1IBQW" hidden="1">#REF!</definedName>
    <definedName name="BExXUQEQBF6FI240ZGIF9YXZSRAU" hidden="1">#REF!</definedName>
    <definedName name="BExXUS7G9WN9BO95DVUP10ZD07U2" hidden="1">#REF!</definedName>
    <definedName name="BExXUYND6EJO7CJ5KRICV4O1JNWK" hidden="1">#REF!</definedName>
    <definedName name="BExXV6FWG4H3S2QEUJZYIXILNGJ7" hidden="1">#REF!</definedName>
    <definedName name="BExXVK87BMMO6LHKV0CFDNIQVIBS" hidden="1">#REF!</definedName>
    <definedName name="BExXVKZ9WXPGL6IVY6T61IDD771I" hidden="1">#REF!</definedName>
    <definedName name="BExXW0K72T1Y8K1I4VZT87UY9S2G" hidden="1">#REF!</definedName>
    <definedName name="BExXW27MMXHXUXX78SDTBE1JYTHT" hidden="1">#REF!</definedName>
    <definedName name="BExXW2YIM2MYBSHRIX0RP9D4PRMN" hidden="1">#REF!</definedName>
    <definedName name="BExXWBNE4KTFSXKVSRF6WX039WPB" hidden="1">#REF!</definedName>
    <definedName name="BExXWFP5AYE7EHYTJWBZSQ8PQ0YX" hidden="1">#REF!</definedName>
    <definedName name="BExXWJAFM191EFG1Z6YAPGSTYIO4" hidden="1">#REF!</definedName>
    <definedName name="BExXWVFIBQT8OY1O41FRFPFGXQHK" hidden="1">#REF!</definedName>
    <definedName name="BExXWWXHBZHA9J3N8K47F84X0M0L" hidden="1">#REF!</definedName>
    <definedName name="BExXWYVO4634KWMN3ISD9DMEXRP4" hidden="1">#REF!</definedName>
    <definedName name="BExXXBM521DL8R4ZX7NZ3DBCUOR5" hidden="1">#REF!</definedName>
    <definedName name="BExXXC7OZI33XZ03NRMEP7VRLQK4" hidden="1">#REF!</definedName>
    <definedName name="BExXXF24WEQ2N7DM7CJK61QZ5APB" hidden="1">#REF!</definedName>
    <definedName name="BExXXH5N3NKBQ7BCJPJTBF8CYM2Q" hidden="1">#REF!</definedName>
    <definedName name="BExXXKWLM4D541BH6O8GOJMHFHMW" hidden="1">#REF!</definedName>
    <definedName name="BExXXPPA1Q87XPI97X0OXCPBPDON" hidden="1">#REF!</definedName>
    <definedName name="BExXXVUDA98IZTQ6MANKU4MTTDVR" hidden="1">#REF!</definedName>
    <definedName name="BExXXZQNZY6IZI45DJXJK0MQZWA7" hidden="1">#REF!</definedName>
    <definedName name="BExXY5AB2Z1ZJVYGGMEZJAGGLICL" hidden="1">#REF!</definedName>
    <definedName name="BExXY5QFG6QP94SFT3935OBM8Y4K" hidden="1">#REF!</definedName>
    <definedName name="BExXY7TYEBFXRYUYIFHTN65RJ8EW" hidden="1">#REF!</definedName>
    <definedName name="BExXY913I9L8E7C9HCXSW42NCND8" hidden="1">#REF!</definedName>
    <definedName name="BExXYLBHANUXC5FCTDDTGOVD3GQS" hidden="1">#REF!</definedName>
    <definedName name="BExXYMNYAYH3WA2ZCFAYKZID9ZCI" hidden="1">#REF!</definedName>
    <definedName name="BExXYYT12SVN2VDMLVNV4P3ISD8T" hidden="1">#REF!</definedName>
    <definedName name="BExXZEDWUYH25UZMW2QU2RXFILJE" hidden="1">#REF!</definedName>
    <definedName name="BExXZFVV4YB42AZ3H1I40YG3JAPU" hidden="1">#REF!</definedName>
    <definedName name="BExXZHJ9T2JELF12CHHGD54J1B0C" hidden="1">#REF!</definedName>
    <definedName name="BExXZIFNHX134M3BQMTSY1J200JS" hidden="1">#REF!</definedName>
    <definedName name="BExXZNJ2X1TK2LRK5ZY3MX49H5T7" hidden="1">#REF!</definedName>
    <definedName name="BExXZOVPCEP495TQSON6PSRQ8XCY" hidden="1">#REF!</definedName>
    <definedName name="BExXZXKH7NBARQQAZM69Z57IH1MM" hidden="1">#REF!</definedName>
    <definedName name="BExY00F1HF9TAL1ADVNE6726B94E" hidden="1">#REF!</definedName>
    <definedName name="BExY07WSDH5QEVM7BJXJK2ZRAI1O" hidden="1">#REF!</definedName>
    <definedName name="BExY0C3UBVC4M59JIRXVQ8OWAJC1" hidden="1">#REF!</definedName>
    <definedName name="BExY0OE8GFHMLLTEAFIOQTOPEVPB" hidden="1">#REF!</definedName>
    <definedName name="BExY0OJHW85S0VKBA8T4HTYPYBOS" hidden="1">#REF!</definedName>
    <definedName name="BExY0T1E034D7XAXNC6F7540LLIE" hidden="1">#REF!</definedName>
    <definedName name="BExY0VA8NQF501M1995CPJ2E22PD" hidden="1">#REF!</definedName>
    <definedName name="BExY0XTZLHN49J2JH94BYTKBJLT3" hidden="1">#REF!</definedName>
    <definedName name="BExY0YA8NQG872FRL9Q8WK1Z5RCZ" hidden="1">#REF!</definedName>
    <definedName name="BExY11FH9TXHERUYGG8FE50U7H7J" hidden="1">#REF!</definedName>
    <definedName name="BExY180UKNW5NIAWD6ZUYTFEH8QS" hidden="1">#REF!</definedName>
    <definedName name="BExY1DPTV4LSY9MEOUGXF8X052NA" hidden="1">#REF!</definedName>
    <definedName name="BExY1GK9ELBEKDD7O6HR6DUO8YGO" hidden="1">#REF!</definedName>
    <definedName name="BExY1NWOXXFV9GGZ3PX444LZ8TVX" hidden="1">#REF!</definedName>
    <definedName name="BExY1UCL0RND63LLSM9X5SFRG117" hidden="1">#REF!</definedName>
    <definedName name="BExY1UCM0EFDCYAOW5KP22405CVA" hidden="1">#REF!</definedName>
    <definedName name="BExY1WAT3937L08HLHIRQHMP2A3H" hidden="1">#REF!</definedName>
    <definedName name="BExY1YEBOSLMID7LURP8QB46AI91" hidden="1">#REF!</definedName>
    <definedName name="BExY21UCKAGVKB7M5BUCVQV6WAT3" hidden="1">#REF!</definedName>
    <definedName name="BExY2FS4LFX9OHOTQT7SJ2PXAC25" hidden="1">#REF!</definedName>
    <definedName name="BExY2GDPCZPVU0IQ6IJIB1YQQRQ6" hidden="1">#REF!</definedName>
    <definedName name="BExY2GTSZ3VA9TXLY7KW1LIAKJ61" hidden="1">#REF!</definedName>
    <definedName name="BExY2IXBR1SGYZH08T7QHKEFS8HA" hidden="1">#REF!</definedName>
    <definedName name="BExY2Q4B5FUDA5VU4VRUHX327QN0" hidden="1">#REF!</definedName>
    <definedName name="BExY2RM8RYQB82I0LND90NXM994O" hidden="1">#REF!</definedName>
    <definedName name="BExY2STEFR8ZIF9VSWUN65KKJDSW" hidden="1">#REF!</definedName>
    <definedName name="BExY3BJNF79BMI43ULJET0HBFDBI" hidden="1">#REF!</definedName>
    <definedName name="BExY3FQRL6L1SNVN3L1VEEQBL58Z" hidden="1">#REF!</definedName>
    <definedName name="BExY3HOSK7YI364K15OX70AVR6F1" hidden="1">#REF!</definedName>
    <definedName name="BExY3IFTDILZSZCQSW7WFRL14W4Z" hidden="1">#REF!</definedName>
    <definedName name="BExY3N3576A59OQLPX9SR240N9OC" hidden="1">#REF!</definedName>
    <definedName name="BExY3T89AUR83SOAZZ3OMDEJDQ39" hidden="1">#REF!</definedName>
    <definedName name="BExY487QPXZ8CDUCWOJD7WL1LB0O" hidden="1">#REF!</definedName>
    <definedName name="BExY4J5IHHQLYKV4PUAN92MNWELU" hidden="1">#REF!</definedName>
    <definedName name="BExY4MG771JQ84EMIVB6HQGGHZY7" hidden="1">#REF!</definedName>
    <definedName name="BExY4PWCSFB8P3J3TBQB2MD67263" hidden="1">#REF!</definedName>
    <definedName name="BExY4RZW3KK11JLYBA4DWZ92M6LQ" hidden="1">#REF!</definedName>
    <definedName name="BExY4XOVTTNVZ577RLIEC7NZQFIX" hidden="1">#REF!</definedName>
    <definedName name="BExY4ZSEJF3WA20ZCJJFXBBS3DTE" hidden="1">#REF!</definedName>
    <definedName name="BExY50JAF5CG01GTHAUS7I4ZLUDC" hidden="1">#REF!</definedName>
    <definedName name="BExY53J7EXFEOFTRNAHLK7IH3ACB" hidden="1">#REF!</definedName>
    <definedName name="BExY5515SJTJS3VM80M3YYR0WF37" hidden="1">#REF!</definedName>
    <definedName name="BExY5515WE39FQ3EG5QHG67V9C0O" hidden="1">#REF!</definedName>
    <definedName name="BExY5986WNAD8NFCPXC9TVLBU4FG" hidden="1">#REF!</definedName>
    <definedName name="BExY5DF9MS25IFNWGJ1YAS5MDN8R" hidden="1">#REF!</definedName>
    <definedName name="BExY5ERVGL3UM2MGT8LJ0XPKTZEK" hidden="1">#REF!</definedName>
    <definedName name="BExY5EX6NJFK8W754ZVZDN5DS04K" hidden="1">#REF!</definedName>
    <definedName name="BExY5ITGYAPHYTUGPQ4AX6Q6NSXK" hidden="1">#REF!</definedName>
    <definedName name="BExY5S3XD1NJT109CV54IFOHVLQ6" hidden="1">#REF!</definedName>
    <definedName name="BExY5TB2VAI3GHKCPXMCVIOM8B8W" hidden="1">#REF!</definedName>
    <definedName name="BExY6KVS1MMZ2R34PGEFR2BMTU9W" hidden="1">#REF!</definedName>
    <definedName name="BExY6Q9YY7LW745GP7CYOGGSPHGE" hidden="1">#REF!</definedName>
    <definedName name="BExY6SZ2RINA6BZD642YD9390UMC" hidden="1">#REF!</definedName>
    <definedName name="BExZIA3C8LKJTEH3MKQ57KJH5TA2" hidden="1">#REF!</definedName>
    <definedName name="BExZIIHH3QNQE3GFMHEE4UMHY6WQ" hidden="1">#REF!</definedName>
    <definedName name="BExZIXROVIW5F5HC8JF21B1HF2OX" hidden="1">#REF!</definedName>
    <definedName name="BExZIYO22G5UXOB42GDLYGVRJ6U7" hidden="1">#REF!</definedName>
    <definedName name="BExZJ725K36Q9CKWMY537SBW1V8T" hidden="1">#REF!</definedName>
    <definedName name="BExZJ7I9T8XU4MZRKJ1VVU76V2LZ" hidden="1">#REF!</definedName>
    <definedName name="BExZJMY170JCUU1RWASNZ1HJPRTA" hidden="1">#REF!</definedName>
    <definedName name="BExZJOQR77H0P4SUKVYACDCFBBXO" hidden="1">#REF!</definedName>
    <definedName name="BExZJS6RG34ODDY9HMZ0O34MEMSB" hidden="1">#REF!</definedName>
    <definedName name="BExZJY6JXNW8WCY66INPY0WL2IUS" hidden="1">#REF!</definedName>
    <definedName name="BExZK34NR4BAD7HJAP7SQ926UQP3" hidden="1">#REF!</definedName>
    <definedName name="BExZK3FGPHH5H771U7D5XY7XBS6E" hidden="1">#REF!</definedName>
    <definedName name="BExZKFKCX3423XNGZCPWWSBEWVCP" hidden="1">#REF!</definedName>
    <definedName name="BExZKHYORG3O8C772XPFHM1N8T80" hidden="1">#REF!</definedName>
    <definedName name="BExZKJRF2IRR57DG9CLC7MSHWNNN" hidden="1">#REF!</definedName>
    <definedName name="BExZKV5GYXO0X760SBD9TWTIQHGI" hidden="1">#REF!</definedName>
    <definedName name="BExZKW1TQA7ETR5VEJD1ULCJ97F8" hidden="1">#REF!</definedName>
    <definedName name="BExZL6E4YVXRUN7ZGF2BIGIXFR8K" hidden="1">#REF!</definedName>
    <definedName name="BExZL9ZG9LJM6VQZ5N94GSYIBG4D" hidden="1">#REF!</definedName>
    <definedName name="BExZLGVLMKTPFXG42QYT0PO81G7F" hidden="1">#REF!</definedName>
    <definedName name="BExZLKMK7LRK14S09WLMH7MXSQXM" hidden="1">#REF!</definedName>
    <definedName name="BExZLRD8HA70Q38YADD8L4HC1HSM" hidden="1">#REF!</definedName>
    <definedName name="BExZLV9I4ZWTTQZSYL1C73YKF1BL" hidden="1">#REF!</definedName>
    <definedName name="BExZM4UR8XOQU41X1GMLZBHR56OD" hidden="1">#REF!</definedName>
    <definedName name="BExZM7JVLG0W8EG5RBU915U3SKBY" hidden="1">#REF!</definedName>
    <definedName name="BExZM85FOVUFF110XMQ9O2ODSJUK" hidden="1">#REF!</definedName>
    <definedName name="BExZMF1MMTZ1TA14PZ8ASSU2CBSP" hidden="1">#REF!</definedName>
    <definedName name="BExZMFCEPTWYXZBCMB2NBNHBXPW5" hidden="1">#REF!</definedName>
    <definedName name="BExZMFSNJ45GA06LCSG8XQOBW2PC" hidden="1">#REF!</definedName>
    <definedName name="BExZMKL5YQZD7F0FUCSVFGLPFK52" hidden="1">#REF!</definedName>
    <definedName name="BExZMOC3VNZALJM71X2T6FV91GTB" hidden="1">#REF!</definedName>
    <definedName name="BExZMXH39OB0I43XEL3K11U3G9PM" hidden="1">#REF!</definedName>
    <definedName name="BExZMZQ3RBKDHT5GLFNLS52OSJA0" hidden="1">#REF!</definedName>
    <definedName name="BExZN2F7Y2J2L2LN5WZRG949MS4A" hidden="1">#REF!</definedName>
    <definedName name="BExZN5V8NDNGNFOOZ4Y4261TO857" hidden="1">#REF!</definedName>
    <definedName name="BExZN847WUWKRYTZWG9TCQZJS3OL" hidden="1">#REF!</definedName>
    <definedName name="BExZN8KBW7AYNPKWEJNDN5OXM7LF" hidden="1">#REF!</definedName>
    <definedName name="BExZNBPOZV35JT574DRVE9GFPN4D" hidden="1">#REF!</definedName>
    <definedName name="BExZNH3VISFF4NQI11BZDP5IQ7VG" hidden="1">#REF!</definedName>
    <definedName name="BExZNJYCFYVMAOI62GB2BABK1ELE" hidden="1">#REF!</definedName>
    <definedName name="BExZNMNGR75P47EZ5GHD2I0KM6XN" hidden="1">#REF!</definedName>
    <definedName name="BExZNV707LIU6Z5H6QI6H67LHTI1" hidden="1">#REF!</definedName>
    <definedName name="BExZNVCBKB930QQ9QW7KSGOZ0V1M" hidden="1">#REF!</definedName>
    <definedName name="BExZNW8QJ18X0RSGFDWAE9ZSDX39" hidden="1">#REF!</definedName>
    <definedName name="BExZNZDWRS6Q40L8OCWFEIVI0A1O" hidden="1">#REF!</definedName>
    <definedName name="BExZOBO9NYLGVJQ31LVQ9XS2ZT4N" hidden="1">#REF!</definedName>
    <definedName name="BExZOETNB1CJ3Y2RKLI1ZK0S8Z6H" hidden="1">#REF!</definedName>
    <definedName name="BExZOFF8UYR8MCVIPR27V5Q7B2H9" hidden="1">#REF!</definedName>
    <definedName name="BExZOL9K1RUXBTLZ6FJ65BIE9G5R" hidden="1">#REF!</definedName>
    <definedName name="BExZOREMVSK4E5VSWM838KHUB8AI" hidden="1">#REF!</definedName>
    <definedName name="BExZOVR745T5P1KS9NV2PXZPZVRG" hidden="1">#REF!</definedName>
    <definedName name="BExZOZSWGLSY2XYVRIS6VSNJDSGD" hidden="1">#REF!</definedName>
    <definedName name="BExZP5CGA0Q2XCBOZJNW74T1DRBC" hidden="1">#REF!</definedName>
    <definedName name="BExZP7AIJKLM6C6CSUIIFAHFBNX2" hidden="1">#REF!</definedName>
    <definedName name="BExZP86VHJA1EA56P49UZYTMXB1X" hidden="1">#REF!</definedName>
    <definedName name="BExZPBHL2G7EFBB2WXN4BTAJTM2X" hidden="1">#REF!</definedName>
    <definedName name="BExZPKMQSDQ85K8FLLTPUKAIVN5H" hidden="1">#REF!</definedName>
    <definedName name="BExZPQ0XY507N8FJMVPKCTK8HC9H" hidden="1">#REF!</definedName>
    <definedName name="BExZQ37OVBR25U32CO2YYVPZOMR5" hidden="1">#REF!</definedName>
    <definedName name="BExZQ3IHNAFF2HI20IH754T349LH" hidden="1">#REF!</definedName>
    <definedName name="BExZQ3NT7H06VO0AR48WHZULZB93" hidden="1">#REF!</definedName>
    <definedName name="BExZQ7PJU07SEJMDX18U9YVDC2GU" hidden="1">#REF!</definedName>
    <definedName name="BExZQ8WOSU08NTLMZI4LU3B97VK3" hidden="1">#REF!</definedName>
    <definedName name="BExZQAPG9Q8L16JY93XNAO4K88BO" hidden="1">#REF!</definedName>
    <definedName name="BExZQIHTGHK7OOI2Y2PN3JYBY82I" hidden="1">#REF!</definedName>
    <definedName name="BExZQJJMGU5MHQOILGXGJPAQI5XI" hidden="1">#REF!</definedName>
    <definedName name="BExZQQW2XGLGFEH55GCSXGT3WPLD" hidden="1">#REF!</definedName>
    <definedName name="BExZQR6PE55TU5SVOEBHJ0QCL4YF" hidden="1">#REF!</definedName>
    <definedName name="BExZQXBYEBN28QUH1KOVW6KKA5UM" hidden="1">#REF!</definedName>
    <definedName name="BExZQZKT146WEN8FTVZ7Y5TSB8L5" hidden="1">#REF!</definedName>
    <definedName name="BExZR485AKBH93YZ08CMUC3WROED" hidden="1">#REF!</definedName>
    <definedName name="BExZR60V5F6UNQEJ4Y0KDS62CI1X" hidden="1">#REF!</definedName>
    <definedName name="BExZR7TL98P2PPUVGIZYR5873DWW" hidden="1">#REF!</definedName>
    <definedName name="BExZRCX0ERU0S8WHICIWU3KVL2UO" hidden="1">#REF!</definedName>
    <definedName name="BExZRGD1603X5ACFALUUDKCD7X48" hidden="1">#REF!</definedName>
    <definedName name="BExZRP1X6UVLN1UOLHH5VF4STP1O" hidden="1">#REF!</definedName>
    <definedName name="BExZRQ930U6OCYNV00CH5I0Q4LPE" hidden="1">#REF!</definedName>
    <definedName name="BExZRW8W514W8OZ72YBONYJ64GXF" hidden="1">#REF!</definedName>
    <definedName name="BExZRWJP2BUVFJPO8U8ATQEP0LZU" hidden="1">#REF!</definedName>
    <definedName name="BExZS2OY9JTSSP01ZQ6V2T2LO5R9" hidden="1">#REF!</definedName>
    <definedName name="BExZSI9USDLZAN8LI8M4YYQL24GZ" hidden="1">#REF!</definedName>
    <definedName name="BExZSS0LA2JY4ZLJ1Z5YCMLJJZCH" hidden="1">#REF!</definedName>
    <definedName name="BExZSUK7VLISUD8XFS3EL4DHLR08" hidden="1">#REF!</definedName>
    <definedName name="BExZTAQV2QVSZY5Y3VCCWUBSBW9P" hidden="1">#REF!</definedName>
    <definedName name="BExZTCJM0NFP5WXBO3RJ9L50FS90" hidden="1">#REF!</definedName>
    <definedName name="BExZTHSI2FX56PWRSNX9H5EWTZFO" hidden="1">#REF!</definedName>
    <definedName name="BExZTJL3HVBFY139H6CJHEQCT1EL" hidden="1">#REF!</definedName>
    <definedName name="BExZTLOL8OPABZI453E0KVNA1GJS" hidden="1">#REF!</definedName>
    <definedName name="BExZTP4QLBJ161C2J7WVYQGVA0IZ" hidden="1">#REF!</definedName>
    <definedName name="BExZTROE7RCG3WJ2O4MJL5GRO65U" hidden="1">#REF!</definedName>
    <definedName name="BExZTT6J3X0TOX0ZY6YPLUVMCW9X" hidden="1">#REF!</definedName>
    <definedName name="BExZTW6ECBRA0BBITWBQ8R93RMCL" hidden="1">#REF!</definedName>
    <definedName name="BExZU19NR9TUCJWHUBOU9FC9DASP" hidden="1">#REF!</definedName>
    <definedName name="BExZU2BHYAOKSCBM3C5014ZF6IXS" hidden="1">#REF!</definedName>
    <definedName name="BExZU2RMJTXOCS0ROPMYPE6WTD87" hidden="1">#REF!</definedName>
    <definedName name="BExZU3TFXU4YWMSQIKLV23DX1QEZ" hidden="1">#REF!</definedName>
    <definedName name="BExZU3YRV1AIL9J21IJ1O8LGUVRD" hidden="1">#REF!</definedName>
    <definedName name="BExZUF7G8FENTJKH9R1XUWXM6CWD" hidden="1">#REF!</definedName>
    <definedName name="BExZUI1W3UANGPSVJOENDG1OUXE4" hidden="1">#REF!</definedName>
    <definedName name="BExZUJPBED192LNHP1WI4MJFL3LF" hidden="1">#REF!</definedName>
    <definedName name="BExZUNARUJBIZ08VCAV3GEVBIR3D" hidden="1">#REF!</definedName>
    <definedName name="BExZUSZT5496UMBP4LFSLTR1GVEW" hidden="1">#REF!</definedName>
    <definedName name="BExZUT54340I38GVCV79EL116WR0" hidden="1">#REF!</definedName>
    <definedName name="BExZUUN1DOQLAK2HMODR5R1A5T2I" hidden="1">#REF!</definedName>
    <definedName name="BExZUYDULCX65H9OZ9JHPBNKF3MI" hidden="1">#REF!</definedName>
    <definedName name="BExZV2QD5ZDK3AGDRULLA7JB46C3" hidden="1">#REF!</definedName>
    <definedName name="BExZVBQ29OM0V8XAL3HL0JIM0MMU" hidden="1">#REF!</definedName>
    <definedName name="BExZVEPYS6HYXG8RN9GMWZTHDEMK" hidden="1">#REF!</definedName>
    <definedName name="BExZVJ2HDFZPUPQA6POHQZQRJ7O9" hidden="1">#REF!</definedName>
    <definedName name="BExZVLM4T9ORS4ZWHME46U4Q103C" hidden="1">#REF!</definedName>
    <definedName name="BExZVM7OZWPPRH5YQW50EYMMIW1A" hidden="1">#REF!</definedName>
    <definedName name="BExZVPYGX2C5OSHMZ6F0KBKZ6B1S" hidden="1">#REF!</definedName>
    <definedName name="BExZVTUR34M0HNEPTOU837ED55ID" hidden="1">#REF!</definedName>
    <definedName name="BExZW5UARC8W9AQNLJX2I5WQWS5F" hidden="1">#REF!</definedName>
    <definedName name="BExZW7HRGN6A9YS41KI2B2UUMJ7X" hidden="1">#REF!</definedName>
    <definedName name="BExZW8ZPNV43UXGOT98FDNIBQHZY" hidden="1">#REF!</definedName>
    <definedName name="BExZWKZ5N3RDXU8MZ8HQVYYD8O0F" hidden="1">#REF!</definedName>
    <definedName name="BExZWSMC9T48W74GFGQCIUJ8ZPP3" hidden="1">#REF!</definedName>
    <definedName name="BExZWUF2V4HY3HI8JN9ZVPRWK1H3" hidden="1">#REF!</definedName>
    <definedName name="BExZWX45URTK9KYDJHEXL1OTZ833" hidden="1">#REF!</definedName>
    <definedName name="BExZX0EWQEZO86WDAD9A4EAEZ012" hidden="1">#REF!</definedName>
    <definedName name="BExZX2T6ZT2DZLYSDJJBPVIT5OK2" hidden="1">#REF!</definedName>
    <definedName name="BExZXCJRB4KTAGJGSK56RTSOD7RA" hidden="1">#REF!</definedName>
    <definedName name="BExZXOJDELULNLEH7WG0OYJT0NJ4" hidden="1">#REF!</definedName>
    <definedName name="BExZXOOTRNUK8LGEAZ8ZCFW9KXQ1" hidden="1">#REF!</definedName>
    <definedName name="BExZXT6JOXNKEDU23DKL8XZAJZIH" hidden="1">#REF!</definedName>
    <definedName name="BExZXUTYW1HWEEZ1LIX4OQWC7HL1" hidden="1">#REF!</definedName>
    <definedName name="BExZXV4RB7BPRGTCAOR0S0Q67TS9" hidden="1">#REF!</definedName>
    <definedName name="BExZXY4NKQL9QD76YMQJ15U1C2G8" hidden="1">#REF!</definedName>
    <definedName name="BExZXYQ7U5G08FQGUIGYT14QCBOF" hidden="1">#REF!</definedName>
    <definedName name="BExZXZXD7WY8A6BSM20S07S6KV0V" hidden="1">#REF!</definedName>
    <definedName name="BExZY02V77YJBMODJSWZOYCMPS5X" hidden="1">#REF!</definedName>
    <definedName name="BExZY49QRZIR6CA41LFA9LM6EULU" hidden="1">#REF!</definedName>
    <definedName name="BExZY5X5H65FJTWXZ6QN0UD108IU" hidden="1">#REF!</definedName>
    <definedName name="BExZYWANB4A21Y9EBQNLHCQ50A6B" hidden="1">#REF!</definedName>
    <definedName name="BExZZ1ZILIIY6TFVTAAWTI370F9O" hidden="1">#REF!</definedName>
    <definedName name="BExZZ2FQA9A8C7CJKMEFQ9VPSLCE" hidden="1">#REF!</definedName>
    <definedName name="BExZZ5VX3LFDOERZKJMY1DYFC976" hidden="1">#REF!</definedName>
    <definedName name="BExZZCHAVHW8C2H649KRGVQ0WVRT" hidden="1">#REF!</definedName>
    <definedName name="BExZZEQ4DBN02QQ80QW0AQ8KII6K" hidden="1">#REF!</definedName>
    <definedName name="BExZZMD75ALVX81G9J239W7LFJAH" hidden="1">#REF!</definedName>
    <definedName name="BExZZTK54OTLF2YB68BHGOS27GEN" hidden="1">#REF!</definedName>
    <definedName name="BExZZXB3JQQG4SIZS4MRU6NNW7HI" hidden="1">#REF!</definedName>
    <definedName name="BExZZY7GUI8FNO14ABSPHSW5ODS5" hidden="1">#REF!</definedName>
    <definedName name="BExZZZEMIIFKMLLV4DJKX5TB9R5V" hidden="1">#REF!</definedName>
    <definedName name="bg">[14]ExRate!$M$6</definedName>
    <definedName name="bhuh"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Biennhan" hidden="1">{#N/A,#N/A,FALSE,"sum";#N/A,#N/A,FALSE,"MARTV";#N/A,#N/A,FALSE,"APRTV"}</definedName>
    <definedName name="brand">#REF!</definedName>
    <definedName name="Brand_Performance_Labels" hidden="1">#REF!</definedName>
    <definedName name="Brand_Performance_X_Data" hidden="1">#REF!</definedName>
    <definedName name="Brand_Performance_Y_Data" hidden="1">#REF!</definedName>
    <definedName name="BrandFin">'[7]4.2 &amp; 4.3'!$E$13</definedName>
    <definedName name="bsfdgs" hidden="1">{"all",#N/A,FALSE,"Corporate costs";"all",#N/A,FALSE,"Corporate costs (2)"}</definedName>
    <definedName name="CAPBAT">'[15]Quarterly Split'!$B$1:$U$22</definedName>
    <definedName name="category_validation">[16]Lookup!$G$5:$G$13</definedName>
    <definedName name="CATIN">#N/A</definedName>
    <definedName name="CATJYOU">#N/A</definedName>
    <definedName name="CATREC">#N/A</definedName>
    <definedName name="CATSYU">#N/A</definedName>
    <definedName name="CC">'[17]Customize Your Invoice'!$G$22:$G$25</definedName>
    <definedName name="CC_WBS">[16]Lookup!$D$5:$D$48</definedName>
    <definedName name="Chang1"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Chang2" hidden="1">#REF!</definedName>
    <definedName name="Chang3" hidden="1">{"'Sheet1'!$L$16"}</definedName>
    <definedName name="Chang4" hidden="1">{"'Sheet1'!$L$16"}</definedName>
    <definedName name="Chang5"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Chang6" hidden="1">{"'Sheet1'!$L$16"}</definedName>
    <definedName name="channel">#REF!</definedName>
    <definedName name="Check_Entities">[18]Formulae!$A$2:$A$90</definedName>
    <definedName name="City">#REF!</definedName>
    <definedName name="CLVC3">0.1</definedName>
    <definedName name="Code">#REF!</definedName>
    <definedName name="Code_validation">[16]Lookup!$K$5:$K$15</definedName>
    <definedName name="Competitor_Market_Share_Labels" hidden="1">#REF!</definedName>
    <definedName name="Competitor_Market_Share_X_Data" hidden="1">#REF!</definedName>
    <definedName name="Competitor_Market_Share_Y_Data" hidden="1">#REF!</definedName>
    <definedName name="CONSPERF">#N/A</definedName>
    <definedName name="Consumption_by_Age_Labels" hidden="1">#REF!</definedName>
    <definedName name="Consumption_by_Age_X_Data" hidden="1">#REF!</definedName>
    <definedName name="Consumption_by_Age_Y_Data" hidden="1">#REF!</definedName>
    <definedName name="Consumption_by_Flavour__Labels" hidden="1">#REF!</definedName>
    <definedName name="Consumption_by_Flavour__X_Data" hidden="1">#REF!</definedName>
    <definedName name="Consumption_by_Flavour__Y_Data" hidden="1">#REF!</definedName>
    <definedName name="Consumption_by_Price_Segment_Labels" hidden="1">#REF!</definedName>
    <definedName name="Consumption_by_Price_Segment_X_Data" hidden="1">#REF!</definedName>
    <definedName name="Consumption_by_Price_Segment_Y_Data" hidden="1">#REF!</definedName>
    <definedName name="Consumption_by_Social_Class_Labels" hidden="1">#REF!</definedName>
    <definedName name="Consumption_by_Social_Class_X_Data" hidden="1">#REF!</definedName>
    <definedName name="Consumption_by_Social_Class_Y_Data" hidden="1">#REF!</definedName>
    <definedName name="CONT">'[13]2002PL'!$AL$4:$AS$24</definedName>
    <definedName name="Core_Validation">[16]Lookup!$A$5:$A$6</definedName>
    <definedName name="CosDepts">'[19]Cos Centre'!$F$1:$F$25</definedName>
    <definedName name="costing" hidden="1">{#N/A,#N/A,TRUE,"BT M200 da 10x20"}</definedName>
    <definedName name="cotsaigon">#REF!</definedName>
    <definedName name="cotthanglong">#REF!</definedName>
    <definedName name="Cotthepma">9726</definedName>
    <definedName name="Counter">#REF!</definedName>
    <definedName name="Country_Attractiveness_Labels" hidden="1">#REF!</definedName>
    <definedName name="Country_Attractiveness_X_Data" hidden="1">#REF!</definedName>
    <definedName name="Country_Attractiveness_Y_Data" hidden="1">#REF!</definedName>
    <definedName name="Country_Attractiveness_Z_Data" hidden="1">#REF!</definedName>
    <definedName name="Country_Sit_US__X_Data" hidden="1">#REF!</definedName>
    <definedName name="_xlnm.Criteria">#REF!</definedName>
    <definedName name="CSCM_Manager">[20]Quelldaten!$A$2:$A$32</definedName>
    <definedName name="Currmonth">#REF!</definedName>
    <definedName name="Currmonth03">#REF!</definedName>
    <definedName name="Currt">#REF!</definedName>
    <definedName name="Custom1">'[7]4.2 &amp; 4.3'!$E$12</definedName>
    <definedName name="Custom2">'[21]4.2 &amp; 4.3'!$E$13</definedName>
    <definedName name="CVB">#N/A</definedName>
    <definedName name="cws" hidden="1">{#N/A,#N/A,FALSE,"Detail";#N/A,#N/A,FALSE,"Summary"}</definedName>
    <definedName name="Cycle_Names">'[18]Saved HFM details'!$C$10:$C$26</definedName>
    <definedName name="d" hidden="1">#REF!</definedName>
    <definedName name="D_Amount_USD">[22]Name!$B$12</definedName>
    <definedName name="D_Amount_VND">[22]Name!$B$11</definedName>
    <definedName name="D_Code">[22]Name!$B$9</definedName>
    <definedName name="D_Data">[22]Name!$B$8</definedName>
    <definedName name="dasd" hidden="1">{#N/A,#N/A,FALSE,"Cover";#N/A,#N/A,FALSE,"1. Conversion Cost Summary";#N/A,#N/A,FALSE,"2. CC YE Forecast INV ";#N/A,#N/A,FALSE,"3. CC YE Forecast ROM";#N/A,#N/A,FALSE,"4.CC YE FORECAST ROM+INV";#N/A,#N/A,FALSE,"5. Material Cost";#N/A,#N/A,FALSE,"6. Waste Calculation"}</definedName>
    <definedName name="data1" hidden="1">#REF!</definedName>
    <definedName name="data2" hidden="1">#REF!</definedName>
    <definedName name="data3" hidden="1">#REF!</definedName>
    <definedName name="datab">[23]SIBIU!$A$2:$P$27</definedName>
    <definedName name="_xlnm.Database">#REF!</definedName>
    <definedName name="datasource">#REF!</definedName>
    <definedName name="date">[24]Title!$J$5</definedName>
    <definedName name="DAY">#N/A</definedName>
    <definedName name="DC">#REF!</definedName>
    <definedName name="DCL_22">12117600</definedName>
    <definedName name="DCL_35">13127400</definedName>
    <definedName name="dd" hidden="1">{#N/A,#N/A,FALSE,"지침";#N/A,#N/A,FALSE,"환경분석";#N/A,#N/A,FALSE,"Sheet16"}</definedName>
    <definedName name="ddd" hidden="1">{#N/A,#N/A,FALSE,"지침";#N/A,#N/A,FALSE,"환경분석";#N/A,#N/A,FALSE,"Sheet16"}</definedName>
    <definedName name="dddd"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ddf" hidden="1">#REF!</definedName>
    <definedName name="DEM_US">#REF!</definedName>
    <definedName name="DEMUSDME0100">'[25]01'!$G$41</definedName>
    <definedName name="DEPRECIATION">'[26]Depr 99'!$A$4:$M$15</definedName>
    <definedName name="Dept">#REF!</definedName>
    <definedName name="detrd" hidden="1">#REF!</definedName>
    <definedName name="df">{#N/A,#N/A,FALSE,"STBOARD"}</definedName>
    <definedName name="dfdszx" hidden="1">{"VarianceB",#N/A,FALSE,"Variance"}</definedName>
    <definedName name="dfgdg" hidden="1">#REF!</definedName>
    <definedName name="dfgfr" hidden="1">#REF!</definedName>
    <definedName name="dflt1">'[17]Customize Your Invoice'!$E$22</definedName>
    <definedName name="dflt2">'[17]Customize Your Invoice'!$E$23</definedName>
    <definedName name="dflt3">'[17]Customize Your Invoice'!$D$24</definedName>
    <definedName name="dflt4">'[17]Customize Your Invoice'!$E$26</definedName>
    <definedName name="dflt5">'[17]Customize Your Invoice'!$E$27</definedName>
    <definedName name="dflt6">'[17]Customize Your Invoice'!$D$28</definedName>
    <definedName name="dgegegeg" hidden="1">{#N/A,#N/A,FALSE,"지침";#N/A,#N/A,FALSE,"환경분석";#N/A,#N/A,FALSE,"Sheet16"}</definedName>
    <definedName name="dgfdrgdf" hidden="1">#REF!</definedName>
    <definedName name="dgfrgt" hidden="1">#REF!</definedName>
    <definedName name="dgsds" hidden="1">{#N/A,#N/A,FALSE,"지침";#N/A,#N/A,FALSE,"환경분석";#N/A,#N/A,FALSE,"Sheet16"}</definedName>
    <definedName name="dhk"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Discount" hidden="1">#REF!</definedName>
    <definedName name="display_area_2" hidden="1">#REF!</definedName>
    <definedName name="Display_Week">#REF!</definedName>
    <definedName name="DLieu">OFFSET('[27]Phasing Template'!$B$6,0,0,COUNTA('[27]Phasing Template'!$D$7:$D$172)+1,COUNTA('[27]Phasing Template'!$D$6:$X$6)+2)</definedName>
    <definedName name="dnue" hidden="1">{"'Sheet1'!$L$16"}</definedName>
    <definedName name="Document_array">{"Thuxm2.xls","Sheet1"}</definedName>
    <definedName name="dongsaigon">#REF!</definedName>
    <definedName name="dongthanglong">#REF!</definedName>
    <definedName name="dqdq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dree"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drtdr" hidden="1">#REF!</definedName>
    <definedName name="drter" hidden="1">#REF!</definedName>
    <definedName name="dsa" hidden="1">#REF!</definedName>
    <definedName name="dsfdgfgsdfsdfdsf" hidden="1">{"VarianceA",#N/A,FALSE,"Variance"}</definedName>
    <definedName name="dsgfasfdsgsd" hidden="1">{#N/A,#N/A,FALSE,"DOM";#N/A,#N/A,FALSE,"VIET";#N/A,#N/A,FALSE,"THAI";#N/A,#N/A,FALSE,"MYAN";#N/A,#N/A,FALSE,"REXP";#N/A,#N/A,FALSE,"SPDF";#N/A,#N/A,FALSE,"VIETDF";#N/A,#N/A,FALSE,"THAIDF";#N/A,#N/A,FALSE,"MYANDF";#N/A,#N/A,FALSE,"CAMBDF";#N/A,#N/A,FALSE,"INDODF"}</definedName>
    <definedName name="dsgsgsgv" hidden="1">{"all",#N/A,FALSE,"FLASH"}</definedName>
    <definedName name="DSRCode">#REF!</definedName>
    <definedName name="DSTD_Clear">#N/A</definedName>
    <definedName name="Dtable">#REF!</definedName>
    <definedName name="dtjuty" hidden="1">{#N/A,#N/A,TRUE,"BT M200 da 10x20"}</definedName>
    <definedName name="dvsgsegws" hidden="1">{"ALL",#N/A,FALSE,"Summary";"ALL",#N/A,FALSE,"Vs LE";"all",#N/A,FALSE,"Targets";"all",#N/A,FALSE,"FLASH";"print calc",#N/A,FALSE,"Calc";"all",#N/A,FALSE,"Corporate costs";"all",#N/A,FALSE,"Corporate costs (2)"}</definedName>
    <definedName name="dw" hidden="1">{#N/A,#N/A,FALSE,"지침";#N/A,#N/A,FALSE,"환경분석";#N/A,#N/A,FALSE,"Sheet16"}</definedName>
    <definedName name="e" hidden="1">{"all",#N/A,FALSE,"Corporate costs";"all",#N/A,FALSE,"Corporate costs (2)"}</definedName>
    <definedName name="e3yuwj" hidden="1">#REF!</definedName>
    <definedName name="e7n88w" hidden="1">{#N/A,#N/A,FALSE,"Chi tiÆt"}</definedName>
    <definedName name="ec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ED">#REF!</definedName>
    <definedName name="edrt" hidden="1">#REF!</definedName>
    <definedName name="ee"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eegeg" hidden="1">{#N/A,#N/A,FALSE,"지침";#N/A,#N/A,FALSE,"환경분석";#N/A,#N/A,FALSE,"Sheet16"}</definedName>
    <definedName name="êfes" hidden="1">'[28]Manuf. overheads'!#REF!</definedName>
    <definedName name="egdhe" hidden="1">{#N/A,#N/A,FALSE,"지침";#N/A,#N/A,FALSE,"환경분석";#N/A,#N/A,FALSE,"Sheet16"}</definedName>
    <definedName name="egewe" hidden="1">{"ALL",#N/A,FALSE,"Summary";"ALL",#N/A,FALSE,"Vs LE";"all",#N/A,FALSE,"Targets";"all",#N/A,FALSE,"FLASH";"print calc",#N/A,FALSE,"Calc";"all",#N/A,FALSE,"Corporate costs";"all",#N/A,FALSE,"Corporate costs (2)"}</definedName>
    <definedName name="enlwe" hidden="1">#REF!</definedName>
    <definedName name="Entities">'[18]Configure HFM details'!$B$17:$B$262</definedName>
    <definedName name="EPMWorkbookOptions_1" hidden="1">"TSgAAB|LCAAAAAAABADtvQdgHEmWJSYvbcp7f0r1StfgdKEIgGATJNiQQBDswYjN5pLsHWlHIymrKoHKZVZlXWYWQMztnbz33nvvvffee||997o7nU4n99//P1xmZAFs9s5K2smeIYCqyB8/fnwfPyIe/x7vFmV6mddNUS0/|2h3vPNRmi|n1axYXnz20bo939799KPf4|g3Th5/t6rfTqrq7Zerlpo2Kb23bB69a4rPPpq37erR3btXV1fjq3v"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"Lh1l9vbaRJV+pcJXssN+n8vyRbac7Y9KZtYUhly/whULhdGQhNxdiLhxr5GlWwP/p6k/MgXaHZusNOmAMJLVRGIYTaS+Z0tWk2Z9RjA16+y3XVi91SyiKNKuCUG3wQQm8BlGEDjuOL8yj5qnWJj0P5FhD5/0jzvwF4M3oebBDUCBCB1EmXpcmJxETQgUiJusMQgdWu4t3wQuSF6edHytHzkpfeCKuLipHIP5oeW+G7k6SkjH6qiENWFKIAgs"</definedName>
    <definedName name="EPMWorkbookOptions_11" hidden="1">"oSOYIIvfocVAyGh5NgHsjArsLLhRdzZPvqqhkYu8F8VWJshekkPhjbM4aYxMd1qpYnfN36vvQdncPIu9d9zXvuO8Ym/6MxmX0Z93hOM/hourVm16d6Zrmf0xaiP3eV3Dp+0//llXq0zmavwH4XoUrsO5AAA="</definedName>
    <definedName name="EPMWorkbookOptions_12" hidden="1">"/ufPv/9P3/18ofIgvf/382CjiYhA/7ev/fvf3L6|e6PmM9vdqtWQ8z3oQtP7896n/6/nPV|tPIUocP/N1ae/j8idGcv3py|Ovnyh|12PPh/t|D5VIm5v/r9/9fl8f89bPh|SxIRFtzf3d9/|OnO7Tnw4P/dHPij9c8bWOkWjf7/sv7Z0vrnQWz98|BH659o9L7rn||X6vmm1z|/qUG8d77g/6UDeb91zv|3DuI9A|f/tw7jvUKw/5cO4v1d2v|X"</definedName>
    <definedName name="EPMWorkbookOptions_13" hidden="1">"DuT2C5H/Lx3ArVdw/l|K//t5pd/0IILGG|2iP9gNHtPreeU6FfeYnYTHdyPfbHqXhx97NUKX24UFt2s1ME3vZ899IDZ|vb|ze|/gPeLXHy3d3CoeiE/Y7d79IcYSH8p/7|2KxXhwZ2efXPrbs|CPVm5ux0c/P3jw/bzoCP/du3f//v7|/u35b|f/3fxnCKIJlOcv/r/Oa98MIY5P3nx1/Pz/67T4f5HcvWfgF5G8Tx/s7hwcPLi95P1owfRHvMe"</definedName>
    <definedName name="EPMWorkbookOptions_14" hidden="1">"8917ReoTzyOf49NN7997D6fjRgmns3Z81Xvtm6PCjBdNOs1u1GhC6988uxQTvvQPOHy2Y3paV/l/Chjcz2Aex4e1zg98I||3|v5v9QI2Q7fZ2dvfGzHv/X|e5b5QmO///oMn/e8zBrVPc34gY7v2/WwyJGCHHffH7nOzsPP/9n7w6fvH0/|s8940R5fOdnc9/79/7/|vk|H|PCL7fKs03IocH/||WQ0MRzX2dvjr78unZ/|eDoW|Q427RKMAm3u"</definedName>
    <definedName name="EPMWorkbookOptions_15" hidden="1">"jx3ePVqiymWUtw7OfBp6Y5QauWS0KcPnuatZn5OPopfS5UW5TL5rOP5m27enT3bpsvVuu6GFf1xd2vmrx2OI3fNbOPjn7/Zy|/|P2fvDx58d3dnd//e/pStlrt7u/cH1/stbvjSdZe5MvxtFo8opWG|3ebbHV3spre/f7v/70nx2/Ed//9v6c/eHmPWCZgk8f|0N4TP49uMbLZYR9JZNVjT18UOhzkf9VdKN3Q9P2WSmVZ9//jK6UnJ19|9eLNh"</definedName>
    <definedName name="EPMWorkbookOptions_16" hidden="1">"wavDx58|vDT91CX/y9fKvCp0vFfXr56uYPn/|u682eDND/55e6PSBMlzZsn/59fXf9ZoMrJi6c/kqUh0pz8/4I036CL5qP5dSzdi|c/bCv3//IcmaFILD17/OL4|e/z|uznr9aK0ubFl/|/Icz/iwTzq6dnb86e/rCF8//lmTOfKj0B/f1Pvnzx5tXZk/|vM|E3T5yzFy|/evP/dbL8v0c2T47fnH7|5avf54col/f|3y2XhiKSSXt28v95Zvtm"</definedName>
    <definedName name="EPMWorkbookOptions_17" hidden="1">"CHF88uar/||vIn0ztPjiy5f/XyfE/4s00FevSLmf/DA10P7Pjgbq9va1mU0pIsz2/P/zWfxvhg5f/D6vfkQIEOL0q//PE|L/Pdrn9IefGr///27tYygSut2UrPrii9/n/|t8983S5Ivf52Rn7|etSzRMk50f0aRLk7PTL35Ekx5Nfur/6zT5f48de/b8y|/|sA3Zp//vNmSWJB3Oe/n84cP/rzPeN02TZz8iSZckpy|e/ogknTXLZ7v3f0STLk3"</definedName>
    <definedName name="EPMWorkbookOptions_18" hidden="1">"|f8Ao/||xY2cv3py|Ovnyh23KHvy/25T5VAn5TxZz9fv/r7PhN0|es9//xZcvTv|/Tpf/94jnl6/OPv/9kY76Icrmwf|7ZdOSJOS8L39/Fs3/r7PeN06VH8njNymPL199|fSrkx|mpXz4/25pVILEjOTx8|e//8tX/5/31b5Ryrz8kTx|o/L45uyL0x|iMO7u/L9bGkGOkOH2dnbvjX9eW8YoTfZ|RJMeTXb|v0aT/7crpy9Oj19/9er09Q9TQe"</definedName>
    <definedName name="EPMWorkbookOptions_19" hidden="1">"3|v1tBGZJ8n1fWX56|Ovvy6dnJz1cxDKnxxU9|8eb3//8LSb5BKbxFowCbeKPHd49Xq7KYZi3BsZ8Hn5rmBK1aLglx|uxp1mb8sf/hm6o7|Mev8vM6b|ZfLr9c5cuj86xs8sd3ww|53UmZZzWAfrl8nV3mR6Axge58yk2/W9VvJ1X1luS1ZSoasP0vwvZXM5401/DLlQzv/wkAAP//DckZPzHFAAA="</definedName>
    <definedName name="EPMWorkbookOptions_2" hidden="1">"jqr64u7ezs3v39/7i|evpPF9k28WyabPlNP/IvjW7|a2PqNc0fXxSLZf5FH2|qU7WdZ0v258s8iv|Mvj6adZm|il9/iJb5NKb7anNF6t1XXBXXzV5/bLOz3OCN83HhNBHR7//s5df/P5PXp68|O7uzu//PX1pWkx293c|HV/stbvjSdZe5MvxtFo8OtjZ|fRuk63uTlbTu9///b938uXL3|f3f/Ls2R79/sXnX7yhH|dZ2eTff3wXqDjEjlersp"</definedName>
    <definedName name="EPMWorkbookOptions_20" hidden="1">"49Xq7KYZi3BsZ8Hn5rmBK1aLglx|uxp1mb8sf/hm6o7|Mev8vM6b|ZfLr9c5cuj86xs8sd3ww|53UmZZzWAfrl8nV3mpmX3Y2773ap|O6mqtySwLZPRtO5/Eba/mumsPT5rfjKri2xS5l/k9YWD0Pv8N04c2C9XQo3/B047TvMNyAAA"</definedName>
    <definedName name="EPMWorkbookOptions_3" hidden="1">"hmHhFvjaCBEULxPtZxHwGBTr9CLEe/9O7gV98uZrN8|bRY5MuGsRxu6jBsgjbU6vW8urIwTqqyqo/aep0/vhv5YtOrPAomZefV3vDoTfvlMGK3beW3|2pZ/KJ1zh0en5x8|dWLN7|/kDjWYhMgGS7J1P2d3XsHux6AGCH43S/rWV4f7Ty|K79EoTerMrt|WVervG6vO9OljZ5nTfs6L0lU8tkX|WJCEh9pFs5utAE1kfe9IX/Pp8r3x997efzq9"</definedName>
    <definedName name="EPMWorkbookOptions_4" hidden="1">"MWbb|/Sr1|8efKaZKD3ygDobxd5ndXT|bVrmpKOebQsys8|Av98FB0evxuZjNu9|/ju5kE/vnsb6nmT|bPHfS|efyDn7ezsk|q6PePt/r|c8ZQgIdO9|fLN8fPf//jF8fPf5/XZj9gvaHarVkPs99XTszdnTz|MBe/du39/f3//9iy49/9yFvSI0mPD3//kyxdvXp09|f86D37zxDl|/vz3f/rq7CdPX/1IQINmt2o1IKAnx29OP//y1e/ztYXz"</definedName>
    <definedName name="EPMWorkbookOptions_5" hidden="1">"0we7OwcHD24vnPf|3y2chiDEcPS/Zydv/r/Oa98MIY5P3nx1/Pz/67T4f5HcffWKFNvJ15c78ss|/fTevfdwzPb/Xy54ShHht|cn/1/ntW|GDqdfvfr/OiH|3yN0pz/8MPz|/7uFzlCkE4L/Pic7O/|fV/bfLE0|39n5/Pf|vf|/TpP/98jis|dffveHKIef/r9bDkGNkN9ePn/48P/r3PbNUeP0xdP/rxPj/z2id/bizemrky9/2Kbwwf|7RdC"</definedName>
    <definedName name="EPMWorkbookOptions_6" hidden="1">"nSiw5qN//iA39ZrdqNcCGX3z|6uXv/|TV8YunP0QmPPh/NxM6moQs|OT31ww15cBevvqRLgya3arVABN||ers898fIdcPkQcf/r|bBy1JQhb8UljwR6znN7tVqwHWe3P2xekPket2d/7fzXYgR8hxezu7e|P/XzDdN0qTnf9/0OT/PYL4xenx669enb7|YQrj/8tXyQ1JJAn5|7z5kcfxXo0CbOKNHt89Xq3KYpq1BMd|HnxqmhO0arkkxOmzp1"</definedName>
    <definedName name="EPMWorkbookOptions_7" hidden="1">"mb8cf|h2|q7uAfv8rP67yZf7n8cpUvj86zsskf3w0/5HYnZZ7VAPrl8nV2mZuW3Y|57Xer|u2kqt4SY7ZMRtO6/0XY/mrGs|YafrmS8f0/FBZHTk0oAAA="</definedName>
    <definedName name="EPMWorkbookOptions_8" hidden="1">"CGcqYeVGIOoEHkxiRWlsDxKOEn6xoFRttJnpH9odeARpYK3ttmaeASKMnZLAEIL3lnPXJ19URDhGCF/2HaUDLK7a1szz8IJxqXHgBel2HPCC23lBtXtWXlDtAi8IvCDwgotA4AWTEyIdvGAyWqitDu1CkPMECuAkgJN7aALgJICTR++b7muHvRinipnEYkThkotfxEC55xITBdjAZFMQ2EBA4KiHJVKHwAEtEYg6wShNVzfkltHQVPgStNUr"</definedName>
    <definedName name="EPMWorkbookOptions_9" hidden="1">"+UqTsAEfHgxJbrBgvshmnuWXMMe2HuGcDszLwrxsOsl7wmmcb0Lek2PDg/GAtCE5QAcAHbA3HaDc3Z4VD8DHTxUfEFES8ADSRt/ifp1cDDzgmi0KxRHqj7JFYchn+cKoki0XEcoyJirww36JL/W56ZHDpQgZsYPVvDCUGYiiZSiTYXh8izvKhDs1+Qyjn+soChg1jisWeZ4/ykwsLZ4NEEzBlcdAdX3SpK2otAtCUO4qXdwj6treuSuUWKZc"</definedName>
    <definedName name="eps_temp">'[12]10'!$B$2:$I$15</definedName>
    <definedName name="er" hidden="1">#REF!</definedName>
    <definedName name="erer"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erfse" hidden="1">#REF!</definedName>
    <definedName name="erre3" hidden="1">#REF!</definedName>
    <definedName name="ertrty" hidden="1">#REF!</definedName>
    <definedName name="estre" hidden="1">#REF!</definedName>
    <definedName name="ểt" hidden="1">'[28]Manuf. overheads'!#REF!</definedName>
    <definedName name="etdrt" hidden="1">#REF!</definedName>
    <definedName name="etetw" hidden="1">{#N/A,#N/A,FALSE,"지침";#N/A,#N/A,FALSE,"환경분석";#N/A,#N/A,FALSE,"Sheet16"}</definedName>
    <definedName name="ềtr" hidden="1">#REF!</definedName>
    <definedName name="etrdtgr" hidden="1">'[28]Manuf. overheads'!#REF!</definedName>
    <definedName name="etre" hidden="1">#REF!</definedName>
    <definedName name="ètrestfdrgy" hidden="1">'[28]Manuf. overheads'!#REF!</definedName>
    <definedName name="êtrt" hidden="1">#REF!</definedName>
    <definedName name="EUROPE">#N/A</definedName>
    <definedName name="EV__LASTREFTIME__" hidden="1">39105.4848842593</definedName>
    <definedName name="ểwrwe" hidden="1">#REF!</definedName>
    <definedName name="ewwewwweeww"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ExactAddinConnection" hidden="1">"001"</definedName>
    <definedName name="ExactAddinConnection.001" hidden="1">"AMSTERDAM-DB04;001;asteigst;1"</definedName>
    <definedName name="ExactAddinConnection.020" hidden="1">"AMSTERDAM-DB04;020;asteigst;1"</definedName>
    <definedName name="ExactAddinConnection.030" hidden="1">"AMSTERDAM-DB04;030;asteigst;1"</definedName>
    <definedName name="ExactAddinConnection.031" hidden="1">"AMSTERDAM-DB04;031;asteigst;1"</definedName>
    <definedName name="ExactAddinConnection.032" hidden="1">"AMSTERDAM-DB04;001;asteigst;1"</definedName>
    <definedName name="ExactAddinConnection.040" hidden="1">"AMSTERDAM-DB04;040;asteigst;1"</definedName>
    <definedName name="ExactAddinConnection.041" hidden="1">"AMSTERDAM-DB04;041;asteigst;1"</definedName>
    <definedName name="ExactAddinConnection.042" hidden="1">"AMSTERDAM-DB04;042;asteigst;1"</definedName>
    <definedName name="ExactAddinConnection.043" hidden="1">"AMSTERDAM-DB04;043;asteigst;1"</definedName>
    <definedName name="ExactAddinConnection.044" hidden="1">"AMSTERDAM-DB04;044;asteigst;1"</definedName>
    <definedName name="ExactAddinConnection.046" hidden="1">"AMSTERDAM-DB04;046;asteigst;1"</definedName>
    <definedName name="ExactAddinConnection.047" hidden="1">"AMSTERDAM-DB04;047;asteigst;1"</definedName>
    <definedName name="ExactAddinConnection.048" hidden="1">"AMSTERDAM-DB04;048;asteigst;1"</definedName>
    <definedName name="ExactAddinConnection.049" hidden="1">"AMSTERDAM-DB04;049;asteigst;1"</definedName>
    <definedName name="ExactAddinConnection.050" hidden="1">"AMSTERDAM-DB04;050;asteigst;1"</definedName>
    <definedName name="ExactAddinConnection.051" hidden="1">"AMSTERDAM-DB04;051;asteigst;1"</definedName>
    <definedName name="ExactAddinConnection.052" hidden="1">"AMSTERDAM-DB04;052;asteigst;1"</definedName>
    <definedName name="ExactAddinConnection.053" hidden="1">"AMSTERDAM-DB04;053;asteigst;1"</definedName>
    <definedName name="ExactAddinConnection.054" hidden="1">"AMSTERDAM-DB04;054;asteigst;1"</definedName>
    <definedName name="ExactAddinConnection.055" hidden="1">"AMSTERDAM-DB04;055;asteigst;1"</definedName>
    <definedName name="ExactAddinConnection.056" hidden="1">"AMSTERDAM-DB04;056;asteigst;1"</definedName>
    <definedName name="ExactAddinConnection.057" hidden="1">"AMSTERDAM-DB04;057;asteigst;1"</definedName>
    <definedName name="ExactAddinConnection.778" hidden="1">"VHSG5;778;bangpt;1"</definedName>
    <definedName name="ExactAddinConnection.878" hidden="1">"VHSG5;878;bangpt;1"</definedName>
    <definedName name="ExactAddinConnection.915" hidden="1">"EXACT-SERVER\\EXACT;915;trinm;1"</definedName>
    <definedName name="ExactAddinReports" hidden="1">1</definedName>
    <definedName name="_xlnm.Extract">#REF!</definedName>
    <definedName name="eyhtr" hidden="1">'[28]Manuf. overheads'!#REF!</definedName>
    <definedName name="f">{#N/A,#N/A,FALSE,"Cover";#N/A,#N/A,FALSE,"Index";#N/A,#N/A,FALSE,"Political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FACTCON">#N/A</definedName>
    <definedName name="Factory">'[29]Selection Sheet'!$P$2:$P$26</definedName>
    <definedName name="fajndhtqm"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FC">#REF!</definedName>
    <definedName name="FCode" hidden="1">#REF!</definedName>
    <definedName name="fcrtv" hidden="1">#REF!</definedName>
    <definedName name="fdfd" hidden="1">'[28]Manuf. overheads'!#REF!</definedName>
    <definedName name="fdgdg" hidden="1">{"all",#N/A,FALSE,"Corporate costs";"all",#N/A,FALSE,"Corporate costs (2)"}</definedName>
    <definedName name="fdgfd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fdsfdsfdsf" hidden="1">{#N/A,#N/A,FALSE,"DOM";#N/A,#N/A,FALSE,"VIET";#N/A,#N/A,FALSE,"THAI";#N/A,#N/A,FALSE,"MYAN";#N/A,#N/A,FALSE,"REXP";#N/A,#N/A,FALSE,"SPDF";#N/A,#N/A,FALSE,"VIETDF";#N/A,#N/A,FALSE,"THAIDF";#N/A,#N/A,FALSE,"MYANDF";#N/A,#N/A,FALSE,"CAMBDF";#N/A,#N/A,FALSE,"INDODF"}</definedName>
    <definedName name="fdtgf" hidden="1">'[28]Manuf. overheads'!#REF!</definedName>
    <definedName name="fewgf" hidden="1">{#N/A,#N/A,FALSE,"Chi tiÆt"}</definedName>
    <definedName name="ff">{#N/A,#N/A,FALSE,"Cover";#N/A,#N/A,FALSE,"Index";#N/A,#N/A,FALSE,"Political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ffff">{#N/A,#N/A,FALSE,"Cover";#N/A,#N/A,FALSE,"Index";#N/A,#N/A,FALSE,"Political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ffg" hidden="1">{"all",#N/A,FALSE,"Vs LE";"ALL",#N/A,FALSE,"Summary"}</definedName>
    <definedName name="fg" hidden="1">#REF!</definedName>
    <definedName name="FGD">'[13]1999 PL'!$A$65:$O$134</definedName>
    <definedName name="fgdfg" hidden="1">#REF!</definedName>
    <definedName name="fgfg" hidden="1">'[28]Manuf. overheads'!#REF!</definedName>
    <definedName name="fgghf" hidden="1">'[28]Manuf. overheads'!#REF!</definedName>
    <definedName name="fghf" hidden="1">#REF!</definedName>
    <definedName name="fghft" hidden="1">#REF!</definedName>
    <definedName name="fghgfthy" hidden="1">#REF!</definedName>
    <definedName name="fgkfg" hidden="1">{"summary",#N/A,FALSE,"Sum";"sum op",#N/A,FALSE,"Sum OP";"op hy",#N/A,FALSE,"Sum OP (HY)";"sum tp",#N/A,FALSE,"Sum TP";"udv",#N/A,FALSE,"UDV";"tpc",#N/A,FALSE,"Pillsbury";"guinness",#N/A,FALSE,"Guinness";"bk",#N/A,FALSE,"BK";"fx",#N/A,FALSE,"FX";"assocs",#N/A,FALSE,"Assoc1";"assocs",#N/A,FALSE,"Assoc2"}</definedName>
    <definedName name="fgr" hidden="1">#REF!</definedName>
    <definedName name="fgt" hidden="1">'[28]Manuf. overheads'!#REF!</definedName>
    <definedName name="fgtdrgtdr" hidden="1">'[28]Manuf. overheads'!#REF!</definedName>
    <definedName name="fhkhkfg" hidden="1">{"ALL",#N/A,FALSE,"Summary";"ALL",#N/A,FALSE,"Vs LE";"all",#N/A,FALSE,"Targets";"all",#N/A,FALSE,"FLASH";"print calc",#N/A,FALSE,"Calc";"all",#N/A,FALSE,"Corporate costs";"all",#N/A,FALSE,"Corporate costs (2)"}</definedName>
    <definedName name="file1" hidden="1">{"ALL",#N/A,FALSE,"Summary";"ALL",#N/A,FALSE,"Vs LE";"all",#N/A,FALSE,"Targets";"all",#N/A,FALSE,"FLASH";"print calc",#N/A,FALSE,"Calc";"all",#N/A,FALSE,"Corporate costs";"all",#N/A,FALSE,"Corporate costs (2)"}</definedName>
    <definedName name="Filter.2011"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Financial_Performance_2_Labels" hidden="1">#REF!</definedName>
    <definedName name="Financial_Performance_2_X_Data" hidden="1">#REF!</definedName>
    <definedName name="Financial_Performance_2_Y_Data" hidden="1">#REF!</definedName>
    <definedName name="Financial_Performance_2_Z_Data" hidden="1">#REF!</definedName>
    <definedName name="Financial_Performance_Labels" hidden="1">#REF!</definedName>
    <definedName name="Financial_Performance_X_Data" hidden="1">#REF!</definedName>
    <definedName name="Financial_Performance_Y_Data" hidden="1">#REF!</definedName>
    <definedName name="Financial_Performance_Z_Data" hidden="1">#REF!</definedName>
    <definedName name="FirstYear">'[7]4.2 &amp; 4.3'!$J$5</definedName>
    <definedName name="fjhmkvf" hidden="1">{"all",#N/A,FALSE,"Cover";"all",#N/A,FALSE,"Index";"all",#N/A,FALSE,"Group";"all",#N/A,FALSE,"CASHHEAD";"all",#N/A,FALSE,"CASH_BUS";"ALL",#N/A,FALSE,"UDV";"ALL",#N/A,FALSE,"UDV2";"ALL",#N/A,FALSE,"Pillsbury";"ALL",#N/A,FALSE,"Pillsbury vols";"ALL",#N/A,FALSE,"Guinness";"all",#N/A,FALSE,"Guinness vols";"all",#N/A,FALSE,"BK Comps";"all",#N/A,FALSE,"B_K";"all",#N/A,FALSE,"MH";"all",#N/A,FALSE,"Market";"all",#N/A,FALSE,"Appendix";"all",#N/A,FALSE,"UDV Appendix";"all",#N/A,FALSE,"Guinness Appendix"}</definedName>
    <definedName name="fjk" hidden="1">{"all",#N/A,FALSE,"Vs LE";"ALL",#N/A,FALSE,"Summary"}</definedName>
    <definedName name="fjtvvy" hidden="1">{#N/A,#N/A,TRUE,"BT M200 da 10x20"}</definedName>
    <definedName name="Flavour_by_Age_Labels" hidden="1">#REF!</definedName>
    <definedName name="Flavour_by_Age_X_Data" hidden="1">#REF!</definedName>
    <definedName name="Flavour_by_Age_Y_Data" hidden="1">#REF!</definedName>
    <definedName name="Flavour_by_IB_Labels" hidden="1">#REF!</definedName>
    <definedName name="Flavour_by_IB_X_Data" hidden="1">#REF!</definedName>
    <definedName name="Flavour_by_IB_Y_Data" hidden="1">#REF!</definedName>
    <definedName name="Flavour_by_Social_Class_Labels" hidden="1">#REF!</definedName>
    <definedName name="Flavour_by_Social_Class_X_Data" hidden="1">#REF!</definedName>
    <definedName name="Flavour_by_Social_Class_Y_Data" hidden="1">#REF!</definedName>
    <definedName name="Flavour_Segment_by_Age_Labels" hidden="1">#REF!</definedName>
    <definedName name="Flavour_Segment_by_Age_X_Data" hidden="1">#REF!</definedName>
    <definedName name="Flavour_Segment_by_Age_Y_Data" hidden="1">#REF!</definedName>
    <definedName name="focus">#REF!</definedName>
    <definedName name="fokf8nj" hidden="1">#REF!</definedName>
    <definedName name="fr" hidden="1">#REF!</definedName>
    <definedName name="frgt" hidden="1">'[28]Manuf. overheads'!#REF!</definedName>
    <definedName name="fsdf" hidden="1">#REF!</definedName>
    <definedName name="fsdfdr" hidden="1">#REF!</definedName>
    <definedName name="fsdfds" hidden="1">#REF!</definedName>
    <definedName name="fsdfgdg" hidden="1">#REF!</definedName>
    <definedName name="fsdfgsdrgf" hidden="1">#REF!</definedName>
    <definedName name="fsdfsdf" hidden="1">#REF!</definedName>
    <definedName name="fsdftrsd" hidden="1">#REF!</definedName>
    <definedName name="fsdgdrgh" hidden="1">'[28]Manuf. overheads'!#REF!</definedName>
    <definedName name="fsdgfdr" hidden="1">'[28]Manuf. overheads'!#REF!</definedName>
    <definedName name="fsefer" hidden="1">#REF!</definedName>
    <definedName name="fsefser" hidden="1">#REF!</definedName>
    <definedName name="fsfsdf" hidden="1">'[28]Manuf. overheads'!#REF!</definedName>
    <definedName name="fthft" hidden="1">#REF!</definedName>
    <definedName name="ftrt" hidden="1">#REF!</definedName>
    <definedName name="ftrwetre" hidden="1">#REF!</definedName>
    <definedName name="g"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gagdfgsf" hidden="1">{#N/A,#N/A,FALSE,"Cover";#N/A,#N/A,FALSE,"1. Conversion Cost Summary";#N/A,#N/A,FALSE,"2. CC YE Forecast INV ";#N/A,#N/A,FALSE,"3. CC YE Forecast ROM";#N/A,#N/A,FALSE,"4.CC YE FORECAST ROM+INV";#N/A,#N/A,FALSE,"5. Material Cost";#N/A,#N/A,FALSE,"6. Waste Calculation"}</definedName>
    <definedName name="ganttSymbols">[30]Legend!$D$3:$D$6</definedName>
    <definedName name="ganttTypes">[30]Legend!$B$3:$B$4</definedName>
    <definedName name="GBP_US">#REF!</definedName>
    <definedName name="gbpusdf01">[25]ExRatesYTD!$H$29</definedName>
    <definedName name="gbpusdf02">[25]ExRatesYTD!$H$56</definedName>
    <definedName name="gbpusdf03">[25]ExRatesYTD!$H$87</definedName>
    <definedName name="gbpusdf04">[25]ExRatesYTD!$H$117</definedName>
    <definedName name="gbpusdf05">[25]ExRatesYTD!$H$146</definedName>
    <definedName name="gbpusdf06">[25]ExRatesYTD!$H$178</definedName>
    <definedName name="gbpusdf07">[25]ExRatesYTD!$H$209</definedName>
    <definedName name="gbpusdf08">[25]ExRatesYTD!$H$240</definedName>
    <definedName name="gbpusdf09">[25]ExRatesYTD!$H$270</definedName>
    <definedName name="gbpusdf10">[25]ExRatesYTD!$H$301</definedName>
    <definedName name="gbpusdf11">[25]ExRatesYTD!$H$331</definedName>
    <definedName name="gbpusdf12">[25]ExRatesYTD!$H$361</definedName>
    <definedName name="GBPUSDME0100">'[25]01'!$E$41</definedName>
    <definedName name="gbpusds01">[25]ExRatesYTD!$H$3</definedName>
    <definedName name="gdfg" hidden="1">#REF!</definedName>
    <definedName name="gdfgd" hidden="1">#REF!</definedName>
    <definedName name="gdfgdf" hidden="1">#REF!</definedName>
    <definedName name="gdfrgt" hidden="1">'[28]Manuf. overheads'!#REF!</definedName>
    <definedName name="gdgt" hidden="1">#REF!</definedName>
    <definedName name="gdrgdr" hidden="1">#REF!</definedName>
    <definedName name="gdrgtdr" hidden="1">#REF!</definedName>
    <definedName name="gdrgtre" hidden="1">#REF!</definedName>
    <definedName name="gdrtg" hidden="1">#REF!</definedName>
    <definedName name="geaghaeh" hidden="1">{"'Sheet1'!$L$16"}</definedName>
    <definedName name="gesgse"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gfagdf"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gfd" hidden="1">'[28]Manuf. overheads'!#REF!</definedName>
    <definedName name="gfdf"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gffdg" hidden="1">{"all",#N/A,FALSE,"FLASH"}</definedName>
    <definedName name="gffdgbf" hidden="1">#REF!</definedName>
    <definedName name="gfgd" hidden="1">'[28]Manuf. overheads'!#REF!</definedName>
    <definedName name="gfgdf" hidden="1">'[28]Manuf. overheads'!#REF!</definedName>
    <definedName name="gfhf" hidden="1">'[28]Manuf. overheads'!#REF!</definedName>
    <definedName name="gfhfh" hidden="1">#REF!</definedName>
    <definedName name="gfhfth" hidden="1">#REF!</definedName>
    <definedName name="gfrgy" hidden="1">'[28]Manuf. overheads'!#REF!</definedName>
    <definedName name="gftr" hidden="1">'[28]Manuf. overheads'!#REF!</definedName>
    <definedName name="gftyt" hidden="1">#REF!</definedName>
    <definedName name="gh" hidden="1">{#N/A,#N/A,FALSE,"Chi tiÆt"}</definedName>
    <definedName name="ghf" hidden="1">#REF!</definedName>
    <definedName name="ghfhft" hidden="1">#REF!</definedName>
    <definedName name="ghgfhgft" hidden="1">#REF!</definedName>
    <definedName name="ghgfth" hidden="1">#REF!</definedName>
    <definedName name="ghjgyju" hidden="1">#REF!</definedName>
    <definedName name="GHJK">'[13]1999 PL'!$BE$4:$BL$22</definedName>
    <definedName name="gkj" hidden="1">#REF!</definedName>
    <definedName name="GLCHART">[31]Chart99!$A:$B</definedName>
    <definedName name="glkjdlkjds" hidden="1">#REF!</definedName>
    <definedName name="GLT_">'[32]FCV 2005 Group'!$P$3</definedName>
    <definedName name="GoAssetChart">#N/A</definedName>
    <definedName name="GoBack">#N/A</definedName>
    <definedName name="GoBalanceSheet">#N/A</definedName>
    <definedName name="GoCashFlow">#N/A</definedName>
    <definedName name="GoData">#N/A</definedName>
    <definedName name="GoIncomeChart">#N/A</definedName>
    <definedName name="grade">[33]Data!$A$2:$A$14</definedName>
    <definedName name="gregrt" hidden="1">#REF!</definedName>
    <definedName name="gsdgs" hidden="1">{"sum op",#N/A,FALSE,"Sum OP";"op hy",#N/A,FALSE,"Sum OP (HY)";"sum tp",#N/A,FALSE,"Sum TP"}</definedName>
    <definedName name="gsf" hidden="1">{"all",#N/A,FALSE,"Corporate costs";"all",#N/A,FALSE,"Corporate costs (2)"}</definedName>
    <definedName name="gtrdgt" hidden="1">#REF!</definedName>
    <definedName name="gtrrd" hidden="1">#REF!</definedName>
    <definedName name="gtrytr" hidden="1">'[28]Manuf. overheads'!#REF!</definedName>
    <definedName name="gyftujy" hidden="1">#REF!</definedName>
    <definedName name="gyjuu" hidden="1">#REF!</definedName>
    <definedName name="gytyut7" hidden="1">#REF!</definedName>
    <definedName name="h">#REF!</definedName>
    <definedName name="haiphonghd">#REF!</definedName>
    <definedName name="hanh" hidden="1">{"'Sheet1'!$L$16"}</definedName>
    <definedName name="Hard" hidden="1">{#N/A,#N/A,FALSE,"지침";#N/A,#N/A,FALSE,"환경분석";#N/A,#N/A,FALSE,"Sheet16"}</definedName>
    <definedName name="hcrvnup" hidden="1">{"VarianceB",#N/A,FALSE,"Variance"}</definedName>
    <definedName name="hdfhe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Heä_soá_laép_xaø_H">1.7</definedName>
    <definedName name="Header">#REF!</definedName>
    <definedName name="Header1" hidden="1">IF(COUNTA(#REF!)=0,0,INDEX(#REF!,MATCH(ROW(#REF!),#REF!,TRUE)))+1</definedName>
    <definedName name="Header2" hidden="1">[0]!Header1-1 &amp; "." &amp; MAX(1,COUNTA(INDEX(#REF!,MATCH([0]!Header1-1,#REF!,FALSE)):#REF!))</definedName>
    <definedName name="hfhr" hidden="1">{"all",#N/A,FALSE,"Vs LE";"ALL",#N/A,FALSE,"Summary"}</definedName>
    <definedName name="hfm_category">[16]Lookup!$J$5:$J$14</definedName>
    <definedName name="hfm_legal_entity">[16]Lookup!$I$5:$I$150</definedName>
    <definedName name="hfthuyughujty" hidden="1">#REF!</definedName>
    <definedName name="hfthyu" hidden="1">#REF!</definedName>
    <definedName name="hgege" hidden="1">{"all",#N/A,FALSE,"Cover";"all",#N/A,FALSE,"Index";"all",#N/A,FALSE,"Group";"all",#N/A,FALSE,"CASHHEAD";"all",#N/A,FALSE,"CASH_BUS";"ALL",#N/A,FALSE,"UDV";"ALL",#N/A,FALSE,"UDV2";"ALL",#N/A,FALSE,"Pillsbury";"ALL",#N/A,FALSE,"Pillsbury vols";"ALL",#N/A,FALSE,"Guinness";"all",#N/A,FALSE,"Guinness vols";"all",#N/A,FALSE,"BK Comps";"all",#N/A,FALSE,"B_K";"all",#N/A,FALSE,"MH";"all",#N/A,FALSE,"Market";"all",#N/A,FALSE,"Appendix";"all",#N/A,FALSE,"UDV Appendix";"all",#N/A,FALSE,"Guinness Appendix"}</definedName>
    <definedName name="hgfjy" hidden="1">#REF!</definedName>
    <definedName name="hghj" hidden="1">#REF!</definedName>
    <definedName name="hghyt" hidden="1">#REF!</definedName>
    <definedName name="hgkhl" hidden="1">#REF!</definedName>
    <definedName name="hgyjuy" hidden="1">#REF!</definedName>
    <definedName name="hhhh"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hhuouy" hidden="1">{#N/A,#N/A,FALSE,"TOTAAL";#N/A,#N/A,FALSE,"SEN TAB";#N/A,#N/A,FALSE,"SA T";#N/A,#N/A,FALSE,"SA B";#N/A,#N/A,FALSE,"INV T";#N/A,#N/A,FALSE,"INV B"}</definedName>
    <definedName name="hi" hidden="1">{#N/A,#N/A,FALSE,"지침";#N/A,#N/A,FALSE,"환경분석";#N/A,#N/A,FALSE,"Sheet16"}</definedName>
    <definedName name="HiddenRows" hidden="1">#REF!</definedName>
    <definedName name="HIEU" hidden="1">{"'Sheet1'!$L$16"}</definedName>
    <definedName name="Hinh_thuc">"bangtra"</definedName>
    <definedName name="HITR">#REF!</definedName>
    <definedName name="hj" hidden="1">#REF!</definedName>
    <definedName name="hjgjuy" hidden="1">#REF!</definedName>
    <definedName name="hjugy" hidden="1">#REF!</definedName>
    <definedName name="hjukihui" hidden="1">#REF!</definedName>
    <definedName name="hjutyu" hidden="1">#REF!</definedName>
    <definedName name="hjuy" hidden="1">#REF!</definedName>
    <definedName name="hjyguhty" hidden="1">#REF!</definedName>
    <definedName name="hjyui" hidden="1">'[28]Manuf. overheads'!#REF!</definedName>
    <definedName name="hola" hidden="1">{"ALL",#N/A,FALSE,"Summary";"ALL",#N/A,FALSE,"Vs LE";"all",#N/A,FALSE,"Targets";"all",#N/A,FALSE,"FLASH";"print calc",#N/A,FALSE,"Calc";"all",#N/A,FALSE,"Corporate costs";"all",#N/A,FALSE,"Corporate costs (2)"}</definedName>
    <definedName name="HSCT3">0.1</definedName>
    <definedName name="HSDN">2.5</definedName>
    <definedName name="hsnuyw67" hidden="1">{#N/A,#N/A,FALSE,"TOTAAL";#N/A,#N/A,FALSE,"SEN TAB";#N/A,#N/A,FALSE,"SA T";#N/A,#N/A,FALSE,"SA B";#N/A,#N/A,FALSE,"INV T";#N/A,#N/A,FALSE,"INV B"}</definedName>
    <definedName name="htfhyt"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yhut" hidden="1">#REF!</definedName>
    <definedName name="htyuhyt" hidden="1">#REF!</definedName>
    <definedName name="hưbtnvi" hidden="1">{#N/A,#N/A,FALSE,"Chi tiÆt"}</definedName>
    <definedName name="huh"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hutyut" hidden="1">#REF!</definedName>
    <definedName name="huy" hidden="1">{"'Sheet1'!$L$16"}</definedName>
    <definedName name="hyftghyu" hidden="1">#REF!</definedName>
    <definedName name="hygfthy" hidden="1">#REF!</definedName>
    <definedName name="hyjugyu" hidden="1">#REF!</definedName>
    <definedName name="hytyut6" hidden="1">#REF!</definedName>
    <definedName name="I">#REF!</definedName>
    <definedName name="I___KHU_VỰC_HỒ_CHÍ_MINH">#REF!</definedName>
    <definedName name="II_QU">'[34]plan 98 '!$B$27:$N$48</definedName>
    <definedName name="Innovations_Projects">[35]Selection!$X$3:$X$13</definedName>
    <definedName name="inout">'[36]Sensitivities (full &amp; real)'!$A$1:$A$2</definedName>
    <definedName name="int">'[32]FCV 2005 Group'!$AD$4</definedName>
    <definedName name="iuyi" hidden="1">'[28]Manuf. overheads'!#REF!</definedName>
    <definedName name="iuyi9" hidden="1">#REF!</definedName>
    <definedName name="iyui" hidden="1">#REF!</definedName>
    <definedName name="j"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jfgjfgj" hidden="1">{"sum op",#N/A,FALSE,"Sum OP";"op hy",#N/A,FALSE,"Sum OP (HY)";"sum tp",#N/A,FALSE,"Sum TP"}</definedName>
    <definedName name="jhjrh"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jhk" hidden="1">#REF!</definedName>
    <definedName name="jhkhj" hidden="1">#REF!</definedName>
    <definedName name="jhyguki" hidden="1">'[28]Manuf. overheads'!#REF!</definedName>
    <definedName name="jhyu" hidden="1">#REF!</definedName>
    <definedName name="jj" hidden="1">{"all",#N/A,FALSE,"Cover";"all",#N/A,FALSE,"Index";"all",#N/A,FALSE,"Group";"all",#N/A,FALSE,"CASHHEAD";"all",#N/A,FALSE,"CASH_BUS";"ALL",#N/A,FALSE,"UDV";"ALL",#N/A,FALSE,"UDV2";"ALL",#N/A,FALSE,"Pillsbury";"ALL",#N/A,FALSE,"Pillsbury vols";"ALL",#N/A,FALSE,"Guinness";"all",#N/A,FALSE,"Guinness vols";"all",#N/A,FALSE,"BK Comps";"all",#N/A,FALSE,"B_K";"all",#N/A,FALSE,"MH";"all",#N/A,FALSE,"Market";"all",#N/A,FALSE,"Appendix";"all",#N/A,FALSE,"UDV Appendix";"all",#N/A,FALSE,"Guinness Appendix"}</definedName>
    <definedName name="JJFJFJFJ" hidden="1">{#N/A,#N/A,FALSE,"Chi tiÆt"}</definedName>
    <definedName name="jjkk"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jkhuio" hidden="1">#REF!</definedName>
    <definedName name="jkjklo" hidden="1">#REF!</definedName>
    <definedName name="JKL">'[13]1999 PL'!$A$1:$O$52</definedName>
    <definedName name="jnghj" hidden="1">#REF!</definedName>
    <definedName name="joijpo" hidden="1">{#N/A,#N/A,FALSE,"Chi tiÆt"}</definedName>
    <definedName name="JR_PAGE_ANCHOR_0_1">#REF!</definedName>
    <definedName name="jrghnvmi" hidden="1">{#N/A,#N/A,FALSE,"Chi tiÆt"}</definedName>
    <definedName name="JTI" hidden="1">{#N/A,#N/A,FALSE,"Detail";#N/A,#N/A,FALSE,"Summary"}</definedName>
    <definedName name="jtrjt" hidden="1">{#N/A,#N/A,FALSE,"지침";#N/A,#N/A,FALSE,"환경분석";#N/A,#N/A,FALSE,"Sheet16"}</definedName>
    <definedName name="jul" hidden="1">{#N/A,#N/A,FALSE,"Chi tiÆt"}</definedName>
    <definedName name="juygu" hidden="1">#REF!</definedName>
    <definedName name="k"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kdlf" hidden="1">{"ALL",#N/A,FALSE,"Summary";"ALL",#N/A,FALSE,"Vs LE";"all",#N/A,FALSE,"Targets";"all",#N/A,FALSE,"FLASH";"print calc",#N/A,FALSE,"Calc";"all",#N/A,FALSE,"Corporate costs";"all",#N/A,FALSE,"Corporate costs (2)"}</definedName>
    <definedName name="kf"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khanbattan">{#N/A,#N/A,FALSE,"STBOARD"}</definedName>
    <definedName name="khanhhoahd">#REF!</definedName>
    <definedName name="khoi" hidden="1">{"'Sheet1'!$L$16"}</definedName>
    <definedName name="kihui" hidden="1">'[28]Manuf. overheads'!#REF!</definedName>
    <definedName name="kiuio" hidden="1">#REF!</definedName>
    <definedName name="kjagfqc" hidden="1">{"VarianceA",#N/A,FALSE,"Variance"}</definedName>
    <definedName name="kjhk" hidden="1">#REF!</definedName>
    <definedName name="kjl" hidden="1">{#N/A,#N/A,FALSE,"Cover"}</definedName>
    <definedName name="kkkk" hidden="1">#REF!</definedName>
    <definedName name="lan" hidden="1">{#N/A,#N/A,TRUE,"BT M200 da 10x20"}</definedName>
    <definedName name="latam"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laychua">{"Thuxm2.xls","Sheet1"}</definedName>
    <definedName name="Leaf_prices">'[37]Prices - Leaf'!$B$8:$G$42</definedName>
    <definedName name="List">OFFSET(#REF!,0,0,COUNT(IF(#REF!="","",1)),1)</definedName>
    <definedName name="List_for_Offtake">#REF!</definedName>
    <definedName name="LKI">'[13]2000 PL'!$BA$1:$BJ$21</definedName>
    <definedName name="LLLLL" hidden="1">{#N/A,#N/A,FALSE,"Chi tiÆt"}</definedName>
    <definedName name="lloss">'[32]FCV 2005 Group'!$K$4</definedName>
    <definedName name="Loss">'[32]FCV 2005 Group'!$K$3</definedName>
    <definedName name="m" hidden="1">{"all",#N/A,FALSE,"FLASH"}</definedName>
    <definedName name="ma"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MAC">#N/A</definedName>
    <definedName name="MAINTRATE">61.8%</definedName>
    <definedName name="Market_Composition_Labels" hidden="1">#REF!</definedName>
    <definedName name="Market_Composition_X_Data" hidden="1">#REF!</definedName>
    <definedName name="Market_Composition_Y_Data" hidden="1">#REF!</definedName>
    <definedName name="MasterSKUList">#REF!</definedName>
    <definedName name="meetings">[38]Parameter!$A$2:$A$37</definedName>
    <definedName name="mihit"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mm" hidden="1">{"all",#N/A,FALSE,"Corporate costs";"all",#N/A,FALSE,"Corporate costs (2)"}</definedName>
    <definedName name="mmmm" hidden="1">{"'Sheet1'!$L$16"}</definedName>
    <definedName name="month">[39]Temp!$A$1:$A$13</definedName>
    <definedName name="Monthlist">'[40]IMS-SOPSummary'!$A$7:$A$18</definedName>
    <definedName name="Monthly_Plan">[41]monthly_Plan!$B$2:$N$75</definedName>
    <definedName name="Months">[42]Tables!$B$3:$B$170</definedName>
    <definedName name="MULWA">'[43]WEEK 1'!$A$1:$F$57</definedName>
    <definedName name="n" hidden="1">{"all",#N/A,FALSE,"FLASH"}</definedName>
    <definedName name="Nam" hidden="1">#REF!</definedName>
    <definedName name="nameComEnv">[42]Tables!$K$3:$K$5</definedName>
    <definedName name="nameRoleOfTouchpoint">[42]Tables!$M$3:$M$5</definedName>
    <definedName name="NDSS" hidden="1">#REF!</definedName>
    <definedName name="New" hidden="1">{"all",#N/A,FALSE,"Corporate costs";"all",#N/A,FALSE,"Corporate costs (2)"}</definedName>
    <definedName name="newname" hidden="1">#REF!</definedName>
    <definedName name="NoSpecial">'[44]LOV CHECK LIST'!#REF!</definedName>
    <definedName name="NPP" hidden="1">#REF!</definedName>
    <definedName name="NumberFormat">#REF!</definedName>
    <definedName name="NumberFormat_Vol">#REF!</definedName>
    <definedName name="nvkjandfv" hidden="1">#REF!</definedName>
    <definedName name="NvsASD">"V2001-12-31"</definedName>
    <definedName name="NvsAutoDrillOk">"VN"</definedName>
    <definedName name="NvsElapsedTime">0.000803009257651865</definedName>
    <definedName name="NvsEndTime">37268.449434838</definedName>
    <definedName name="NvsInstSpec">"%"</definedName>
    <definedName name="NvsLayoutType">"M3"</definedName>
    <definedName name="NvsNplSpec">"%,X,RZF..,CZF.."</definedName>
    <definedName name="NvsPanelEffdt">"V1989-12-31"</definedName>
    <definedName name="NvsPanelSetid">"VMODEL"</definedName>
    <definedName name="NvsReqBU">"VMODEL"</definedName>
    <definedName name="NvsReqBUOnly">"VN"</definedName>
    <definedName name="NvsTransLed">"VN"</definedName>
    <definedName name="NvsTreeASD">"V2001-12-31"</definedName>
    <definedName name="NvsValTbl.CURRENCY_CD">"CURRENCY_CD_TBL"</definedName>
    <definedName name="o" hidden="1">#REF!</definedName>
    <definedName name="opo" hidden="1">{#N/A,#N/A,FALSE,"지침";#N/A,#N/A,FALSE,"환경분석";#N/A,#N/A,FALSE,"Sheet16"}</definedName>
    <definedName name="Option3" hidden="1">{#N/A,#N/A,FALSE,"지침";#N/A,#N/A,FALSE,"환경분석";#N/A,#N/A,FALSE,"Sheet16"}</definedName>
    <definedName name="OrderTable" hidden="1">#REF!</definedName>
    <definedName name="Overall_Market_Share_Momentum_Labels" hidden="1">#REF!</definedName>
    <definedName name="Overall_Market_Share_Momentum_X_Data" hidden="1">#REF!</definedName>
    <definedName name="Overall_Market_Share_Momentum_Y_Data" hidden="1">#REF!</definedName>
    <definedName name="Overall_Market_Share_Momentum_Z_Data" hidden="1">#REF!</definedName>
    <definedName name="PACIFIC">#N/A</definedName>
    <definedName name="Packing">'[32]FCV 2005 Group'!$R$3</definedName>
    <definedName name="path" xml:space="preserve"> LEFT(CELL("filename",INDIRECT("A1")),FIND("[",CELL("filename",INDIRECT("A1")))-1)&amp;"Pictures\"</definedName>
    <definedName name="Payslip">#REF!</definedName>
    <definedName name="PGN">#N/A</definedName>
    <definedName name="PivotData">OFFSET(#REF!,0,0,COUNTA(#REF!),24)</definedName>
    <definedName name="PL">'[13]2002PL'!$A$125:$O$180</definedName>
    <definedName name="PL_指示燈___P.B.___REST_P.B._壓扣開關">#REF!</definedName>
    <definedName name="plangr">'[37]Prices - Leaf'!$B$8:$B$42</definedName>
    <definedName name="POD" hidden="1">{#N/A,#N/A,TRUE,"BT M200 da 10x20"}</definedName>
    <definedName name="POVQ2">[45]Parameters!$E$14</definedName>
    <definedName name="POVQ4">[45]Parameters!$F$14</definedName>
    <definedName name="ppo" hidden="1">{#N/A,#N/A,FALSE,"지침";#N/A,#N/A,FALSE,"환경분석";#N/A,#N/A,FALSE,"Sheet16"}</definedName>
    <definedName name="PPP" hidden="1">{#N/A,#N/A,FALSE,"DOM";#N/A,#N/A,FALSE,"VIET";#N/A,#N/A,FALSE,"THAI";#N/A,#N/A,FALSE,"MYAN";#N/A,#N/A,FALSE,"REXP";#N/A,#N/A,FALSE,"SPDF";#N/A,#N/A,FALSE,"VIETDF";#N/A,#N/A,FALSE,"THAIDF";#N/A,#N/A,FALSE,"MYANDF";#N/A,#N/A,FALSE,"CAMBDF";#N/A,#N/A,FALSE,"INDODF"}</definedName>
    <definedName name="Premium_Market_Share_Labels" hidden="1">#REF!</definedName>
    <definedName name="Premium_Market_Share_X_Data" hidden="1">#REF!</definedName>
    <definedName name="Premium_Market_Share_Y_Data" hidden="1">#REF!</definedName>
    <definedName name="Premium_Share_Momentum_Labels" hidden="1">#REF!</definedName>
    <definedName name="Premium_Share_Momentum_X_Data" hidden="1">#REF!</definedName>
    <definedName name="Premium_Share_Momentum_Y_Data" hidden="1">#REF!</definedName>
    <definedName name="Premium_Share_Momentum_Z_Data" hidden="1">#REF!</definedName>
    <definedName name="PRFACT">#N/A</definedName>
    <definedName name="Price_Segment_by_Age_Labels" hidden="1">#REF!</definedName>
    <definedName name="Price_Segment_by_Age_X_Data" hidden="1">#REF!</definedName>
    <definedName name="Price_Segment_by_Age_Y_Data" hidden="1">#REF!</definedName>
    <definedName name="Price_Segment_by_Social_Class_Labels" hidden="1">#REF!</definedName>
    <definedName name="Price_Segment_by_Social_Class_X_Data" hidden="1">#REF!</definedName>
    <definedName name="Price_Segment_by_Social_Class_Y_Data" hidden="1">#REF!</definedName>
    <definedName name="_xlnm.Print_Area">#REF!</definedName>
    <definedName name="Print_Area1">#REF!</definedName>
    <definedName name="_xlnm.Print_Titles">#N/A</definedName>
    <definedName name="ProdForm" hidden="1">#REF!</definedName>
    <definedName name="Product" hidden="1">#REF!</definedName>
    <definedName name="Project_Start">#REF!</definedName>
    <definedName name="PSWOutput_0" hidden="1">#REF!</definedName>
    <definedName name="PtichDTL">#N/A</definedName>
    <definedName name="PVB">#N/A</definedName>
    <definedName name="q"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quynh" hidden="1">{"'Sheet1'!$L$16"}</definedName>
    <definedName name="qw" hidden="1">#REF!</definedName>
    <definedName name="qwewmw" hidden="1">{"ALL",#N/A,FALSE,"Summary";"ALL",#N/A,FALSE,"Vs LE";"all",#N/A,FALSE,"Targets";"all",#N/A,FALSE,"FLASH";"print calc",#N/A,FALSE,"Calc";"all",#N/A,FALSE,"Corporate costs";"all",#N/A,FALSE,"Corporate costs (2)"}</definedName>
    <definedName name="rate">14000</definedName>
    <definedName name="ratex">'[32]FCV 2005 Group'!$W$4</definedName>
    <definedName name="RawData">#REF!</definedName>
    <definedName name="RawHeader">#REF!</definedName>
    <definedName name="RCArea" hidden="1">#REF!</definedName>
    <definedName name="Recon">#REF!</definedName>
    <definedName name="_xlnm.Recorder">#REF!</definedName>
    <definedName name="RECOUT">#N/A</definedName>
    <definedName name="red" hidden="1">{#N/A,#N/A,FALSE,"Aging Summary";#N/A,#N/A,FALSE,"Ratio Analysis";#N/A,#N/A,FALSE,"Test 120 Day Accts";#N/A,#N/A,FALSE,"Tickmarks"}</definedName>
    <definedName name="refo" hidden="1">{"all",#N/A,FALSE,"Corporate costs";"all",#N/A,FALSE,"Corporate costs (2)"}</definedName>
    <definedName name="refrwe" hidden="1">#REF!</definedName>
    <definedName name="REGABR">#N/A</definedName>
    <definedName name="Regions">'[18]Saved HFM details'!$M$10:$M$15</definedName>
    <definedName name="rejreur" hidden="1">{#N/A,#N/A,FALSE,"지침";#N/A,#N/A,FALSE,"환경분석";#N/A,#N/A,FALSE,"Sheet16"}</definedName>
    <definedName name="Rep_Mos">'[46]Rep Mos'!$A$1:$H$43</definedName>
    <definedName name="rere4r" hidden="1">#REF!</definedName>
    <definedName name="rêtr" hidden="1">'[28]Manuf. overheads'!#REF!</definedName>
    <definedName name="rgre" hidden="1">#REF!</definedName>
    <definedName name="rgytfhyt" hidden="1">#REF!</definedName>
    <definedName name="Risks" hidden="1">{"ALL",#N/A,FALSE,"Summary";"ALL",#N/A,FALSE,"Vs LE";"all",#N/A,FALSE,"Targets";"all",#N/A,FALSE,"FLASH";"print calc",#N/A,FALSE,"Calc";"all",#N/A,FALSE,"Corporate costs";"all",#N/A,FALSE,"Corporate costs (2)"}</definedName>
    <definedName name="RITOPS">#N/A</definedName>
    <definedName name="rjtkrytjh" hidden="1">{#N/A,#N/A,FALSE,"지침";#N/A,#N/A,FALSE,"환경분석";#N/A,#N/A,FALSE,"Sheet16"}</definedName>
    <definedName name="rob"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ROPMI">#N/A</definedName>
    <definedName name="rr" hidden="1">{#N/A,#N/A,FALSE,"지침";#N/A,#N/A,FALSE,"환경분석";#N/A,#N/A,FALSE,"Sheet16"}</definedName>
    <definedName name="rretfre" hidden="1">#REF!</definedName>
    <definedName name="RRRRRRR" hidden="1">{"all",#N/A,FALSE,"Corporate costs";"all",#N/A,FALSE,"Corporate costs (2)"}</definedName>
    <definedName name="RS10E">#N/A</definedName>
    <definedName name="RSCSC">[47]Selections!$F$5:$F$83</definedName>
    <definedName name="rsefrsefr" hidden="1">#REF!</definedName>
    <definedName name="rt4r" hidden="1">#REF!</definedName>
    <definedName name="rtert" hidden="1">'[28]Manuf. overheads'!#REF!</definedName>
    <definedName name="rtgrtg" hidden="1">#REF!</definedName>
    <definedName name="rthyty" hidden="1">#REF!</definedName>
    <definedName name="rtr" hidden="1">#REF!</definedName>
    <definedName name="rtrdgtr" hidden="1">#REF!</definedName>
    <definedName name="rtrety" hidden="1">'[28]Manuf. overheads'!#REF!</definedName>
    <definedName name="rtrs" hidden="1">{#N/A,#N/A,FALSE,"지침";#N/A,#N/A,FALSE,"환경분석";#N/A,#N/A,FALSE,"Sheet16"}</definedName>
    <definedName name="rtrt" hidden="1">#REF!</definedName>
    <definedName name="rtry" hidden="1">#REF!</definedName>
    <definedName name="rtryg" hidden="1">#REF!</definedName>
    <definedName name="rtty5r" hidden="1">#REF!</definedName>
    <definedName name="rtyfyh" hidden="1">'[28]Manuf. overheads'!#REF!</definedName>
    <definedName name="rtyrtt" hidden="1">#REF!</definedName>
    <definedName name="rưefter" hidden="1">#REF!</definedName>
    <definedName name="rwer" hidden="1">#REF!</definedName>
    <definedName name="rytr" hidden="1">#REF!</definedName>
    <definedName name="rytry" hidden="1">#REF!</definedName>
    <definedName name="rytrytu" hidden="1">#REF!</definedName>
    <definedName name="s"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S__US">#REF!</definedName>
    <definedName name="sa" hidden="1">{#N/A,#N/A,FALSE,"지침";#N/A,#N/A,FALSE,"환경분석";#N/A,#N/A,FALSE,"Sheet16"}</definedName>
    <definedName name="safdsafsed" hidden="1">{#N/A,#N/A,FALSE,"지침";#N/A,#N/A,FALSE,"환경분석";#N/A,#N/A,FALSE,"Sheet16"}</definedName>
    <definedName name="SAFRICA">#N/A</definedName>
    <definedName name="safsfs"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aigon">#REF!</definedName>
    <definedName name="SALARIES">'[26]Salaries 99'!$A$4:$V$19</definedName>
    <definedName name="SAMPLE">#N/A</definedName>
    <definedName name="SAPBEXdnldView" hidden="1">"3025W1XWZVBDGV4QSP85HQ68R"</definedName>
    <definedName name="SAPBEXhrIndnt" hidden="1">"Wide"</definedName>
    <definedName name="SAPBEXrevision" hidden="1">93</definedName>
    <definedName name="SAPBEXsysID" hidden="1">"BP2"</definedName>
    <definedName name="SAPBEXwbID" hidden="1">"3JVSW2IZ6BEEN19WDC7GQ4EYU"</definedName>
    <definedName name="SAPsysID" hidden="1">"708C5W7SBKP804JT78WJ0JNKI"</definedName>
    <definedName name="SAPwbID" hidden="1">"ARS"</definedName>
    <definedName name="SC">#REF!</definedName>
    <definedName name="SCF">#REF!</definedName>
    <definedName name="sdasf" hidden="1">{"'Sheet1'!$L$16"}</definedName>
    <definedName name="sd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DFGE">'[13]2000 PL'!$A$27:$N$100</definedName>
    <definedName name="SDFSD">'[13]2000 PL'!$A$1:$O$16</definedName>
    <definedName name="sdgfdg" hidden="1">#REF!</definedName>
    <definedName name="sdhdrhjtjtrk" hidden="1">{#N/A,#N/A,FALSE,"지침";#N/A,#N/A,FALSE,"환경분석";#N/A,#N/A,FALSE,"Sheet16"}</definedName>
    <definedName name="sds">{#N/A,#N/A,FALSE,"STBOARD"}</definedName>
    <definedName name="sdsadsadsa" hidden="1">{#N/A,#N/A,FALSE,"TOTAAL";#N/A,#N/A,FALSE,"SEN TAB";#N/A,#N/A,FALSE,"SA T";#N/A,#N/A,FALSE,"SA B";#N/A,#N/A,FALSE,"INV T";#N/A,#N/A,FALSE,"INV B"}</definedName>
    <definedName name="sdsdasd" hidden="1">{#N/A,#N/A,FALSE,"Chi tiÆt"}</definedName>
    <definedName name="SDXCVS">[13]BSHT!$B$2:$AP$157</definedName>
    <definedName name="sefsf"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ETPOV">'[7]4.2 &amp; 4.3'!$E$18</definedName>
    <definedName name="SETPOV_C4None">'[7]4.2 &amp; 4.3'!$E$19</definedName>
    <definedName name="SETPOVOUTPUT">[48]Template!$B$7</definedName>
    <definedName name="sfsdf" hidden="1">{"all",#N/A,FALSE,"Corporate costs";"all",#N/A,FALSE,"Corporate costs (2)"}</definedName>
    <definedName name="sfsfgs" hidden="1">{#N/A,#N/A,FALSE,"지침";#N/A,#N/A,FALSE,"환경분석";#N/A,#N/A,FALSE,"Sheet16"}</definedName>
    <definedName name="sgeg" hidden="1">{#N/A,#N/A,FALSE,"지침";#N/A,#N/A,FALSE,"환경분석";#N/A,#N/A,FALSE,"Sheet16"}</definedName>
    <definedName name="SGSG" hidden="1">#REF!</definedName>
    <definedName name="shah" hidden="1">{#N/A,#N/A,FALSE,"Chi tiÆt"}</definedName>
    <definedName name="sheep" hidden="1">{"'Sheet1'!$L$16"}</definedName>
    <definedName name="sheet"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KU_ARRAY">[49]Produse!$A:$C</definedName>
    <definedName name="Slicer_Region">#N/A</definedName>
    <definedName name="SList">'[50]Savings Methodology'!$I$12:$I$19</definedName>
    <definedName name="Soft"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OP">[40]Parameter!$G$6:$G$17</definedName>
    <definedName name="SOP_list">[10]parameter!$A$2:$A$13</definedName>
    <definedName name="SOP_range">[10]parameter!$A$2:$G$14</definedName>
    <definedName name="SortedList">#REF!</definedName>
    <definedName name="SPb">[46]SPB!$A$1:$C$50</definedName>
    <definedName name="SpecialPrice" hidden="1">#REF!</definedName>
    <definedName name="srgsegws" hidden="1">[0]!Header1-1 &amp; "." &amp; MAX(1,COUNTA(INDEX(#REF!,MATCH([0]!Header1-1,#REF!,FALSE)):#REF!))</definedName>
    <definedName name="SSS" hidden="1">{"VarianceB",#N/A,FALSE,"Variance"}</definedName>
    <definedName name="ssss" hidden="1">{#N/A,#N/A,FALSE,"지침";#N/A,#N/A,FALSE,"환경분석";#N/A,#N/A,FALSE,"Sheet16"}</definedName>
    <definedName name="sssss"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SSSSSSSSSSSSSSSSSSS" hidden="1">#REF!</definedName>
    <definedName name="Start">#REF!</definedName>
    <definedName name="status">[33]Data!$B$2:$B$4</definedName>
    <definedName name="Status_validation">[16]Lookup!$E$5:$E$8</definedName>
    <definedName name="SU">#REF!</definedName>
    <definedName name="SUB">[51]MISCEXP98!$C$3:$E$70</definedName>
    <definedName name="subfunctions">[33]Data!$E$1:$E$81</definedName>
    <definedName name="Subtype">[52]LOV!$A$5:$A$28</definedName>
    <definedName name="SUPCode">#REF!</definedName>
    <definedName name="t">#REF!</definedName>
    <definedName name="t5rytr" hidden="1">#REF!</definedName>
    <definedName name="t5trytr" hidden="1">#REF!</definedName>
    <definedName name="TAM">#N/A</definedName>
    <definedName name="TaxTB">5%</definedName>
    <definedName name="TaxTV">10%</definedName>
    <definedName name="TaxXL">5%</definedName>
    <definedName name="tbl_ProdInfo" hidden="1">#REF!</definedName>
    <definedName name="TC">#REF!</definedName>
    <definedName name="TD">#REF!</definedName>
    <definedName name="tdry" hidden="1">#REF!</definedName>
    <definedName name="tẻgter" hidden="1">#REF!</definedName>
    <definedName name="tertert" hidden="1">#REF!</definedName>
    <definedName name="TEST" hidden="1">{#N/A,#N/A,FALSE,"STBOARD"}</definedName>
    <definedName name="test1" hidden="1">{#N/A,#N/A,FALSE,"STBOARD"}</definedName>
    <definedName name="tểtr" hidden="1">#REF!</definedName>
    <definedName name="tểtrt" hidden="1">#REF!</definedName>
    <definedName name="tẻtyhtr" hidden="1">#REF!</definedName>
    <definedName name="TF">#REF!</definedName>
    <definedName name="tfryh5tr" hidden="1">#REF!</definedName>
    <definedName name="tgerte" hidden="1">'[28]Manuf. overheads'!#REF!</definedName>
    <definedName name="tgyu" hidden="1">#REF!</definedName>
    <definedName name="th">#REF!</definedName>
    <definedName name="thanglong">#REF!</definedName>
    <definedName name="Thanh" hidden="1">#REF!</definedName>
    <definedName name="thjygju" hidden="1">#REF!</definedName>
    <definedName name="thtuhj" hidden="1">#REF!</definedName>
    <definedName name="thu"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THY">{"Book1"}</definedName>
    <definedName name="thytytr" hidden="1">#REF!</definedName>
    <definedName name="Today">#REF!</definedName>
    <definedName name="Tom" hidden="1">{"all",#N/A,FALSE,"Corporate costs";"all",#N/A,FALSE,"Corporate costs (2)"}</definedName>
    <definedName name="Top_10_Brand_2_Labels" hidden="1">#REF!</definedName>
    <definedName name="Top_10_Brand_2_X_Data" hidden="1">#REF!</definedName>
    <definedName name="Top_10_Brand_2_Y_Data" hidden="1">#REF!</definedName>
    <definedName name="Top_10_Brands_4_Labels" hidden="1">#REF!</definedName>
    <definedName name="Top_10_Brands_4_X_Data" hidden="1">#REF!</definedName>
    <definedName name="Top_10_Brands_4_Y_Data" hidden="1">#REF!</definedName>
    <definedName name="Top_10_Brands_Labels" hidden="1">#REF!</definedName>
    <definedName name="Top_10_Brands_X_Data" hidden="1">#REF!</definedName>
    <definedName name="Top_10_Brands_Y_Data" hidden="1">#REF!</definedName>
    <definedName name="Trang" hidden="1">#REF!</definedName>
    <definedName name="Trang1" hidden="1">#REF!</definedName>
    <definedName name="Trang10" hidden="1">{"VarianceA",#N/A,FALSE,"Variance"}</definedName>
    <definedName name="Trang11" hidden="1">{#N/A,#N/A,FALSE,"DOM";#N/A,#N/A,FALSE,"VIET";#N/A,#N/A,FALSE,"THAI";#N/A,#N/A,FALSE,"MYAN";#N/A,#N/A,FALSE,"REXP";#N/A,#N/A,FALSE,"SPDF";#N/A,#N/A,FALSE,"VIETDF";#N/A,#N/A,FALSE,"THAIDF";#N/A,#N/A,FALSE,"MYANDF";#N/A,#N/A,FALSE,"CAMBDF";#N/A,#N/A,FALSE,"INDODF"}</definedName>
    <definedName name="Trang12"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Trang13" hidden="1">#REF!</definedName>
    <definedName name="Trang14" hidden="1">{#N/A,#N/A,FALSE,"DOM";#N/A,#N/A,FALSE,"VIET";#N/A,#N/A,FALSE,"THAI";#N/A,#N/A,FALSE,"MYAN";#N/A,#N/A,FALSE,"REXP";#N/A,#N/A,FALSE,"SPDF";#N/A,#N/A,FALSE,"VIETDF";#N/A,#N/A,FALSE,"THAIDF";#N/A,#N/A,FALSE,"MYANDF";#N/A,#N/A,FALSE,"CAMBDF";#N/A,#N/A,FALSE,"INDODF"}</definedName>
    <definedName name="Trang15"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trang16" hidden="1">{#N/A,#N/A,FALSE,"Chi tiÆt"}</definedName>
    <definedName name="Trang2" hidden="1">#REF!</definedName>
    <definedName name="Trang3" hidden="1">#REF!</definedName>
    <definedName name="Trang4" hidden="1">#REF!</definedName>
    <definedName name="Trang5" hidden="1">#REF!</definedName>
    <definedName name="Trang6" hidden="1">#REF!</definedName>
    <definedName name="Trang7" hidden="1">{"VarianceB",#N/A,FALSE,"Variance"}</definedName>
    <definedName name="Trang8" hidden="1">#REF!</definedName>
    <definedName name="Trang9" hidden="1">#REF!</definedName>
    <definedName name="Transport">'[32]FCV 2005 Group'!$S$3</definedName>
    <definedName name="trdt" hidden="1">#REF!</definedName>
    <definedName name="trdtgr" hidden="1">'[28]Manuf. overheads'!#REF!</definedName>
    <definedName name="tret" hidden="1">#REF!</definedName>
    <definedName name="tretr" hidden="1">#REF!</definedName>
    <definedName name="trfh" hidden="1">'[28]Manuf. overheads'!#REF!</definedName>
    <definedName name="trhytryt" hidden="1">#REF!</definedName>
    <definedName name="trhytyh" hidden="1">#REF!</definedName>
    <definedName name="trktyjyfjfg" hidden="1">{#N/A,#N/A,FALSE,"생산성";#N/A,#N/A,FALSE,"인력1";#N/A,#N/A,FALSE,"인력2";#N/A,#N/A,FALSE,"인력3";#N/A,#N/A,FALSE,"인건1";#N/A,#N/A,FALSE,"인건2";#N/A,#N/A,FALSE,"인건3";#N/A,#N/A,FALSE,"인원증감";#N/A,#N/A,FALSE,"인건증감";#N/A,#N/A,FALSE,"표지등"}</definedName>
    <definedName name="trty" hidden="1">#REF!</definedName>
    <definedName name="trytr" hidden="1">#REF!</definedName>
    <definedName name="trytry" hidden="1">#REF!</definedName>
    <definedName name="trytryh" hidden="1">'[28]Manuf. overheads'!#REF!</definedName>
    <definedName name="trytryu" hidden="1">#REF!</definedName>
    <definedName name="trytu7" hidden="1">#REF!</definedName>
    <definedName name="trỷy" hidden="1">#REF!</definedName>
    <definedName name="TSR"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ttttt" hidden="1">{#N/A,#N/A,FALSE,"지침";#N/A,#N/A,FALSE,"환경분석";#N/A,#N/A,FALSE,"Sheet16"}</definedName>
    <definedName name="Tuan" hidden="1">[0]!Header1-1 &amp; "." &amp; MAX(1,COUNTA(INDEX(#REF!,MATCH([0]!Header1-1,#REF!,FALSE)):#REF!))</definedName>
    <definedName name="tuhjtyju" hidden="1">#REF!</definedName>
    <definedName name="TXL">#N/A</definedName>
    <definedName name="tyfty" hidden="1">#REF!</definedName>
    <definedName name="tyhftyh" hidden="1">#REF!</definedName>
    <definedName name="tyhtyhjut" hidden="1">#REF!</definedName>
    <definedName name="tyhtyu" hidden="1">#REF!</definedName>
    <definedName name="Type_validation">[16]Lookup!$B$5:$B$7</definedName>
    <definedName name="tyt" hidden="1">#REF!</definedName>
    <definedName name="tytry" hidden="1">#REF!</definedName>
    <definedName name="tytry6" hidden="1">#REF!</definedName>
    <definedName name="tytrytr" hidden="1">#REF!</definedName>
    <definedName name="tỳtryut" hidden="1">#REF!</definedName>
    <definedName name="tytytr" hidden="1">#REF!</definedName>
    <definedName name="tytyut" hidden="1">'[28]Manuf. overheads'!#REF!</definedName>
    <definedName name="tyu6y" hidden="1">#REF!</definedName>
    <definedName name="tyutu" hidden="1">#REF!</definedName>
    <definedName name="tyutut" hidden="1">#REF!</definedName>
    <definedName name="tyututy" hidden="1">#REF!</definedName>
    <definedName name="tyy" hidden="1">#REF!</definedName>
    <definedName name="ưersdrf" hidden="1">#REF!</definedName>
    <definedName name="UG">'[32]FCV 2005 Group'!$W$3</definedName>
    <definedName name="uh" hidden="1">{"VarianceB",#N/A,FALSE,"Variance"}</definedName>
    <definedName name="uiouo" hidden="1">#REF!</definedName>
    <definedName name="uiuh" hidden="1">{#N/A,#N/A,FALSE,"STBOARD"}</definedName>
    <definedName name="uiyi" hidden="1">#REF!</definedName>
    <definedName name="ukojio" hidden="1">#REF!</definedName>
    <definedName name="uouiop" hidden="1">#REF!</definedName>
    <definedName name="usage">'[53]Budget Notes'!$E$4:$AL$12</definedName>
    <definedName name="usage_validation">[16]Lookup!$H$5:$H$20</definedName>
    <definedName name="USDAV0100">'[25]01'!$C$37</definedName>
    <definedName name="usddemf01">[25]ExRatesYTD!$F$29</definedName>
    <definedName name="usddemf02">[25]ExRatesYTD!$F$56</definedName>
    <definedName name="usddemf03">[25]ExRatesYTD!$F$87</definedName>
    <definedName name="usddemf04">[25]ExRatesYTD!$F$117</definedName>
    <definedName name="usddemf05">[25]ExRatesYTD!$F$148</definedName>
    <definedName name="usddemf06">[25]ExRatesYTD!$F$178</definedName>
    <definedName name="usddemf07">[25]ExRatesYTD!$F$209</definedName>
    <definedName name="usddemf08">[25]ExRatesYTD!$F$239</definedName>
    <definedName name="usddemf09">[25]ExRatesYTD!$F$270</definedName>
    <definedName name="usddemf10">[25]ExRatesYTD!$F$301</definedName>
    <definedName name="usddemf11">[25]ExRatesYTD!$F$331</definedName>
    <definedName name="usddemf12">[25]ExRatesYTD!$F$361</definedName>
    <definedName name="usddems01">[25]ExRatesYTD!$F$3</definedName>
    <definedName name="USDME0100">'[25]01'!$C$41</definedName>
    <definedName name="utyu" hidden="1">#REF!</definedName>
    <definedName name="UY">'[13]2000 PL'!$A$112:$O$166</definedName>
    <definedName name="uytuyiuo" hidden="1">#REF!</definedName>
    <definedName name="uyu" hidden="1">#REF!</definedName>
    <definedName name="uyui" hidden="1">#REF!</definedName>
    <definedName name="uyuio" hidden="1">#REF!</definedName>
    <definedName name="VAÄT_LIEÄU">"ATRAM"</definedName>
    <definedName name="VARIANCES">#N/A</definedName>
    <definedName name="venezuela">#N/A</definedName>
    <definedName name="vertex42_copyright" hidden="1">"© 2006-2018 Vertex42 LLC"</definedName>
    <definedName name="vertex42_id" hidden="1">"gantt-chart_L2.xlsx"</definedName>
    <definedName name="vertex42_title" hidden="1">"Gantt Chart Template"</definedName>
    <definedName name="vfrjgh" hidden="1">{"VarianceB",#N/A,FALSE,"Variance"}</definedName>
    <definedName name="vhjk" hidden="1">{"ALL",#N/A,FALSE,"Summary";"ALL",#N/A,FALSE,"Vs LE";"all",#N/A,FALSE,"Targets";"all",#N/A,FALSE,"FLASH";"print calc",#N/A,FALSE,"Calc";"all",#N/A,FALSE,"Corporate costs";"all",#N/A,FALSE,"Corporate costs (2)"}</definedName>
    <definedName name="vhuh"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vital5">'[17]Customize Your Invoice'!$E$15</definedName>
    <definedName name="VND_US">#REF!</definedName>
    <definedName name="vv">{#N/A,#N/A,TRUE,"BT M200 da 10x20"}</definedName>
    <definedName name="w34r" hidden="1">#REF!</definedName>
    <definedName name="wegtwtgw" hidden="1">{"all",#N/A,FALSE,"FLASH"}</definedName>
    <definedName name="wr" hidden="1">{#N/A,#N/A,FALSE,"지침";#N/A,#N/A,FALSE,"환경분석";#N/A,#N/A,FALSE,"Sheet16"}</definedName>
    <definedName name="Wrkg_NotesCP05" hidden="1">{#N/A,#N/A,FALSE,"FctNotes";#N/A,#N/A,FALSE,"Fct";#N/A,#N/A,FALSE,"CoPlan";#N/A,#N/A,FALSE,"CPNotes"}</definedName>
    <definedName name="wrn.97." hidden="1">{#N/A,#N/A,FALSE,"지침";#N/A,#N/A,FALSE,"환경분석";#N/A,#N/A,FALSE,"Sheet16"}</definedName>
    <definedName name="wrn.Aging._.and._.Trend._.Analysis." hidden="1">{#N/A,#N/A,FALSE,"Aging Summary";#N/A,#N/A,FALSE,"Ratio Analysis";#N/A,#N/A,FALSE,"Test 120 Day Accts";#N/A,#N/A,FALSE,"Tickmarks"}</definedName>
    <definedName name="wrn.BAOCAO." hidden="1">{#N/A,#N/A,FALSE,"sum";#N/A,#N/A,FALSE,"MARTV";#N/A,#N/A,FALSE,"APRTV"}</definedName>
    <definedName name="wrn.BEDRYFSRAPPORT." hidden="1">{#N/A,#N/A,FALSE,"TOTAAL";#N/A,#N/A,FALSE,"SEN TAB";#N/A,#N/A,FALSE,"SA T";#N/A,#N/A,FALSE,"SA B";#N/A,#N/A,FALSE,"INV T";#N/A,#N/A,FALSE,"INV B"}</definedName>
    <definedName name="wrn.bienban" hidden="1">{#N/A,#N/A,TRUE,"BT M200 da 10x20"}</definedName>
    <definedName name="wrn.Bills._.of._.Materials." hidden="1">{#N/A,#N/A,TRUE,"Std Mats Roth";#N/A,#N/A,TRUE,"Std Mats Vice Lgt";#N/A,#N/A,TRUE,"Std Mats Pall Mall Lgt";#N/A,#N/A,TRUE,"Std Mats Pall Mall";#N/A,#N/A,TRUE,"Std Mats Kent PL";#N/A,#N/A,TRUE,"Std Mats Kent";#N/A,#N/A,TRUE,"Std Mats Viceroy";#N/A,#N/A,TRUE,"Std Lucky Strike Lights";#N/A,#N/A,TRUE,"Std Mats Holly"}</definedName>
    <definedName name="wrn.BLEND._.SHEETS." hidden="1">{#N/A,#N/A,FALSE,"Viceroy";#N/A,#N/A,FALSE,"Hollywood";#N/A,#N/A,FALSE,"Pall Mall";#N/A,#N/A,FALSE,"Pall Mall lights";#N/A,#N/A,FALSE,"Kent 100";#N/A,#N/A,FALSE,"Kent Premium lights";#N/A,#N/A,FALSE,"Lucky Strike FF";#N/A,#N/A,FALSE,"Lucky Lights";#N/A,#N/A,FALSE,"Danube";#N/A,#N/A,FALSE,"Twins";#N/A,#N/A,FALSE,"Puff";#N/A,#N/A,FALSE,"Rothmans"}</definedName>
    <definedName name="wrn.chi._.tiÆt." hidden="1">{#N/A,#N/A,FALSE,"Chi tiÆt"}</definedName>
    <definedName name="wrn.Coplan20022003." hidden="1">{#N/A,#N/A,TRUE,"Cut Rag Tobacco Cost";#N/A,#N/A,TRUE,"Custom Duties Table";#N/A,#N/A,TRUE,"Wrapping Mats";#N/A,#N/A,TRUE,"Summary of TSP";#N/A,#N/A,TRUE,"Cost Saving Initiatives";#N/A,#N/A,TRUE,"Country of Origin Discount"}</definedName>
    <definedName name="wrn.Cover." hidden="1">{#N/A,#N/A,FALSE,"Cover"}</definedName>
    <definedName name="wrn.crt._.cost._.calculation."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End._.of._.Year._.Report." hidden="1">{#N/A,#N/A,FALSE,"Volume";#N/A,#N/A,FALSE,"Product Cost";#N/A,#N/A,FALSE,"Leaf Cost";#N/A,#N/A,FALSE,"Mat Cost";#N/A,#N/A,FALSE,"Conversion Cost";#N/A,#N/A,FALSE,"Support Cost";#N/A,#N/A,FALSE,"Process Cost";#N/A,#N/A,FALSE,"Other Prod OH";#N/A,#N/A,FALSE,"Productivity";#N/A,#N/A,FALSE,"Tobacco Waste";#N/A,#N/A,FALSE,"Material Waste";#N/A,#N/A,FALSE,"GDX1 AMO";#N/A,#N/A,FALSE,"GDX2 AMO ";#N/A,#N/A,FALSE,"GDX500 AMO";#N/A,#N/A,FALSE,"GDX2000 AMO";#N/A,#N/A,FALSE,"Focke350 AMO";#N/A,#N/A,FALSE,"Focke700 AMO";#N/A,#N/A,FALSE,"Finished Goods Inv";#N/A,#N/A,FALSE,"Material Inv";#N/A,#N/A,FALSE,"Spares Inv";#N/A,#N/A,FALSE,"KSHLUT";#N/A,#N/A,FALSE,"PQI All";#N/A,#N/A,FALSE,"MQI All";#N/A,#N/A,FALSE,"PQI CM";#N/A,#N/A,FALSE,"MQI CM"}</definedName>
    <definedName name="wrn.Hollywood._.FF." hidden="1">{"Hw_All",#N/A,FALSE,"Hollywood FF";"HwFF_Tech",#N/A,FALSE,"Hollywood FF";"HwFF_PerMille",#N/A,FALSE,"Hollywood FF";"HwFF_Pricing",#N/A,FALSE,"Hollywood FF"}</definedName>
    <definedName name="wrn.Kent._.100." hidden="1">{"K100_All",#N/A,FALSE,"Kent 100`s";"K100_Tech",#N/A,FALSE,"Kent 100`s";"K100_Pricing",#N/A,FALSE,"Kent 100`s";"K100_PerMille",#N/A,FALSE,"Kent 100`s"}</definedName>
    <definedName name="wrn.Kent._.Premium._.Lights." hidden="1">{"KPL_All",#N/A,FALSE,"Kent PL";"KPL_Tech",#N/A,FALSE,"Kent PL";"KPL_Pricing",#N/A,FALSE,"Kent PL";"KPL_PerMille",#N/A,FALSE,"Kent PL"}</definedName>
    <definedName name="wrn.Lucky._.Strike._.FF." hidden="1">{"LF_All",#N/A,FALSE,"Lucky Strike FF";"LF_PerMille",#N/A,FALSE,"Lucky Strike FF";"LF_Tech",#N/A,FALSE,"Lucky Strike FF";"LF_Pricing",#N/A,FALSE,"Lucky Strike FF"}</definedName>
    <definedName name="wrn.Lucky._.Strike._.Lights." hidden="1">{"LL_All",#N/A,FALSE,"Lucky Strike Lights";"LL_Tech",#N/A,FALSE,"Lucky Strike Lights";"LL_Pricing",#N/A,FALSE,"Lucky Strike Lights";"LL_PerMille",#N/A,FALSE,"Lucky Strike Lights"}</definedName>
    <definedName name="wrn.Monthly._.Waste._.Report."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Nimrod." hidden="1">{"Nim_All",#N/A,FALSE,"Nimrod";"Nim_Tech",#N/A,FALSE,"Nimrod";"Nim_Pricing",#N/A,FALSE,"Nimrod";"Nim_PerMille",#N/A,FALSE,"Nimrod"}</definedName>
    <definedName name="wrn.OPs._.Finance._.Monthly._.Report._.05." hidden="1">{#N/A,#N/A,FALSE,"Cover";#N/A,#N/A,FALSE,"1. Conversion Cost Summary";#N/A,#N/A,FALSE,"2. CC YE Forecast INV ";#N/A,#N/A,FALSE,"3. CC YE Forecast ROM";#N/A,#N/A,FALSE,"4.CC YE FORECAST ROM+INV";#N/A,#N/A,FALSE,"5. Material Cost";#N/A,#N/A,FALSE,"6. Waste Calculation"}</definedName>
    <definedName name="wrn.Output." hidden="1">{#N/A,#N/A,FALSE,"FY99";#N/A,#N/A,FALSE,"FY00"}</definedName>
    <definedName name="wrn.Pall._.Mall._.FF." hidden="1">{"PMFF_All",#N/A,FALSE,"Pall Mall FF";"PMFF_Tech",#N/A,FALSE,"Pall Mall FF";"PMFF_Pricing",#N/A,FALSE,"Pall Mall FF";"PMFF_PerMille",#N/A,FALSE,"Pall Mall FF"}</definedName>
    <definedName name="wrn.Pall._.Mall._.Lights." hidden="1">{"PML_All",#N/A,FALSE,"Pall Mall Lights";"PML_Tech",#N/A,FALSE,"Pall Mall Lights";"PML_Pricing",#N/A,FALSE,"Pall Mall Lights";"PML_PerMille",#N/A,FALSE,"Pall Mall Lights"}</definedName>
    <definedName name="wrn.Pall._.Mall._.Menthol." hidden="1">{"PMM_All",#N/A,FALSE,"Pall Mall Menthol";"PMM_Pricing",#N/A,FALSE,"Pall Mall Menthol";"PMM_Tech",#N/A,FALSE,"Pall Mall Menthol";"PMM_PerMille",#N/A,FALSE,"Pall Mall Menthol"}</definedName>
    <definedName name="wrn.PRICE." hidden="1">{#N/A,#N/A,FALSE,"Viceroy";#N/A,#N/A,FALSE,"Hollywood";#N/A,#N/A,FALSE,"Kent 100's";#N/A,#N/A,FALSE,"Kent PL";#N/A,#N/A,FALSE,"Pall Mall Lights";#N/A,#N/A,FALSE,"Pall Mall FF";#N/A,#N/A,FALSE,"Lucky Strike FF(Arrowhead)";#N/A,#N/A,FALSE,"Danube";#N/A,#N/A,FALSE,"Rothmans";#N/A,#N/A,FALSE,"Summary"}</definedName>
    <definedName name="wrn.print." hidden="1">{"fygrow",#N/A,TRUE,"Full Year";"FYalloc",#N/A,TRUE,"Full Year";"hygrow",#N/A,TRUE,"HY Org grow";"hyalloc",#N/A,TRUE,"Half Year"}</definedName>
    <definedName name="wrn.Print._.abbreviated."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wrn.Print._.All." hidden="1">{#N/A,#N/A,FALSE,"Summary";#N/A,#N/A,FALSE,"Fct";#N/A,#N/A,FALSE,"CoPlan";#N/A,#N/A,FALSE,"Notes";#N/A,#N/A,FALSE,"Wrkg_NotesCP04"}</definedName>
    <definedName name="wrn.Print._.All2." hidden="1">{#N/A,#N/A,FALSE,"FctNotes";#N/A,#N/A,FALSE,"Fct";#N/A,#N/A,FALSE,"CoPlan";#N/A,#N/A,FALSE,"CPNotes"}</definedName>
    <definedName name="wrn.Print._.calc." hidden="1">{"print calc",#N/A,FALSE,"Sheet1"}</definedName>
    <definedName name="wrn.Print._.corporate." hidden="1">{"all",#N/A,FALSE,"Corporate costs";"all",#N/A,FALSE,"Corporate costs (2)"}</definedName>
    <definedName name="wrn.print._.flash." hidden="1">{"all",#N/A,FALSE,"FLASH"}</definedName>
    <definedName name="wrn.Print._.report." hidden="1">{"all",#N/A,FALSE,"Cover";"all",#N/A,FALSE,"Index";"all",#N/A,FALSE,"Group";"all",#N/A,FALSE,"CASHHEAD";"all",#N/A,FALSE,"CASH_BUS";"ALL",#N/A,FALSE,"UDV";"ALL",#N/A,FALSE,"UDV2";"ALL",#N/A,FALSE,"Pillsbury";"ALL",#N/A,FALSE,"Pillsbury vols";"ALL",#N/A,FALSE,"Guinness";"all",#N/A,FALSE,"Guinness vols";"all",#N/A,FALSE,"BK Comps";"all",#N/A,FALSE,"B_K";"all",#N/A,FALSE,"MH";"all",#N/A,FALSE,"Market";"all",#N/A,FALSE,"Appendix";"all",#N/A,FALSE,"UDV Appendix";"all",#N/A,FALSE,"Guinness Appendix"}</definedName>
    <definedName name="wrn.Print._.Report._.1." hidden="1">{#N/A,#N/A,FALSE,"Overview";#N/A,#N/A,FALSE,"P&amp;L";#N/A,#N/A,FALSE,"P&amp;L(Detailed)";#N/A,#N/A,FALSE,"SPLY";#N/A,#N/A,FALSE,"P&amp;L(C)";#N/A,#N/A,FALSE,"BS";#N/A,#N/A,FALSE,"BS(C)";#N/A,#N/A,FALSE,"CF";#N/A,#N/A,FALSE,"CF(C)";#N/A,#N/A,FALSE,"P&amp;L(Dom)";#N/A,#N/A,FALSE,"ACT_YTD";#N/A,#N/A,FALSE,"PLAN_YTD";#N/A,#N/A,FALSE,"Prod";#N/A,#N/A,FALSE,"Prod(C)";#N/A,#N/A,FALSE,"Corp OH";#N/A,#N/A,FALSE,"Corp OH(C)"}</definedName>
    <definedName name="wrn.Print._.Report._.2." hidden="1">{#N/A,#N/A,FALSE,"BUDGET"}</definedName>
    <definedName name="wrn.Print._.slides." hidden="1">{"all",#N/A,FALSE,"Vs LE";"ALL",#N/A,FALSE,"Summary"}</definedName>
    <definedName name="wrn.printall." hidden="1">{"summary",#N/A,FALSE,"Sum";"sum op",#N/A,FALSE,"Sum OP";"op hy",#N/A,FALSE,"Sum OP (HY)";"sum tp",#N/A,FALSE,"Sum TP";"udv",#N/A,FALSE,"UDV";"tpc",#N/A,FALSE,"Pillsbury";"guinness",#N/A,FALSE,"Guinness";"bk",#N/A,FALSE,"BK";"fx",#N/A,FALSE,"FX";"assocs",#N/A,FALSE,"Assoc1";"assocs",#N/A,FALSE,"Assoc2"}</definedName>
    <definedName name="wrn.report." hidden="1">{#N/A,#N/A,FALSE,"Index ";#N/A,#N/A,FALSE,"1.1";#N/A,#N/A,FALSE,"1.2";#N/A,#N/A,FALSE,"1.3";#N/A,#N/A,FALSE,"2.1";#N/A,#N/A,FALSE,"2.2";#N/A,#N/A,FALSE,"3.1";#N/A,#N/A,FALSE,"3.2";#N/A,#N/A,FALSE,"3.3"}</definedName>
    <definedName name="wrn.Rothmans." hidden="1">{"Roth_All",#N/A,FALSE,"Rothmans KS";"Roth_Tech",#N/A,FALSE,"Rothmans KS";"Roth_Pricing",#N/A,FALSE,"Rothmans KS";"Roth_PerMille",#N/A,FALSE,"Rothmans KS"}</definedName>
    <definedName name="wrn.Rothmans._.Full._.Year._.99." hidden="1">{#N/A,#N/A,FALSE,"Volume";#N/A,#N/A,FALSE,"Product Cost";#N/A,#N/A,FALSE,"Conversion Cost";#N/A,#N/A,FALSE,"Other Prod OH";#N/A,#N/A,FALSE,"Leaf Cost";#N/A,#N/A,FALSE,"Material Cost";#N/A,#N/A,FALSE,"Productivity";#N/A,#N/A,FALSE,"Tobacco Waste";#N/A,#N/A,FALSE,"Material Waste"}</definedName>
    <definedName name="wrn.Slide._.Show." hidden="1">{#N/A,#N/A,FALSE,"Cover";#N/A,#N/A,FALSE,"Index";#N/A,#N/A,FALSE,"Political and Economic";#N/A,#N/A,FALSE,"General Mngr's Overview B 1.1";#N/A,#N/A,FALSE,"Sales B 2.1";#N/A,#N/A,FALSE,"NSR B 2.2";#N/A,#N/A,FALSE,"Operations - Leaf B 3.1";#N/A,#N/A,FALSE,"Operations - Mnf B 3.2";#N/A,#N/A,FALSE,"CORA B 4.1";#N/A,#N/A,FALSE,"HR B 5.1";#N/A,#N/A,FALSE,"Finance Overview C 1.1";#N/A,#N/A,FALSE,"Profit and Loss C 2.1";#N/A,#N/A,FALSE,"Production - Leaf C 3.1";#N/A,#N/A,FALSE,"Production - Mnfg C 3.2";#N/A,#N/A,FALSE,"Balance Sheet C 4.1";#N/A,#N/A,FALSE,"Cash Flow C 5.1";#N/A,#N/A,FALSE,"Aged Debtors C 6.1"}</definedName>
    <definedName name="wrn.slides." hidden="1">{"sum op",#N/A,FALSE,"Sum OP";"op hy",#N/A,FALSE,"Sum OP (HY)";"sum tp",#N/A,FALSE,"Sum TP"}</definedName>
    <definedName name="wrn.STOCK." hidden="1">{#N/A,#N/A,FALSE,"Detail";#N/A,#N/A,FALSE,"Summary"}</definedName>
    <definedName name="wrn.test.">{#N/A,#N/A,FALSE,"STBOARD"}</definedName>
    <definedName name="wrn.VarianceA." hidden="1">{"VarianceA",#N/A,FALSE,"Variance"}</definedName>
    <definedName name="wrn.VarianceB." hidden="1">{"VarianceB",#N/A,FALSE,"Variance"}</definedName>
    <definedName name="wrn.vd." hidden="1">{#N/A,#N/A,TRUE,"BT M200 da 10x20"}</definedName>
    <definedName name="wrn.Viceroy." hidden="1">{"Vic_FF_All",#N/A,FALSE,"Viceroy";"Vic_FF_Tech",#N/A,FALSE,"Viceroy";"Vic_FF_Pricing",#N/A,FALSE,"Viceroy";"Vic_FF_perMille",#N/A,FALSE,"Viceroy"}</definedName>
    <definedName name="wrn.Viceroy._.Lights." hidden="1">{"Vic_Lg_All",#N/A,FALSE,"Viceroy Lights";"Vic_Lg_Tech",#N/A,FALSE,"Viceroy Lights";"Vic_Lg_Pricing",#N/A,FALSE,"Viceroy Lights";"Vic_Lg_PerMille",#N/A,FALSE,"Viceroy Lights"}</definedName>
    <definedName name="wrn.전체인쇄." hidden="1">{#N/A,#N/A,FALSE,"생산성";#N/A,#N/A,FALSE,"인력1";#N/A,#N/A,FALSE,"인력2";#N/A,#N/A,FALSE,"인력3";#N/A,#N/A,FALSE,"인건1";#N/A,#N/A,FALSE,"인건2";#N/A,#N/A,FALSE,"인건3";#N/A,#N/A,FALSE,"인원증감";#N/A,#N/A,FALSE,"인건증감";#N/A,#N/A,FALSE,"표지등"}</definedName>
    <definedName name="wwww" hidden="1">{"print calc",#N/A,FALSE,"Sheet1"}</definedName>
    <definedName name="x" hidden="1">#REF!</definedName>
    <definedName name="xbdxs" hidden="1">{#N/A,#N/A,FALSE,"지침";#N/A,#N/A,FALSE,"환경분석";#N/A,#N/A,FALSE,"Sheet16"}</definedName>
    <definedName name="XCCT">0.5</definedName>
    <definedName name="xx" hidden="1">{#N/A,#N/A,FALSE,"Cover";#N/A,#N/A,FALSE,"1. Conversion Cost Summary";#N/A,#N/A,FALSE,"2. CC YE Forecast INV ";#N/A,#N/A,FALSE,"3. CC YE Forecast ROM";#N/A,#N/A,FALSE,"4.CC YE FORECAST ROM+INV";#N/A,#N/A,FALSE,"5. Material Cost";#N/A,#N/A,FALSE,"6. Waste Calculation"}</definedName>
    <definedName name="xxx" hidden="1">{#N/A,#N/A,FALSE,"Volume";#N/A,#N/A,FALSE,"Product Cost";#N/A,#N/A,FALSE,"Leaf Cost";#N/A,#N/A,FALSE,"Mat Cost";#N/A,#N/A,FALSE,"Conversion Cost";#N/A,#N/A,FALSE,"Support Cost";#N/A,#N/A,FALSE,"Process Cost";#N/A,#N/A,FALSE,"Other Prod OH";#N/A,#N/A,FALSE,"Productivity";#N/A,#N/A,FALSE,"Tobacco Waste";#N/A,#N/A,FALSE,"Material Waste";#N/A,#N/A,FALSE,"GDX1 AMO";#N/A,#N/A,FALSE,"GDX2 AMO ";#N/A,#N/A,FALSE,"GDX500 AMO";#N/A,#N/A,FALSE,"GDX2000 AMO";#N/A,#N/A,FALSE,"Focke350 AMO";#N/A,#N/A,FALSE,"Focke700 AMO";#N/A,#N/A,FALSE,"Finished Goods Inv";#N/A,#N/A,FALSE,"Material Inv";#N/A,#N/A,FALSE,"Spares Inv";#N/A,#N/A,FALSE,"KSHLUT";#N/A,#N/A,FALSE,"PQI All";#N/A,#N/A,FALSE,"MQI All";#N/A,#N/A,FALSE,"PQI CM";#N/A,#N/A,FALSE,"MQI CM"}</definedName>
    <definedName name="xyz" hidden="1">{"all",#N/A,FALSE,"Cover";"all",#N/A,FALSE,"Abb index";"all",#N/A,FALSE,"Group";"all",#N/A,FALSE,"CASHHEAD";"all",#N/A,FALSE,"UDV";"ALL",#N/A,FALSE,"Pillsbury";"ALL",#N/A,FALSE,"Pillsbury vols";"ALL",#N/A,FALSE,"Guinness";"all",#N/A,FALSE,"Guinness vols";"all",#N/A,FALSE,"B_K";"all",#N/A,FALSE,"BK Comps";"all",#N/A,FALSE,"MH";"all",#N/A,FALSE,"Market";"all",#N/A,FALSE,"Profman";"all",#N/A,FALSE,"Guinness Appendix"}</definedName>
    <definedName name="y5trytr" hidden="1">'[28]Manuf. overheads'!#REF!</definedName>
    <definedName name="y6u" hidden="1">#REF!</definedName>
    <definedName name="Year">'[7]4.2 &amp; 4.3'!$E$6</definedName>
    <definedName name="yen" hidden="1">{#N/A,#N/A,FALSE,"Chi tiÆt"}</definedName>
    <definedName name="yen1" hidden="1">{#N/A,#N/A,FALSE,"Chi tiÆt"}</definedName>
    <definedName name="yen2" hidden="1">{#N/A,#N/A,FALSE,"Chi tiÆt"}</definedName>
    <definedName name="yfty" hidden="1">#REF!</definedName>
    <definedName name="yftyr" hidden="1">#REF!</definedName>
    <definedName name="ỳgtbo7" hidden="1">#REF!</definedName>
    <definedName name="ygtytry" hidden="1">#REF!</definedName>
    <definedName name="yhfty" hidden="1">#REF!</definedName>
    <definedName name="ỵiyuiy" hidden="1">#REF!</definedName>
    <definedName name="YTD_monthly_plan">[41]monthly_Plan!$Q$2:$AC$75</definedName>
    <definedName name="YTodate">#REF!</definedName>
    <definedName name="ytr6y6tr" hidden="1">#REF!</definedName>
    <definedName name="ytrutyui7yi" hidden="1">#REF!</definedName>
    <definedName name="ytry" hidden="1">#REF!</definedName>
    <definedName name="ytry6r" hidden="1">#REF!</definedName>
    <definedName name="ytryr6" hidden="1">#REF!</definedName>
    <definedName name="ytrytr" hidden="1">#REF!</definedName>
    <definedName name="ytrytry" hidden="1">#REF!</definedName>
    <definedName name="ytutyujty" hidden="1">#REF!</definedName>
    <definedName name="yty" hidden="1">#REF!</definedName>
    <definedName name="ytyhut" hidden="1">#REF!</definedName>
    <definedName name="ytyt" hidden="1">#REF!</definedName>
    <definedName name="yujytuty" hidden="1">#REF!</definedName>
    <definedName name="yutyu" hidden="1">#REF!</definedName>
    <definedName name="yuu" hidden="1">{"all",#N/A,FALSE,"Corporate costs";"all",#N/A,FALSE,"Corporate costs (2)"}</definedName>
    <definedName name="yuy" hidden="1">#REF!</definedName>
    <definedName name="yyy" hidden="1">{#N/A,#N/A,FALSE,"지침";#N/A,#N/A,FALSE,"환경분석";#N/A,#N/A,FALSE,"Sheet16"}</definedName>
    <definedName name="Z_18696000_3BB7_11D4_8AE7_000102427828_.wvu.Cols" hidden="1">#REF!</definedName>
    <definedName name="Z_18696000_3BB7_11D4_8AE7_000102427828_.wvu.PrintArea" hidden="1">#REF!</definedName>
    <definedName name="Z_18696000_3BB7_11D4_8AE7_000102427828_.wvu.Rows" hidden="1">#REF!,#REF!</definedName>
    <definedName name="ZAO_R_MOS">'[46]ZAO Mos'!$A$1:$F$43</definedName>
    <definedName name="ZXCFV">[13]BSHT!$B$158:$AP$212</definedName>
    <definedName name="ㄱㄱㄱㄱ" hidden="1">{#N/A,#N/A,FALSE,"지침";#N/A,#N/A,FALSE,"환경분석";#N/A,#N/A,FALSE,"Sheet16"}</definedName>
    <definedName name="ㅁㅁㅁ" hidden="1">{#N/A,#N/A,FALSE,"지침";#N/A,#N/A,FALSE,"환경분석";#N/A,#N/A,FALSE,"Sheet16"}</definedName>
    <definedName name="사" hidden="1">{#N/A,#N/A,FALSE,"지침";#N/A,#N/A,FALSE,"환경분석";#N/A,#N/A,FALSE,"Sheet16"}</definedName>
    <definedName name="사1" hidden="1">{#N/A,#N/A,FALSE,"지침";#N/A,#N/A,FALSE,"환경분석";#N/A,#N/A,FALSE,"Sheet16"}</definedName>
    <definedName name="ㅇㄴㅇ" hidden="1">#REF!</definedName>
    <definedName name="인쇄" hidden="1">{#N/A,#N/A,FALSE,"지침";#N/A,#N/A,FALSE,"환경분석";#N/A,#N/A,FALSE,"Sheet16"}</definedName>
    <definedName name="인쇄BU" hidden="1">{#N/A,#N/A,FALSE,"지침";#N/A,#N/A,FALSE,"환경분석";#N/A,#N/A,FALSE,"Sheet16"}</definedName>
    <definedName name="주" hidden="1">{#N/A,#N/A,FALSE,"지침";#N/A,#N/A,FALSE,"환경분석";#N/A,#N/A,FALSE,"Sheet16"}</definedName>
    <definedName name="최신" hidden="1">{#N/A,#N/A,FALSE,"지침";#N/A,#N/A,FALSE,"환경분석";#N/A,#N/A,FALSE,"Sheet16"}</definedName>
    <definedName name="하위직심사기준" hidden="1">{#N/A,#N/A,FALSE,"생산성";#N/A,#N/A,FALSE,"인력1";#N/A,#N/A,FALSE,"인력2";#N/A,#N/A,FALSE,"인력3";#N/A,#N/A,FALSE,"인건1";#N/A,#N/A,FALSE,"인건2";#N/A,#N/A,FALSE,"인건3";#N/A,#N/A,FALSE,"인원증감";#N/A,#N/A,FALSE,"인건증감";#N/A,#N/A,FALSE,"표지등"}</definedName>
    <definedName name="ㅐㅐㅐ" hidden="1">{#N/A,#N/A,FALSE,"지침";#N/A,#N/A,FALSE,"환경분석";#N/A,#N/A,FALSE,"Sheet16"}</definedName>
    <definedName name="ㅠㅠㅠ" hidden="1">{#N/A,#N/A,FALSE,"지침";#N/A,#N/A,FALSE,"환경분석";#N/A,#N/A,FALSE,"Sheet16"}</definedName>
    <definedName name="ㅡㅡㅡ" hidden="1">{#N/A,#N/A,FALSE,"지침";#N/A,#N/A,FALSE,"환경분석";#N/A,#N/A,FALSE,"Sheet16"}</definedName>
  </definedNames>
  <calcPr calcId="191029"/>
  <pivotCaches>
    <pivotCache cacheId="1" r:id="rId57"/>
    <pivotCache cacheId="2" r:id="rId58"/>
  </pivotCaches>
  <extLst>
    <ext xmlns:x14="http://schemas.microsoft.com/office/spreadsheetml/2009/9/main" uri="{BBE1A952-AA13-448e-AADC-164F8A28A991}">
      <x14:slicerCaches>
        <x14:slicerCache r:id="rId5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6" i="7" l="1"/>
  <c r="R66" i="7"/>
  <c r="Q66" i="7"/>
  <c r="S65" i="7"/>
  <c r="R65" i="7"/>
  <c r="Q65" i="7"/>
  <c r="S64" i="7"/>
  <c r="R64" i="7"/>
  <c r="Q64" i="7"/>
  <c r="S63" i="7"/>
  <c r="R63" i="7"/>
  <c r="Q63" i="7"/>
  <c r="P62" i="7"/>
  <c r="O62" i="7"/>
  <c r="N62" i="7"/>
  <c r="M62" i="7"/>
  <c r="L62" i="7"/>
  <c r="K62" i="7"/>
  <c r="J62" i="7"/>
  <c r="S58" i="7"/>
  <c r="R58" i="7"/>
  <c r="Q58" i="7"/>
  <c r="S57" i="7"/>
  <c r="R57" i="7"/>
  <c r="Q57" i="7"/>
  <c r="S56" i="7"/>
  <c r="R56" i="7"/>
  <c r="Q56" i="7"/>
  <c r="S55" i="7"/>
  <c r="R55" i="7"/>
  <c r="Q55" i="7"/>
  <c r="P54" i="7"/>
  <c r="O54" i="7"/>
  <c r="N54" i="7"/>
  <c r="M54" i="7"/>
  <c r="L54" i="7"/>
  <c r="K54" i="7"/>
  <c r="J54" i="7"/>
  <c r="I54" i="7"/>
  <c r="C49" i="7"/>
  <c r="P48" i="7"/>
  <c r="O48" i="7"/>
  <c r="N48" i="7"/>
  <c r="M48" i="7"/>
  <c r="L48" i="7"/>
  <c r="K48" i="7"/>
  <c r="J48" i="7"/>
  <c r="I48" i="7"/>
  <c r="H48" i="7"/>
  <c r="G48" i="7"/>
  <c r="F48" i="7"/>
  <c r="E48" i="7"/>
  <c r="D48" i="7"/>
  <c r="C48" i="7"/>
  <c r="P47" i="7"/>
  <c r="O47" i="7"/>
  <c r="N47" i="7"/>
  <c r="M47" i="7"/>
  <c r="L47" i="7"/>
  <c r="K47" i="7"/>
  <c r="J47" i="7"/>
  <c r="I47" i="7"/>
  <c r="H47" i="7"/>
  <c r="G47" i="7"/>
  <c r="F47" i="7"/>
  <c r="E47" i="7"/>
  <c r="D47" i="7"/>
  <c r="C47" i="7"/>
  <c r="P46" i="7"/>
  <c r="O46" i="7"/>
  <c r="N46" i="7"/>
  <c r="M46" i="7"/>
  <c r="L46" i="7"/>
  <c r="K46" i="7"/>
  <c r="J46" i="7"/>
  <c r="I46" i="7"/>
  <c r="H46" i="7"/>
  <c r="G46" i="7"/>
  <c r="F46" i="7"/>
  <c r="E46" i="7"/>
  <c r="D46" i="7"/>
  <c r="C46" i="7"/>
  <c r="P45" i="7"/>
  <c r="O45" i="7"/>
  <c r="N45" i="7"/>
  <c r="M45" i="7"/>
  <c r="L45" i="7"/>
  <c r="K45" i="7"/>
  <c r="J45" i="7"/>
  <c r="I45" i="7"/>
  <c r="H45" i="7"/>
  <c r="G45" i="7"/>
  <c r="F45" i="7"/>
  <c r="E45" i="7"/>
  <c r="D45" i="7"/>
  <c r="C45" i="7"/>
  <c r="P44" i="7"/>
  <c r="O44" i="7"/>
  <c r="N44" i="7"/>
  <c r="M44" i="7"/>
  <c r="L44" i="7"/>
  <c r="K44" i="7"/>
  <c r="J44" i="7"/>
  <c r="I44" i="7"/>
  <c r="H44" i="7"/>
  <c r="G44" i="7"/>
  <c r="F44" i="7"/>
  <c r="E44" i="7"/>
  <c r="D44" i="7"/>
  <c r="C44" i="7"/>
  <c r="P40" i="7"/>
  <c r="O40" i="7"/>
  <c r="N40" i="7"/>
  <c r="M40" i="7"/>
  <c r="L40" i="7"/>
  <c r="K40" i="7"/>
  <c r="J40" i="7"/>
  <c r="I40" i="7"/>
  <c r="H40" i="7"/>
  <c r="G40" i="7"/>
  <c r="F40" i="7"/>
  <c r="E40" i="7"/>
  <c r="D40" i="7"/>
  <c r="C40" i="7"/>
  <c r="P39" i="7"/>
  <c r="O39" i="7"/>
  <c r="N39" i="7"/>
  <c r="M39" i="7"/>
  <c r="L39" i="7"/>
  <c r="K39" i="7"/>
  <c r="J39" i="7"/>
  <c r="I39" i="7"/>
  <c r="H39" i="7"/>
  <c r="G39" i="7"/>
  <c r="F39" i="7"/>
  <c r="E39" i="7"/>
  <c r="D39" i="7"/>
  <c r="C39" i="7"/>
  <c r="P38" i="7"/>
  <c r="O38" i="7"/>
  <c r="N38" i="7"/>
  <c r="M38" i="7"/>
  <c r="L38" i="7"/>
  <c r="K38" i="7"/>
  <c r="J38" i="7"/>
  <c r="I38" i="7"/>
  <c r="H38" i="7"/>
  <c r="G38" i="7"/>
  <c r="F38" i="7"/>
  <c r="E38" i="7"/>
  <c r="D38" i="7"/>
  <c r="C38" i="7"/>
  <c r="P37" i="7"/>
  <c r="O37" i="7"/>
  <c r="N37" i="7"/>
  <c r="M37" i="7"/>
  <c r="L37" i="7"/>
  <c r="K37" i="7"/>
  <c r="J37" i="7"/>
  <c r="I37" i="7"/>
  <c r="H37" i="7"/>
  <c r="G37" i="7"/>
  <c r="F37" i="7"/>
  <c r="E37" i="7"/>
  <c r="D37" i="7"/>
  <c r="C37" i="7"/>
  <c r="N36" i="7"/>
  <c r="M36" i="7"/>
  <c r="L36" i="7"/>
  <c r="K36" i="7"/>
  <c r="J36" i="7"/>
  <c r="I36" i="7"/>
  <c r="H36" i="7"/>
  <c r="G36" i="7"/>
  <c r="F36" i="7"/>
  <c r="E36" i="7"/>
  <c r="D36" i="7"/>
  <c r="C36" i="7"/>
  <c r="P28" i="7"/>
  <c r="P36" i="7" s="1"/>
  <c r="O28" i="7"/>
  <c r="O36" i="7" s="1"/>
  <c r="S24" i="7"/>
  <c r="S48" i="7" s="1"/>
  <c r="R24" i="7"/>
  <c r="Q24" i="7"/>
  <c r="Q48" i="7" s="1"/>
  <c r="S23" i="7"/>
  <c r="R23" i="7"/>
  <c r="Q23" i="7"/>
  <c r="Q47" i="7" s="1"/>
  <c r="S22" i="7"/>
  <c r="S46" i="7" s="1"/>
  <c r="R22" i="7"/>
  <c r="Q22" i="7"/>
  <c r="Q46" i="7" s="1"/>
  <c r="S21" i="7"/>
  <c r="S45" i="7" s="1"/>
  <c r="R21" i="7"/>
  <c r="Q21" i="7"/>
  <c r="Q45" i="7" s="1"/>
  <c r="S20" i="7"/>
  <c r="S44" i="7" s="1"/>
  <c r="R20" i="7"/>
  <c r="R44" i="7" s="1"/>
  <c r="Q20" i="7"/>
  <c r="Q44" i="7" s="1"/>
  <c r="S18" i="7"/>
  <c r="R18" i="7"/>
  <c r="Q18" i="7"/>
  <c r="S17" i="7"/>
  <c r="R17" i="7"/>
  <c r="Q17" i="7"/>
  <c r="S16" i="7"/>
  <c r="R16" i="7"/>
  <c r="Q16" i="7"/>
  <c r="S15" i="7"/>
  <c r="R15" i="7"/>
  <c r="Q15" i="7"/>
  <c r="S14" i="7"/>
  <c r="R14" i="7"/>
  <c r="Q14" i="7"/>
  <c r="S13" i="7"/>
  <c r="R13" i="7"/>
  <c r="Q13" i="7"/>
  <c r="S12" i="7"/>
  <c r="R12" i="7"/>
  <c r="Q12" i="7"/>
  <c r="S11" i="7"/>
  <c r="R11" i="7"/>
  <c r="Q11" i="7"/>
  <c r="S10" i="7"/>
  <c r="R10" i="7"/>
  <c r="Q10" i="7"/>
  <c r="S9" i="7"/>
  <c r="R9" i="7"/>
  <c r="Q9" i="7"/>
  <c r="S8" i="7"/>
  <c r="R8" i="7"/>
  <c r="Q8" i="7"/>
  <c r="S7" i="7"/>
  <c r="R7" i="7"/>
  <c r="Q7" i="7"/>
  <c r="S6" i="7"/>
  <c r="R6" i="7"/>
  <c r="Q6" i="7"/>
  <c r="S5" i="7"/>
  <c r="R5" i="7"/>
  <c r="Q5" i="7"/>
  <c r="S4" i="7"/>
  <c r="R4" i="7"/>
  <c r="Q4" i="7"/>
  <c r="R54" i="7" l="1"/>
  <c r="T13" i="7"/>
  <c r="U18" i="7"/>
  <c r="U58" i="7"/>
  <c r="T10" i="7"/>
  <c r="U10" i="7"/>
  <c r="U66" i="7"/>
  <c r="U63" i="7"/>
  <c r="T17" i="7"/>
  <c r="U13" i="7"/>
  <c r="Q54" i="7"/>
  <c r="T54" i="7" s="1"/>
  <c r="U64" i="7"/>
  <c r="T11" i="7"/>
  <c r="U55" i="7"/>
  <c r="T55" i="7"/>
  <c r="U16" i="7"/>
  <c r="T56" i="7"/>
  <c r="U4" i="7"/>
  <c r="T66" i="7"/>
  <c r="U23" i="7"/>
  <c r="U17" i="7"/>
  <c r="S54" i="7"/>
  <c r="U54" i="7" s="1"/>
  <c r="T15" i="7"/>
  <c r="T6" i="7"/>
  <c r="T5" i="7"/>
  <c r="T14" i="7"/>
  <c r="U14" i="7"/>
  <c r="U15" i="7"/>
  <c r="U5" i="7"/>
  <c r="T44" i="7"/>
  <c r="U21" i="7"/>
  <c r="T57" i="7"/>
  <c r="U11" i="7"/>
  <c r="U7" i="7"/>
  <c r="U57" i="7"/>
  <c r="T64" i="7"/>
  <c r="T58" i="7"/>
  <c r="U6" i="7"/>
  <c r="T63" i="7"/>
  <c r="T8" i="7"/>
  <c r="U8" i="7"/>
  <c r="T9" i="7"/>
  <c r="U9" i="7"/>
  <c r="T7" i="7"/>
  <c r="T23" i="7"/>
  <c r="T18" i="7"/>
  <c r="T24" i="7"/>
  <c r="T65" i="7"/>
  <c r="U44" i="7"/>
  <c r="U24" i="7"/>
  <c r="U65" i="7"/>
  <c r="U56" i="7"/>
  <c r="T16" i="7"/>
  <c r="T20" i="7"/>
  <c r="R47" i="7"/>
  <c r="T47" i="7" s="1"/>
  <c r="T21" i="7"/>
  <c r="T12" i="7"/>
  <c r="U12" i="7"/>
  <c r="T22" i="7"/>
  <c r="T4" i="7"/>
  <c r="U20" i="7"/>
  <c r="S47" i="7"/>
  <c r="R48" i="7"/>
  <c r="T48" i="7" s="1"/>
  <c r="Q62" i="7"/>
  <c r="R62" i="7"/>
  <c r="S62" i="7"/>
  <c r="R45" i="7"/>
  <c r="T45" i="7" s="1"/>
  <c r="R46" i="7"/>
  <c r="T46" i="7" s="1"/>
  <c r="U22" i="7"/>
  <c r="U62" i="7" l="1"/>
  <c r="T62" i="7"/>
  <c r="U48" i="7"/>
  <c r="U47" i="7"/>
  <c r="U46" i="7"/>
  <c r="U45" i="7"/>
  <c r="M60" i="2" l="1"/>
  <c r="M61" i="2"/>
  <c r="M59" i="2"/>
  <c r="J26" i="2"/>
  <c r="I26" i="2"/>
  <c r="F73" i="2"/>
  <c r="C81" i="2" s="1"/>
  <c r="P50" i="2"/>
  <c r="P51" i="2"/>
  <c r="P52" i="2"/>
  <c r="P53" i="2"/>
  <c r="P54" i="2"/>
  <c r="P49" i="2"/>
  <c r="I60" i="2"/>
  <c r="I61" i="2"/>
  <c r="I62" i="2"/>
  <c r="I63" i="2"/>
  <c r="I64" i="2"/>
  <c r="I65" i="2"/>
  <c r="I66" i="2"/>
  <c r="I67" i="2"/>
  <c r="I59" i="2"/>
  <c r="J29" i="2"/>
  <c r="J28" i="2"/>
  <c r="J27" i="2"/>
  <c r="G29" i="2"/>
  <c r="G28" i="2"/>
  <c r="B44" i="2" a="1"/>
  <c r="B44" i="2" s="1"/>
  <c r="L61" i="2" a="1"/>
  <c r="L61" i="2" s="1"/>
  <c r="L60" i="2" a="1"/>
  <c r="L60" i="2" s="1"/>
  <c r="L59" i="2" a="1"/>
  <c r="L59" i="2" s="1"/>
  <c r="F27" i="2" l="1"/>
  <c r="G27" i="2" s="1"/>
  <c r="D21" i="2"/>
  <c r="C21" i="2"/>
  <c r="E21" i="2"/>
  <c r="F21" i="2"/>
  <c r="G21" i="2"/>
  <c r="B21" i="2"/>
  <c r="B15" i="2" s="1"/>
  <c r="B14" i="2"/>
  <c r="C17" i="2"/>
  <c r="D17" i="2"/>
  <c r="E17" i="2"/>
  <c r="F17" i="2"/>
  <c r="G17" i="2"/>
  <c r="B17" i="2"/>
  <c r="C3" i="2" a="1"/>
  <c r="C3" i="2" s="1"/>
  <c r="C4" i="2" a="1"/>
  <c r="C4" i="2" s="1"/>
  <c r="C5" i="2" a="1"/>
  <c r="C5" i="2" s="1"/>
  <c r="C6" i="2" a="1"/>
  <c r="C6" i="2" s="1"/>
  <c r="C7" i="2" a="1"/>
  <c r="C7" i="2" s="1"/>
  <c r="C8" i="2" a="1"/>
  <c r="C8" i="2" s="1"/>
  <c r="C9" i="2" a="1"/>
  <c r="C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tc={BF01F7DE-32F5-4FC8-B91C-EE6C3E20B255}</author>
    <author>tc={2A9C1DD9-6F12-4123-8B8B-6C1C8F313172}</author>
    <author>tc={849A3B42-27B9-4378-8A42-937B72D4D5EB}</author>
    <author>tc={C27088C4-9B75-4FDB-BED9-57062618CC93}</author>
    <author>tc={FA98109B-0D3D-453D-81EE-297B1D24A287}</author>
  </authors>
  <commentList>
    <comment ref="J3" authorId="0" shapeId="0" xr:uid="{BF01F7DE-32F5-4FC8-B91C-EE6C3E20B255}">
      <text>
        <t>[Threaded comment]
Your version of Excel allows you to read this threaded comment; however, any edits to it will get removed if the file is opened in a newer version of Excel. Learn more: https://go.microsoft.com/fwlink/?linkid=870924
Comment:
    Do trc khi PUG, clear hang nen co room push vao</t>
      </text>
    </comment>
    <comment ref="J39" authorId="1" shapeId="0" xr:uid="{2A9C1DD9-6F12-4123-8B8B-6C1C8F313172}">
      <text>
        <t>[Threaded comment]
Your version of Excel allows you to read this threaded comment; however, any edits to it will get removed if the file is opened in a newer version of Excel. Learn more: https://go.microsoft.com/fwlink/?linkid=870924
Comment:
    Giai đoạn load hàng, nên sau đó (GOLD, CACL, WH chuyển sang, sau đó 555 Slim ĂN) DS90 ko giữ dc progess như trc. DS90 cx consolidate mot phan AWAP BAT, phan downtradin nhay ve bwap. Giai đoạn sau bi slow</t>
      </text>
    </comment>
    <comment ref="J44" authorId="2" shapeId="0" xr:uid="{849A3B42-27B9-4378-8A42-937B72D4D5EB}">
      <text>
        <t>[Threaded comment]
Your version of Excel allows you to read this threaded comment; however, any edits to it will get removed if the file is opened in a newer version of Excel. Learn more: https://go.microsoft.com/fwlink/?linkid=870924
Comment:
    Sp moi can thoi gian adapt</t>
      </text>
    </comment>
    <comment ref="O46" authorId="3" shapeId="0" xr:uid="{C27088C4-9B75-4FDB-BED9-57062618CC93}">
      <text>
        <t>[Threaded comment]
Your version of Excel allows you to read this threaded comment; however, any edits to it will get removed if the file is opened in a newer version of Excel. Learn more: https://go.microsoft.com/fwlink/?linkid=870924
Comment:
    Áp lực push từ tháng 12 nên outlet phải force đẩy ra</t>
      </text>
    </comment>
    <comment ref="J54" authorId="4" shapeId="0" xr:uid="{FA98109B-0D3D-453D-81EE-297B1D24A287}">
      <text>
        <t>[Threaded comment]
Your version of Excel allows you to read this threaded comment; however, any edits to it will get removed if the file is opened in a newer version of Excel. Learn more: https://go.microsoft.com/fwlink/?linkid=870924
Comment:
    DSR lam phan phoi, ko fully compliance, ko closely check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tc={4107DEA1-ECE6-4285-8CE9-C691578821C0}</author>
    <author>tc={7D4741CF-355D-4BDA-AD98-F8E6AC135CBE}</author>
    <author>tc={CBB7040F-4F88-4F31-AA03-CABEEAC28CFB}</author>
  </authors>
  <commentList>
    <comment ref="I49" authorId="0" shapeId="0" xr:uid="{4107DEA1-ECE6-4285-8CE9-C691578821C0}">
      <text>
        <t>[Threaded comment]
Your version of Excel allows you to read this threaded comment; however, any edits to it will get removed if the file is opened in a newer version of Excel. Learn more: https://go.microsoft.com/fwlink/?linkid=870924
Comment:
    Sp moi can thoi gian adapt</t>
      </text>
    </comment>
    <comment ref="N51" authorId="1" shapeId="0" xr:uid="{7D4741CF-355D-4BDA-AD98-F8E6AC135CBE}">
      <text>
        <t>[Threaded comment]
Your version of Excel allows you to read this threaded comment; however, any edits to it will get removed if the file is opened in a newer version of Excel. Learn more: https://go.microsoft.com/fwlink/?linkid=870924
Comment:
    Áp lực push từ tháng 12 nên outlet phải force đẩy ra</t>
      </text>
    </comment>
    <comment ref="C80" authorId="2" shapeId="0" xr:uid="{CBB7040F-4F88-4F31-AA03-CABEEAC28CFB}">
      <text>
        <t>[Threaded comment]
Your version of Excel allows you to read this threaded comment; however, any edits to it will get removed if the file is opened in a newer version of Excel. Learn more: https://go.microsoft.com/fwlink/?linkid=870924
Comment:
    Sp moi can thoi gian adapt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<sst xmlns="http://schemas.openxmlformats.org/spreadsheetml/2006/main" count="300" uniqueCount="129">
  <si>
    <t>Noah Thompson</t>
  </si>
  <si>
    <t>Ava Robinson</t>
  </si>
  <si>
    <t>Ethan Lewis</t>
  </si>
  <si>
    <t>Sophia Walker</t>
  </si>
  <si>
    <t>NAME</t>
  </si>
  <si>
    <t>FIRST</t>
  </si>
  <si>
    <t>LAST</t>
  </si>
  <si>
    <t>Dr. Emma Johnson</t>
  </si>
  <si>
    <t>Dr. Liam Anderson</t>
  </si>
  <si>
    <t>Mr. Olivia Martinez</t>
  </si>
  <si>
    <t>TEXTSPLIT</t>
  </si>
  <si>
    <t>Workdays</t>
  </si>
  <si>
    <t>profit</t>
  </si>
  <si>
    <t>Date</t>
  </si>
  <si>
    <t># of days</t>
  </si>
  <si>
    <t>Expense</t>
  </si>
  <si>
    <t>Revenue</t>
  </si>
  <si>
    <t>#B11- 1 means take # column to the right</t>
  </si>
  <si>
    <t>exp</t>
  </si>
  <si>
    <t>OFFSET FUNCTION</t>
  </si>
  <si>
    <t>X-LOOK UP WITH WILDCARD</t>
  </si>
  <si>
    <t>ID Number</t>
  </si>
  <si>
    <t>Company Name</t>
  </si>
  <si>
    <t>Sale Amount ($)</t>
  </si>
  <si>
    <t>Apex Solutions</t>
  </si>
  <si>
    <t>BlueWave Corp</t>
  </si>
  <si>
    <t>ClearPath Inc.</t>
  </si>
  <si>
    <t>Delta Innovations</t>
  </si>
  <si>
    <t>EcoTech Ltd.</t>
  </si>
  <si>
    <t>FutureLink Systems</t>
  </si>
  <si>
    <t>Greenline Group</t>
  </si>
  <si>
    <t>Horizon Dynamics</t>
  </si>
  <si>
    <t>Insight Ventures</t>
  </si>
  <si>
    <t>Jetstream Labs</t>
  </si>
  <si>
    <t>Keystone Partners</t>
  </si>
  <si>
    <t>Name</t>
  </si>
  <si>
    <t>sale amount</t>
  </si>
  <si>
    <t>systems</t>
  </si>
  <si>
    <t>Jetstream</t>
  </si>
  <si>
    <t>INDEX MATCH</t>
  </si>
  <si>
    <t>Region</t>
  </si>
  <si>
    <t>Total NW</t>
  </si>
  <si>
    <t>HCMG</t>
  </si>
  <si>
    <t>SO</t>
  </si>
  <si>
    <t>CE</t>
  </si>
  <si>
    <t>NO</t>
  </si>
  <si>
    <t>offtake</t>
  </si>
  <si>
    <t>Year</t>
  </si>
  <si>
    <t>Month</t>
  </si>
  <si>
    <t>Jan</t>
  </si>
  <si>
    <t>Feb</t>
  </si>
  <si>
    <t>Mar</t>
  </si>
  <si>
    <t>Apr</t>
  </si>
  <si>
    <t>May</t>
  </si>
  <si>
    <t>Jun</t>
  </si>
  <si>
    <t>Jul</t>
  </si>
  <si>
    <t>Aug</t>
  </si>
  <si>
    <t>Sep</t>
  </si>
  <si>
    <t>Oct</t>
  </si>
  <si>
    <t>Nov</t>
  </si>
  <si>
    <t>Dec</t>
  </si>
  <si>
    <t>MEMBER</t>
  </si>
  <si>
    <t>YEAR</t>
  </si>
  <si>
    <t>REVENUE</t>
  </si>
  <si>
    <t>SUM &amp; FILTER</t>
  </si>
  <si>
    <t>Row Labels</t>
  </si>
  <si>
    <t>Grand Total</t>
  </si>
  <si>
    <t>Average of Jan</t>
  </si>
  <si>
    <t>Average of Feb</t>
  </si>
  <si>
    <t>Sum of 2021</t>
  </si>
  <si>
    <t>Sum of 2022</t>
  </si>
  <si>
    <t>Sum of 2023</t>
  </si>
  <si>
    <t>Sum of 2024</t>
  </si>
  <si>
    <t>Sum of 2025</t>
  </si>
  <si>
    <t>Sum of 2026</t>
  </si>
  <si>
    <t>MID</t>
  </si>
  <si>
    <t>RANKING</t>
  </si>
  <si>
    <t>month</t>
  </si>
  <si>
    <t>Forecast.linear</t>
  </si>
  <si>
    <t>Ranking</t>
  </si>
  <si>
    <t>Trend</t>
  </si>
  <si>
    <t>X-look up</t>
  </si>
  <si>
    <t>V-lookup</t>
  </si>
  <si>
    <t>City A</t>
  </si>
  <si>
    <t>City B</t>
  </si>
  <si>
    <t>City C</t>
  </si>
  <si>
    <t>** benchmark</t>
  </si>
  <si>
    <t>Sales by month</t>
  </si>
  <si>
    <t>Forecast</t>
  </si>
  <si>
    <t>Sum of Mar</t>
  </si>
  <si>
    <t>Sum of Apr</t>
  </si>
  <si>
    <t>Sum of May</t>
  </si>
  <si>
    <t>Sum of Jun</t>
  </si>
  <si>
    <t>Sum of Jul</t>
  </si>
  <si>
    <t>Sum of 2027</t>
  </si>
  <si>
    <t>NW</t>
  </si>
  <si>
    <t>IMS</t>
  </si>
  <si>
    <t>IMS actual</t>
  </si>
  <si>
    <t>Jan23</t>
  </si>
  <si>
    <t>Feb23</t>
  </si>
  <si>
    <t>Mar23</t>
  </si>
  <si>
    <t>Apr23</t>
  </si>
  <si>
    <t>May23</t>
  </si>
  <si>
    <t>Jun23</t>
  </si>
  <si>
    <t>Jul23</t>
  </si>
  <si>
    <t>Aug23</t>
  </si>
  <si>
    <t>Sep23</t>
  </si>
  <si>
    <t>Oct23</t>
  </si>
  <si>
    <t>Nov23</t>
  </si>
  <si>
    <t>Dec23</t>
  </si>
  <si>
    <t>Jan24</t>
  </si>
  <si>
    <t>Feb24</t>
  </si>
  <si>
    <t>Avg Q3</t>
  </si>
  <si>
    <t>Avg Q4</t>
  </si>
  <si>
    <t>Q1'24</t>
  </si>
  <si>
    <t>% Q4 vs Q3</t>
  </si>
  <si>
    <t>%Q1 vs Q4</t>
  </si>
  <si>
    <t>DSS</t>
  </si>
  <si>
    <t>WS</t>
  </si>
  <si>
    <t>HCM Greater</t>
  </si>
  <si>
    <t>OFFTAKE</t>
  </si>
  <si>
    <t>STOCK COUNT</t>
  </si>
  <si>
    <t>Brand A</t>
  </si>
  <si>
    <t>Channel type</t>
  </si>
  <si>
    <t>sales (target)</t>
  </si>
  <si>
    <t>Sales (%Achieve)</t>
  </si>
  <si>
    <t>Consumption</t>
  </si>
  <si>
    <t>Poly collect</t>
  </si>
  <si>
    <t>POLY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</si>
</sst>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00_);_(* \(#,##0.0000\);_(* &quot;-&quot;????_);_(@_)"/>
    <numFmt numFmtId="165" formatCode="_(* #,##0_);_(* \(#,##0\);_(* &quot;-&quot;??_);_(@_)"/>
    <numFmt numFmtId="166" formatCode="_(* #,##0.0_);_(* \(#,##0.0\);_(* &quot;-&quot;??_);_(@_)"/>
  </numFmts>
  <fonts count="12" x14ac:knownFonts="1">
    <font>
      <sz val="11"/>
      <color theme="1"/>
      <name val="Aptos Narrow"/>
      <family val="2"/>
      <scheme val="minor"/>
    </font>
    <font>
      <b/>
      <sz val="11"/>
      <color theme="1"/>
      <name val="Aptos Narrow"/>
      <family val="2"/>
      <scheme val="minor"/>
    </font>
    <font>
      <b/>
      <sz val="11"/>
      <color rgb="FFFF0000"/>
      <name val="Aptos Narrow"/>
      <family val="2"/>
      <scheme val="minor"/>
    </font>
    <font>
      <sz val="9"/>
      <color indexed="81"/>
      <name val="Tahoma"/>
      <family val="2"/>
    </font>
    <font>
      <sz val="8"/>
      <name val="Aptos Narrow"/>
      <family val="2"/>
      <scheme val="minor"/>
    </font>
    <font>
      <sz val="11"/>
      <color theme="1"/>
      <name val="Aptos Narrow"/>
      <family val="2"/>
      <scheme val="minor"/>
    </font>
    <font>
      <b/>
      <sz val="11"/>
      <color theme="0"/>
      <name val="Aptos Narrow"/>
      <family val="2"/>
      <scheme val="minor"/>
    </font>
    <font>
      <sz val="11"/>
      <color rgb="FFFF0000"/>
      <name val="Aptos Narrow"/>
      <family val="2"/>
      <scheme val="minor"/>
    </font>
    <font>
      <sz val="11"/>
      <color theme="0"/>
      <name val="Aptos Narrow"/>
      <family val="2"/>
      <scheme val="minor"/>
    </font>
    <font>
      <b/>
      <i/>
      <sz val="11"/>
      <color theme="1"/>
      <name val="Aptos Narrow"/>
      <family val="2"/>
      <scheme val="minor"/>
    </font>
    <font>
      <sz val="11"/>
      <color rgb="FF000000"/>
      <name val="Arial"/>
      <family val="2"/>
    </font>
    <font>
      <b/>
      <sz val="16"/>
      <color rgb="FFC0000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2060"/>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50">
    <xf numFmtId="0" fontId="0" fillId="0" borderId="0" xfId="0"/>
    <xf numFmtId="0" fontId="0" fillId="0" borderId="0" xfId="0" applyAlignment="1">
      <alignment horizontal="left"/>
    </xf>
    <xf numFmtId="0" fontId="0" fillId="0" borderId="0" xfId="0" pivotButton="1"/>
    <xf numFmtId="43" fontId="0" fillId="0" borderId="0" xfId="0" applyNumberFormat="1"/>
    <xf numFmtId="164" fontId="0" fillId="0" borderId="0" xfId="0" applyNumberFormat="1"/>
    <xf numFmtId="0" fontId="2" fillId="2" borderId="0" xfId="0" applyFont="1" applyFill="1"/>
    <xf numFmtId="0" fontId="0" fillId="2" borderId="0" xfId="0" applyFill="1"/>
    <xf numFmtId="0" fontId="1" fillId="2" borderId="0" xfId="0" applyFont="1" applyFill="1"/>
    <xf numFmtId="14" fontId="0" fillId="2" borderId="0" xfId="0" applyNumberFormat="1" applyFill="1"/>
    <xf numFmtId="0" fontId="1" fillId="2" borderId="0" xfId="0" applyFont="1" applyFill="1" applyAlignment="1">
      <alignment horizontal="center" vertical="center" wrapText="1"/>
    </xf>
    <xf numFmtId="0" fontId="0" fillId="2" borderId="0" xfId="0" applyFill="1" applyAlignment="1">
      <alignment vertical="center" wrapText="1"/>
    </xf>
    <xf numFmtId="3" fontId="0" fillId="2" borderId="0" xfId="0" applyNumberFormat="1" applyFill="1" applyAlignment="1">
      <alignment vertical="center" wrapText="1"/>
    </xf>
    <xf numFmtId="0" fontId="0" fillId="2" borderId="0" xfId="0" applyFill="1" applyAlignment="1">
      <alignment horizontal="left"/>
    </xf>
    <xf numFmtId="0" fontId="1" fillId="2" borderId="0" xfId="0" applyFont="1" applyFill="1" applyAlignment="1">
      <alignment horizontal="left"/>
    </xf>
    <xf numFmtId="43" fontId="0" fillId="2" borderId="0" xfId="0" applyNumberFormat="1" applyFill="1" applyAlignment="1">
      <alignment horizontal="left"/>
    </xf>
    <xf numFmtId="43" fontId="0" fillId="2" borderId="0" xfId="0" applyNumberFormat="1" applyFill="1"/>
    <xf numFmtId="0" fontId="0" fillId="3" borderId="0" xfId="0" applyFill="1"/>
    <xf numFmtId="0" fontId="1" fillId="3" borderId="0" xfId="0" applyFont="1" applyFill="1"/>
    <xf numFmtId="0" fontId="0" fillId="3" borderId="0" xfId="0" applyFill="1" applyAlignment="1">
      <alignment horizontal="center"/>
    </xf>
    <xf numFmtId="0" fontId="1" fillId="3"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0" fillId="2" borderId="0" xfId="0" applyFont="1" applyFill="1"/>
    <xf numFmtId="0" fontId="9" fillId="3" borderId="0" xfId="0" applyFont="1" applyFill="1"/>
    <xf numFmtId="0" fontId="1" fillId="3" borderId="0" xfId="0" applyFont="1" applyFill="1" applyAlignment="1">
      <alignment horizontal="center" vertical="center" wrapText="1"/>
    </xf>
    <xf numFmtId="43" fontId="0" fillId="3" borderId="0" xfId="0" applyNumberFormat="1" applyFill="1" applyAlignment="1">
      <alignment horizontal="left"/>
    </xf>
    <xf numFmtId="165" fontId="0" fillId="0" borderId="0" xfId="1" applyNumberFormat="1" applyFont="1" applyFill="1" applyBorder="1" applyAlignment="1">
      <alignment horizontal="center"/>
    </xf>
    <xf numFmtId="165" fontId="0" fillId="0" borderId="0" xfId="1" applyNumberFormat="1" applyFont="1" applyFill="1" applyBorder="1"/>
    <xf numFmtId="165" fontId="10" fillId="0" borderId="0" xfId="1" applyNumberFormat="1" applyFont="1" applyFill="1" applyBorder="1" applyAlignment="1">
      <alignment horizontal="right" vertical="top"/>
    </xf>
    <xf numFmtId="166" fontId="0" fillId="0" borderId="0" xfId="1" applyNumberFormat="1" applyFont="1" applyFill="1" applyBorder="1"/>
    <xf numFmtId="9" fontId="0" fillId="0" borderId="0" xfId="1" applyNumberFormat="1" applyFont="1" applyFill="1" applyBorder="1" applyAlignment="1">
      <alignment horizontal="center"/>
    </xf>
    <xf numFmtId="0" fontId="0" fillId="0" borderId="0" xfId="0" applyBorder="1"/>
    <xf numFmtId="0" fontId="0" fillId="0" borderId="0" xfId="0" applyBorder="1" applyAlignment="1">
      <alignment horizontal="center"/>
    </xf>
    <xf numFmtId="166" fontId="0" fillId="0" borderId="0" xfId="1" applyNumberFormat="1" applyFont="1" applyBorder="1"/>
    <xf numFmtId="166" fontId="0" fillId="0" borderId="0" xfId="0" applyNumberFormat="1" applyBorder="1"/>
    <xf numFmtId="9" fontId="0" fillId="0" borderId="0" xfId="0" applyNumberFormat="1" applyBorder="1"/>
    <xf numFmtId="3" fontId="10" fillId="0" borderId="0" xfId="0" applyNumberFormat="1" applyFont="1" applyBorder="1" applyAlignment="1">
      <alignment horizontal="right" vertical="top"/>
    </xf>
    <xf numFmtId="0" fontId="8" fillId="4" borderId="0" xfId="0" applyFont="1" applyFill="1" applyBorder="1"/>
    <xf numFmtId="0" fontId="8" fillId="4" borderId="0" xfId="0" applyFont="1" applyFill="1" applyBorder="1" applyAlignment="1">
      <alignment horizontal="center"/>
    </xf>
    <xf numFmtId="0" fontId="6" fillId="4" borderId="0" xfId="0" applyFont="1" applyFill="1" applyBorder="1"/>
    <xf numFmtId="43" fontId="0" fillId="0" borderId="0" xfId="0" applyNumberFormat="1" applyBorder="1" applyAlignment="1">
      <alignment horizontal="left"/>
    </xf>
    <xf numFmtId="43" fontId="0" fillId="0" borderId="0" xfId="0" applyNumberFormat="1" applyFill="1" applyBorder="1" applyAlignment="1">
      <alignment horizontal="left"/>
    </xf>
    <xf numFmtId="9" fontId="0" fillId="0" borderId="0" xfId="0" applyNumberFormat="1" applyBorder="1" applyAlignment="1">
      <alignment horizontal="left"/>
    </xf>
    <xf numFmtId="0" fontId="0" fillId="0" borderId="0" xfId="0" applyBorder="1" applyAlignment="1">
      <alignment horizontal="left"/>
    </xf>
    <xf numFmtId="43" fontId="0" fillId="0" borderId="0" xfId="0" applyNumberFormat="1" applyBorder="1" applyAlignment="1">
      <alignment horizontal="center"/>
    </xf>
    <xf numFmtId="0" fontId="7" fillId="0" borderId="0" xfId="0" applyFont="1" applyBorder="1" applyAlignment="1">
      <alignment horizontal="center"/>
    </xf>
    <xf numFmtId="166" fontId="7" fillId="0" borderId="0" xfId="1" applyNumberFormat="1" applyFont="1" applyBorder="1" applyAlignment="1">
      <alignment horizontal="center"/>
    </xf>
    <xf numFmtId="0" fontId="8" fillId="4" borderId="0" xfId="0" applyFont="1" applyFill="1" applyBorder="1" applyAlignment="1">
      <alignment horizontal="left"/>
    </xf>
    <xf numFmtId="0" fontId="11" fillId="0" borderId="0" xfId="0" applyFont="1" applyBorder="1"/>
  </cellXfs>
  <cellStyles count="2">
    <cellStyle name="Comma" xfId="1" builtinId="3"/>
    <cellStyle name="Normal" xfId="0" builtinId="0"/>
  </cellStyles>
  <dxfs count="39">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numFmt numFmtId="164" formatCode="_(* #,##0.0000_);_(* \(#,##0.0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3.xml"/><Relationship Id="rId21" Type="http://schemas.openxmlformats.org/officeDocument/2006/relationships/externalLink" Target="externalLinks/externalLink18.xml"/><Relationship Id="rId34" Type="http://schemas.openxmlformats.org/officeDocument/2006/relationships/externalLink" Target="externalLinks/externalLink31.xml"/><Relationship Id="rId42" Type="http://schemas.openxmlformats.org/officeDocument/2006/relationships/externalLink" Target="externalLinks/externalLink39.xml"/><Relationship Id="rId47" Type="http://schemas.openxmlformats.org/officeDocument/2006/relationships/externalLink" Target="externalLinks/externalLink44.xml"/><Relationship Id="rId50" Type="http://schemas.openxmlformats.org/officeDocument/2006/relationships/externalLink" Target="externalLinks/externalLink47.xml"/><Relationship Id="rId55" Type="http://schemas.openxmlformats.org/officeDocument/2006/relationships/externalLink" Target="externalLinks/externalLink52.xml"/><Relationship Id="rId63" Type="http://schemas.openxmlformats.org/officeDocument/2006/relationships/sheetMetadata" Target="metadata.xml"/><Relationship Id="rId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13.xml"/><Relationship Id="rId29" Type="http://schemas.openxmlformats.org/officeDocument/2006/relationships/externalLink" Target="externalLinks/externalLink26.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externalLink" Target="externalLinks/externalLink34.xml"/><Relationship Id="rId40" Type="http://schemas.openxmlformats.org/officeDocument/2006/relationships/externalLink" Target="externalLinks/externalLink37.xml"/><Relationship Id="rId45" Type="http://schemas.openxmlformats.org/officeDocument/2006/relationships/externalLink" Target="externalLinks/externalLink42.xml"/><Relationship Id="rId53" Type="http://schemas.openxmlformats.org/officeDocument/2006/relationships/externalLink" Target="externalLinks/externalLink50.xml"/><Relationship Id="rId58" Type="http://schemas.openxmlformats.org/officeDocument/2006/relationships/pivotCacheDefinition" Target="pivotCache/pivotCacheDefinition2.xml"/><Relationship Id="rId66" Type="http://schemas.openxmlformats.org/officeDocument/2006/relationships/customXml" Target="../customXml/item1.xml"/><Relationship Id="rId5" Type="http://schemas.openxmlformats.org/officeDocument/2006/relationships/externalLink" Target="externalLinks/externalLink2.xml"/><Relationship Id="rId61" Type="http://schemas.openxmlformats.org/officeDocument/2006/relationships/styles" Target="styles.xml"/><Relationship Id="rId19" Type="http://schemas.openxmlformats.org/officeDocument/2006/relationships/externalLink" Target="externalLinks/externalLink1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43" Type="http://schemas.openxmlformats.org/officeDocument/2006/relationships/externalLink" Target="externalLinks/externalLink40.xml"/><Relationship Id="rId48" Type="http://schemas.openxmlformats.org/officeDocument/2006/relationships/externalLink" Target="externalLinks/externalLink45.xml"/><Relationship Id="rId56" Type="http://schemas.openxmlformats.org/officeDocument/2006/relationships/externalLink" Target="externalLinks/externalLink53.xml"/><Relationship Id="rId64" Type="http://schemas.microsoft.com/office/2017/10/relationships/person" Target="persons/person.xml"/><Relationship Id="rId8" Type="http://schemas.openxmlformats.org/officeDocument/2006/relationships/externalLink" Target="externalLinks/externalLink5.xml"/><Relationship Id="rId51" Type="http://schemas.openxmlformats.org/officeDocument/2006/relationships/externalLink" Target="externalLinks/externalLink48.xml"/><Relationship Id="rId3" Type="http://schemas.openxmlformats.org/officeDocument/2006/relationships/worksheet" Target="worksheets/sheet3.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externalLink" Target="externalLinks/externalLink35.xml"/><Relationship Id="rId46" Type="http://schemas.openxmlformats.org/officeDocument/2006/relationships/externalLink" Target="externalLinks/externalLink43.xml"/><Relationship Id="rId59" Type="http://schemas.microsoft.com/office/2007/relationships/slicerCache" Target="slicerCaches/slicerCache1.xml"/><Relationship Id="rId20" Type="http://schemas.openxmlformats.org/officeDocument/2006/relationships/externalLink" Target="externalLinks/externalLink17.xml"/><Relationship Id="rId41" Type="http://schemas.openxmlformats.org/officeDocument/2006/relationships/externalLink" Target="externalLinks/externalLink38.xml"/><Relationship Id="rId54" Type="http://schemas.openxmlformats.org/officeDocument/2006/relationships/externalLink" Target="externalLinks/externalLink51.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3.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externalLink" Target="externalLinks/externalLink33.xml"/><Relationship Id="rId49" Type="http://schemas.openxmlformats.org/officeDocument/2006/relationships/externalLink" Target="externalLinks/externalLink46.xml"/><Relationship Id="rId57" Type="http://schemas.openxmlformats.org/officeDocument/2006/relationships/pivotCacheDefinition" Target="pivotCache/pivotCacheDefinition1.xml"/><Relationship Id="rId10" Type="http://schemas.openxmlformats.org/officeDocument/2006/relationships/externalLink" Target="externalLinks/externalLink7.xml"/><Relationship Id="rId31" Type="http://schemas.openxmlformats.org/officeDocument/2006/relationships/externalLink" Target="externalLinks/externalLink28.xml"/><Relationship Id="rId44" Type="http://schemas.openxmlformats.org/officeDocument/2006/relationships/externalLink" Target="externalLinks/externalLink41.xml"/><Relationship Id="rId52" Type="http://schemas.openxmlformats.org/officeDocument/2006/relationships/externalLink" Target="externalLinks/externalLink49.xml"/><Relationship Id="rId60" Type="http://schemas.openxmlformats.org/officeDocument/2006/relationships/theme" Target="theme/theme1.xml"/><Relationship Id="rId65"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9" Type="http://schemas.openxmlformats.org/officeDocument/2006/relationships/externalLink" Target="externalLinks/externalLink3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t>
            </a:r>
            <a:r>
              <a:rPr lang="en-US"/>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'Brand over month'!$A$4:$B$4</c:f>
              <c:strCache>
                <c:ptCount val="2"/>
                <c:pt idx="0">
                  <c:v>Total NW</c:v>
                </c:pt>
                <c:pt idx="1">
                  <c:v>IMS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over month'!$C$3:$P$3</c:f>
              <c:strCache>
                <c:ptCount val="14"/>
                <c:pt idx="0">
                  <c:v>Jan23</c:v>
                </c:pt>
                <c:pt idx="1">
                  <c:v>Feb23</c:v>
                </c:pt>
                <c:pt idx="2">
                  <c:v>Mar23</c:v>
                </c:pt>
                <c:pt idx="3">
                  <c:v>Apr23</c:v>
                </c:pt>
                <c:pt idx="4">
                  <c:v>May23</c:v>
                </c:pt>
                <c:pt idx="5">
                  <c:v>Jun23</c:v>
                </c:pt>
                <c:pt idx="6">
                  <c:v>Jul23</c:v>
                </c:pt>
                <c:pt idx="7">
                  <c:v>Aug23</c:v>
                </c:pt>
                <c:pt idx="8">
                  <c:v>Sep23</c:v>
                </c:pt>
                <c:pt idx="9">
                  <c:v>Oct23</c:v>
                </c:pt>
                <c:pt idx="10">
                  <c:v>Nov23</c:v>
                </c:pt>
                <c:pt idx="11">
                  <c:v>Dec23</c:v>
                </c:pt>
                <c:pt idx="12">
                  <c:v>Jan24</c:v>
                </c:pt>
                <c:pt idx="13">
                  <c:v>Feb24</c:v>
                </c:pt>
              </c:strCache>
            </c:strRef>
          </c:cat>
          <c:val>
            <c:numRef>
              <c:f>'Brand over month'!$C$4:$P$4</c:f>
              <c:numCache>
                <c:formatCode>_(* #,##0.0_);_(* \(#,##0.0\);_(* "-"??_);_(@_)</c:formatCode>
                <c:ptCount val="14"/>
                <c:pt idx="0">
                  <c:v>68.12512000000001</c:v>
                </c:pt>
                <c:pt idx="1">
                  <c:v>64.052319999999995</c:v>
                </c:pt>
                <c:pt idx="2">
                  <c:v>69.528220000000005</c:v>
                </c:pt>
                <c:pt idx="3">
                  <c:v>59.834440000000001</c:v>
                </c:pt>
                <c:pt idx="4">
                  <c:v>62.33608000000001</c:v>
                </c:pt>
                <c:pt idx="5">
                  <c:v>70.185739999999996</c:v>
                </c:pt>
                <c:pt idx="6">
                  <c:v>66.4148</c:v>
                </c:pt>
                <c:pt idx="7">
                  <c:v>79.076139999999995</c:v>
                </c:pt>
                <c:pt idx="8">
                  <c:v>74.875979999999998</c:v>
                </c:pt>
                <c:pt idx="9">
                  <c:v>57.943159999999985</c:v>
                </c:pt>
                <c:pt idx="10">
                  <c:v>56.945859999999996</c:v>
                </c:pt>
                <c:pt idx="11">
                  <c:v>61.32392000000015</c:v>
                </c:pt>
                <c:pt idx="12">
                  <c:v>62.187720000000006</c:v>
                </c:pt>
                <c:pt idx="13">
                  <c:v>55.74492</c:v>
                </c:pt>
              </c:numCache>
            </c:numRef>
          </c:val>
          <c:extLst>
            <c:ext xmlns:c16="http://schemas.microsoft.com/office/drawing/2014/chart" uri="{C3380CC4-5D6E-409C-BE32-E72D297353CC}">
              <c16:uniqueId val="{00000000-D160-4930-BE56-204A56155284}"/>
            </c:ext>
          </c:extLst>
        </c:ser>
        <c:dLbls>
          <c:dLblPos val="outEnd"/>
          <c:showLegendKey val="0"/>
          <c:showVal val="1"/>
          <c:showCatName val="0"/>
          <c:showSerName val="0"/>
          <c:showPercent val="0"/>
          <c:showBubbleSize val="0"/>
        </c:dLbls>
        <c:gapWidth val="219"/>
        <c:overlap val="-27"/>
        <c:axId val="977620096"/>
        <c:axId val="2219424"/>
      </c:barChart>
      <c:catAx>
        <c:axId val="97762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9424"/>
        <c:crosses val="autoZero"/>
        <c:auto val="1"/>
        <c:lblAlgn val="ctr"/>
        <c:lblOffset val="100"/>
        <c:noMultiLvlLbl val="0"/>
      </c:catAx>
      <c:valAx>
        <c:axId val="2219424"/>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620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CONSUMPTION</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'Brand over month'!$A$44</c:f>
              <c:strCache>
                <c:ptCount val="1"/>
                <c:pt idx="0">
                  <c:v>Total NW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over month'!$B$43:$P$43</c:f>
              <c:strCache>
                <c:ptCount val="15"/>
                <c:pt idx="1">
                  <c:v>Jan23</c:v>
                </c:pt>
                <c:pt idx="2">
                  <c:v>Feb23</c:v>
                </c:pt>
                <c:pt idx="3">
                  <c:v>Mar23</c:v>
                </c:pt>
                <c:pt idx="4">
                  <c:v>Apr23</c:v>
                </c:pt>
                <c:pt idx="5">
                  <c:v>May23</c:v>
                </c:pt>
                <c:pt idx="6">
                  <c:v>Jun23</c:v>
                </c:pt>
                <c:pt idx="7">
                  <c:v>Jul23</c:v>
                </c:pt>
                <c:pt idx="8">
                  <c:v>Aug23</c:v>
                </c:pt>
                <c:pt idx="9">
                  <c:v>Sep23</c:v>
                </c:pt>
                <c:pt idx="10">
                  <c:v>Oct23</c:v>
                </c:pt>
                <c:pt idx="11">
                  <c:v>Nov23</c:v>
                </c:pt>
                <c:pt idx="12">
                  <c:v>Dec23</c:v>
                </c:pt>
                <c:pt idx="13">
                  <c:v>Jan24</c:v>
                </c:pt>
                <c:pt idx="14">
                  <c:v>Feb24</c:v>
                </c:pt>
              </c:strCache>
            </c:strRef>
          </c:cat>
          <c:val>
            <c:numRef>
              <c:f>'Brand over month'!$B$44:$P$44</c:f>
              <c:numCache>
                <c:formatCode>_(* #,##0.00_);_(* \(#,##0.00\);_(* "-"??_);_(@_)</c:formatCode>
                <c:ptCount val="15"/>
                <c:pt idx="1">
                  <c:v>59.195257999999995</c:v>
                </c:pt>
                <c:pt idx="2">
                  <c:v>56.602310000000003</c:v>
                </c:pt>
                <c:pt idx="3">
                  <c:v>56.575538000000002</c:v>
                </c:pt>
                <c:pt idx="4">
                  <c:v>55.637585999999999</c:v>
                </c:pt>
                <c:pt idx="5">
                  <c:v>54.015602999999999</c:v>
                </c:pt>
                <c:pt idx="6">
                  <c:v>58.000505999999994</c:v>
                </c:pt>
                <c:pt idx="7">
                  <c:v>57.159979000000007</c:v>
                </c:pt>
                <c:pt idx="8">
                  <c:v>53.934080000000002</c:v>
                </c:pt>
                <c:pt idx="9">
                  <c:v>54.961844999999997</c:v>
                </c:pt>
                <c:pt idx="10">
                  <c:v>54.196054000000004</c:v>
                </c:pt>
                <c:pt idx="11">
                  <c:v>54.101045999999997</c:v>
                </c:pt>
                <c:pt idx="12">
                  <c:v>55.732480000000002</c:v>
                </c:pt>
                <c:pt idx="13">
                  <c:v>57.712990999999995</c:v>
                </c:pt>
                <c:pt idx="14">
                  <c:v>59.122595999999994</c:v>
                </c:pt>
              </c:numCache>
            </c:numRef>
          </c:val>
          <c:extLst>
            <c:ext xmlns:c16="http://schemas.microsoft.com/office/drawing/2014/chart" uri="{C3380CC4-5D6E-409C-BE32-E72D297353CC}">
              <c16:uniqueId val="{00000000-8BDD-47FF-BB29-28F215F8B543}"/>
            </c:ext>
          </c:extLst>
        </c:ser>
        <c:dLbls>
          <c:dLblPos val="outEnd"/>
          <c:showLegendKey val="0"/>
          <c:showVal val="1"/>
          <c:showCatName val="0"/>
          <c:showSerName val="0"/>
          <c:showPercent val="0"/>
          <c:showBubbleSize val="0"/>
        </c:dLbls>
        <c:gapWidth val="219"/>
        <c:overlap val="-27"/>
        <c:axId val="73014464"/>
        <c:axId val="1234234208"/>
      </c:barChart>
      <c:catAx>
        <c:axId val="7301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234208"/>
        <c:crosses val="autoZero"/>
        <c:auto val="1"/>
        <c:lblAlgn val="ctr"/>
        <c:lblOffset val="100"/>
        <c:noMultiLvlLbl val="0"/>
      </c:catAx>
      <c:valAx>
        <c:axId val="123423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'Brand over month'!$A$54</c:f>
              <c:strCache>
                <c:ptCount val="1"/>
                <c:pt idx="0">
                  <c:v>Total NW</c:v>
                </c:pt>
              </c:strCache>
            </c:strRef>
          </c:tx>
          <c:spPr>
            <a:solidFill>
              <a:schemeClr val="accent1"/>
            </a:solidFill>
            <a:ln>
              <a:noFill/>
            </a:ln>
            <a:effectLst/>
          </c:spPr>
          <c:invertIfNegative val="0"/>
          <c:cat>
            <c:strRef>
              <c:f>'Brand over month'!$B$53:$P$53</c:f>
              <c:strCache>
                <c:ptCount val="15"/>
                <c:pt idx="1">
                  <c:v>Jan23</c:v>
                </c:pt>
                <c:pt idx="2">
                  <c:v>Feb23</c:v>
                </c:pt>
                <c:pt idx="3">
                  <c:v>Mar23</c:v>
                </c:pt>
                <c:pt idx="4">
                  <c:v>Apr23</c:v>
                </c:pt>
                <c:pt idx="5">
                  <c:v>May23</c:v>
                </c:pt>
                <c:pt idx="6">
                  <c:v>Jun23</c:v>
                </c:pt>
                <c:pt idx="7">
                  <c:v>Jul23</c:v>
                </c:pt>
                <c:pt idx="8">
                  <c:v>Aug23</c:v>
                </c:pt>
                <c:pt idx="9">
                  <c:v>Sep23</c:v>
                </c:pt>
                <c:pt idx="10">
                  <c:v>Oct23</c:v>
                </c:pt>
                <c:pt idx="11">
                  <c:v>Nov23</c:v>
                </c:pt>
                <c:pt idx="12">
                  <c:v>Dec23</c:v>
                </c:pt>
                <c:pt idx="13">
                  <c:v>Jan24</c:v>
                </c:pt>
                <c:pt idx="14">
                  <c:v>Feb24</c:v>
                </c:pt>
              </c:strCache>
            </c:strRef>
          </c:cat>
          <c:val>
            <c:numRef>
              <c:f>'Brand over month'!$B$54:$P$54</c:f>
              <c:numCache>
                <c:formatCode>_(* #,##0.00_);_(* \(#,##0.00\);_(* "-"??_);_(@_)</c:formatCode>
                <c:ptCount val="15"/>
                <c:pt idx="7" formatCode="General">
                  <c:v>11.6</c:v>
                </c:pt>
                <c:pt idx="8" formatCode="General">
                  <c:v>28.500000000000004</c:v>
                </c:pt>
                <c:pt idx="9" formatCode="General">
                  <c:v>43.3</c:v>
                </c:pt>
                <c:pt idx="10" formatCode="General">
                  <c:v>51.900000000000006</c:v>
                </c:pt>
                <c:pt idx="11" formatCode="General">
                  <c:v>49.800000000000004</c:v>
                </c:pt>
                <c:pt idx="12" formatCode="General">
                  <c:v>49.4</c:v>
                </c:pt>
                <c:pt idx="13" formatCode="General">
                  <c:v>54.7</c:v>
                </c:pt>
                <c:pt idx="14" formatCode="General">
                  <c:v>50.4</c:v>
                </c:pt>
              </c:numCache>
            </c:numRef>
          </c:val>
          <c:extLst>
            <c:ext xmlns:c16="http://schemas.microsoft.com/office/drawing/2014/chart" uri="{C3380CC4-5D6E-409C-BE32-E72D297353CC}">
              <c16:uniqueId val="{00000000-5645-41E1-8F80-F65A6B5138B0}"/>
            </c:ext>
          </c:extLst>
        </c:ser>
        <c:dLbls>
          <c:showLegendKey val="0"/>
          <c:showVal val="0"/>
          <c:showCatName val="0"/>
          <c:showSerName val="0"/>
          <c:showPercent val="0"/>
          <c:showBubbleSize val="0"/>
        </c:dLbls>
        <c:gapWidth val="219"/>
        <c:overlap val="-27"/>
        <c:axId val="208001872"/>
        <c:axId val="207446128"/>
      </c:barChart>
      <c:catAx>
        <c:axId val="20800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46128"/>
        <c:crosses val="autoZero"/>
        <c:auto val="1"/>
        <c:lblAlgn val="ctr"/>
        <c:lblOffset val="100"/>
        <c:noMultiLvlLbl val="0"/>
      </c:catAx>
      <c:valAx>
        <c:axId val="20744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0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sample.xlsx]Pivot table!PivotTable4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Average of Jan</c:v>
                </c:pt>
              </c:strCache>
            </c:strRef>
          </c:tx>
          <c:spPr>
            <a:solidFill>
              <a:schemeClr val="accent1"/>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table'!$B$4:$B$10</c:f>
              <c:numCache>
                <c:formatCode>General</c:formatCode>
                <c:ptCount val="6"/>
                <c:pt idx="0">
                  <c:v>59.195257999999995</c:v>
                </c:pt>
                <c:pt idx="1">
                  <c:v>33.167787000000004</c:v>
                </c:pt>
                <c:pt idx="2">
                  <c:v>11.867508000000001</c:v>
                </c:pt>
                <c:pt idx="3">
                  <c:v>9.2426689999999994</c:v>
                </c:pt>
                <c:pt idx="4">
                  <c:v>4.0048159999999999</c:v>
                </c:pt>
                <c:pt idx="5">
                  <c:v>4.0048159999999999</c:v>
                </c:pt>
              </c:numCache>
            </c:numRef>
          </c:val>
          <c:extLst>
            <c:ext xmlns:c16="http://schemas.microsoft.com/office/drawing/2014/chart" uri="{C3380CC4-5D6E-409C-BE32-E72D297353CC}">
              <c16:uniqueId val="{00000000-7A6E-4A3C-878D-F67B235B924E}"/>
            </c:ext>
          </c:extLst>
        </c:ser>
        <c:ser>
          <c:idx val="1"/>
          <c:order val="1"/>
          <c:tx>
            <c:strRef>
              <c:f>'Pivot table'!$C$3</c:f>
              <c:strCache>
                <c:ptCount val="1"/>
                <c:pt idx="0">
                  <c:v>Average of Feb</c:v>
                </c:pt>
              </c:strCache>
            </c:strRef>
          </c:tx>
          <c:spPr>
            <a:solidFill>
              <a:schemeClr val="accent2"/>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table'!$C$4:$C$10</c:f>
              <c:numCache>
                <c:formatCode>_(* #,##0.00_);_(* \(#,##0.00\);_(* "-"??_);_(@_)</c:formatCode>
                <c:ptCount val="6"/>
                <c:pt idx="0">
                  <c:v>56.602310000000003</c:v>
                </c:pt>
                <c:pt idx="1">
                  <c:v>31.520789000000001</c:v>
                </c:pt>
                <c:pt idx="2">
                  <c:v>11.795601000000001</c:v>
                </c:pt>
                <c:pt idx="3">
                  <c:v>8.2469950000000001</c:v>
                </c:pt>
                <c:pt idx="4">
                  <c:v>4.1700140000000001</c:v>
                </c:pt>
                <c:pt idx="5">
                  <c:v>4.1700140000000001</c:v>
                </c:pt>
              </c:numCache>
            </c:numRef>
          </c:val>
          <c:extLst>
            <c:ext xmlns:c16="http://schemas.microsoft.com/office/drawing/2014/chart" uri="{C3380CC4-5D6E-409C-BE32-E72D297353CC}">
              <c16:uniqueId val="{00000001-7A6E-4A3C-878D-F67B235B924E}"/>
            </c:ext>
          </c:extLst>
        </c:ser>
        <c:ser>
          <c:idx val="2"/>
          <c:order val="2"/>
          <c:tx>
            <c:strRef>
              <c:f>'Pivot table'!$D$3</c:f>
              <c:strCache>
                <c:ptCount val="1"/>
                <c:pt idx="0">
                  <c:v>Sum of Mar</c:v>
                </c:pt>
              </c:strCache>
            </c:strRef>
          </c:tx>
          <c:spPr>
            <a:solidFill>
              <a:schemeClr val="accent3"/>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table'!$D$4:$D$10</c:f>
              <c:numCache>
                <c:formatCode>_(* #,##0.00_);_(* \(#,##0.00\);_(* "-"??_);_(@_)</c:formatCode>
                <c:ptCount val="6"/>
                <c:pt idx="0">
                  <c:v>56.575538000000002</c:v>
                </c:pt>
                <c:pt idx="1">
                  <c:v>30.473058999999999</c:v>
                </c:pt>
                <c:pt idx="2">
                  <c:v>12.244052</c:v>
                </c:pt>
                <c:pt idx="3">
                  <c:v>9.4807880000000004</c:v>
                </c:pt>
                <c:pt idx="4">
                  <c:v>3.4690650000000001</c:v>
                </c:pt>
                <c:pt idx="5">
                  <c:v>3.4690650000000001</c:v>
                </c:pt>
              </c:numCache>
            </c:numRef>
          </c:val>
          <c:extLst>
            <c:ext xmlns:c16="http://schemas.microsoft.com/office/drawing/2014/chart" uri="{C3380CC4-5D6E-409C-BE32-E72D297353CC}">
              <c16:uniqueId val="{00000000-92C9-4C5D-8D49-90F54B0AEA62}"/>
            </c:ext>
          </c:extLst>
        </c:ser>
        <c:ser>
          <c:idx val="3"/>
          <c:order val="3"/>
          <c:tx>
            <c:strRef>
              <c:f>'Pivot table'!$E$3</c:f>
              <c:strCache>
                <c:ptCount val="1"/>
                <c:pt idx="0">
                  <c:v>Sum of Apr</c:v>
                </c:pt>
              </c:strCache>
            </c:strRef>
          </c:tx>
          <c:spPr>
            <a:solidFill>
              <a:schemeClr val="accent4"/>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table'!$E$4:$E$10</c:f>
              <c:numCache>
                <c:formatCode>_(* #,##0.00_);_(* \(#,##0.00\);_(* "-"??_);_(@_)</c:formatCode>
                <c:ptCount val="6"/>
                <c:pt idx="0">
                  <c:v>55.637585999999999</c:v>
                </c:pt>
                <c:pt idx="1">
                  <c:v>31.014037999999999</c:v>
                </c:pt>
                <c:pt idx="2">
                  <c:v>12.924372</c:v>
                </c:pt>
                <c:pt idx="3">
                  <c:v>7.1692650000000002</c:v>
                </c:pt>
                <c:pt idx="4">
                  <c:v>3.688463</c:v>
                </c:pt>
                <c:pt idx="5">
                  <c:v>3.688463</c:v>
                </c:pt>
              </c:numCache>
            </c:numRef>
          </c:val>
          <c:extLst>
            <c:ext xmlns:c16="http://schemas.microsoft.com/office/drawing/2014/chart" uri="{C3380CC4-5D6E-409C-BE32-E72D297353CC}">
              <c16:uniqueId val="{00000002-92C9-4C5D-8D49-90F54B0AEA62}"/>
            </c:ext>
          </c:extLst>
        </c:ser>
        <c:ser>
          <c:idx val="4"/>
          <c:order val="4"/>
          <c:tx>
            <c:strRef>
              <c:f>'Pivot table'!$F$3</c:f>
              <c:strCache>
                <c:ptCount val="1"/>
                <c:pt idx="0">
                  <c:v>Sum of May</c:v>
                </c:pt>
              </c:strCache>
            </c:strRef>
          </c:tx>
          <c:spPr>
            <a:solidFill>
              <a:schemeClr val="accent5"/>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table'!$F$4:$F$10</c:f>
              <c:numCache>
                <c:formatCode>_(* #,##0.00_);_(* \(#,##0.00\);_(* "-"??_);_(@_)</c:formatCode>
                <c:ptCount val="6"/>
                <c:pt idx="0">
                  <c:v>54.015602999999999</c:v>
                </c:pt>
                <c:pt idx="1">
                  <c:v>29.524181000000002</c:v>
                </c:pt>
                <c:pt idx="2">
                  <c:v>12.847243000000001</c:v>
                </c:pt>
                <c:pt idx="3">
                  <c:v>6.979476</c:v>
                </c:pt>
                <c:pt idx="4">
                  <c:v>3.6988790000000003</c:v>
                </c:pt>
                <c:pt idx="5">
                  <c:v>3.6988790000000003</c:v>
                </c:pt>
              </c:numCache>
            </c:numRef>
          </c:val>
          <c:extLst>
            <c:ext xmlns:c16="http://schemas.microsoft.com/office/drawing/2014/chart" uri="{C3380CC4-5D6E-409C-BE32-E72D297353CC}">
              <c16:uniqueId val="{00000003-92C9-4C5D-8D49-90F54B0AEA62}"/>
            </c:ext>
          </c:extLst>
        </c:ser>
        <c:ser>
          <c:idx val="5"/>
          <c:order val="5"/>
          <c:tx>
            <c:strRef>
              <c:f>'Pivot table'!$G$3</c:f>
              <c:strCache>
                <c:ptCount val="1"/>
                <c:pt idx="0">
                  <c:v>Sum of Jun</c:v>
                </c:pt>
              </c:strCache>
            </c:strRef>
          </c:tx>
          <c:spPr>
            <a:solidFill>
              <a:schemeClr val="accent6"/>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table'!$G$4:$G$10</c:f>
              <c:numCache>
                <c:formatCode>_(* #,##0.00_);_(* \(#,##0.00\);_(* "-"??_);_(@_)</c:formatCode>
                <c:ptCount val="6"/>
                <c:pt idx="0">
                  <c:v>58.000505999999994</c:v>
                </c:pt>
                <c:pt idx="1">
                  <c:v>32.407327000000002</c:v>
                </c:pt>
                <c:pt idx="2">
                  <c:v>13.537766000000001</c:v>
                </c:pt>
                <c:pt idx="3">
                  <c:v>7.4742180000000005</c:v>
                </c:pt>
                <c:pt idx="4">
                  <c:v>3.498402</c:v>
                </c:pt>
                <c:pt idx="5">
                  <c:v>3.498402</c:v>
                </c:pt>
              </c:numCache>
            </c:numRef>
          </c:val>
          <c:extLst>
            <c:ext xmlns:c16="http://schemas.microsoft.com/office/drawing/2014/chart" uri="{C3380CC4-5D6E-409C-BE32-E72D297353CC}">
              <c16:uniqueId val="{00000004-92C9-4C5D-8D49-90F54B0AEA62}"/>
            </c:ext>
          </c:extLst>
        </c:ser>
        <c:ser>
          <c:idx val="6"/>
          <c:order val="6"/>
          <c:tx>
            <c:strRef>
              <c:f>'Pivot table'!$H$3</c:f>
              <c:strCache>
                <c:ptCount val="1"/>
                <c:pt idx="0">
                  <c:v>Sum of Jul</c:v>
                </c:pt>
              </c:strCache>
            </c:strRef>
          </c:tx>
          <c:spPr>
            <a:solidFill>
              <a:schemeClr val="accent1">
                <a:lumMod val="60000"/>
              </a:schemeClr>
            </a:solidFill>
            <a:ln>
              <a:noFill/>
            </a:ln>
            <a:effectLst/>
          </c:spPr>
          <c:invertIfNegative val="0"/>
          <c:cat>
            <c:strRef>
              <c:f>'Pivot table'!$A$4:$A$10</c:f>
              <c:strCache>
                <c:ptCount val="6"/>
                <c:pt idx="0">
                  <c:v>Total NW</c:v>
                </c:pt>
                <c:pt idx="1">
                  <c:v>HCMG</c:v>
                </c:pt>
                <c:pt idx="2">
                  <c:v>CE</c:v>
                </c:pt>
                <c:pt idx="3">
                  <c:v>SO</c:v>
                </c:pt>
                <c:pt idx="4">
                  <c:v>MID</c:v>
                </c:pt>
                <c:pt idx="5">
                  <c:v>NO</c:v>
                </c:pt>
              </c:strCache>
            </c:strRef>
          </c:cat>
          <c:val>
            <c:numRef>
              <c:f>'Pivot table'!$H$4:$H$10</c:f>
              <c:numCache>
                <c:formatCode>_(* #,##0.00_);_(* \(#,##0.00\);_(* "-"??_);_(@_)</c:formatCode>
                <c:ptCount val="6"/>
                <c:pt idx="0">
                  <c:v>57.159979000000007</c:v>
                </c:pt>
                <c:pt idx="1">
                  <c:v>32.166437999999999</c:v>
                </c:pt>
                <c:pt idx="2">
                  <c:v>13.581598999999999</c:v>
                </c:pt>
                <c:pt idx="3">
                  <c:v>6.6070140000000004</c:v>
                </c:pt>
                <c:pt idx="4">
                  <c:v>3.5050890000000003</c:v>
                </c:pt>
                <c:pt idx="5">
                  <c:v>3.5050890000000003</c:v>
                </c:pt>
              </c:numCache>
            </c:numRef>
          </c:val>
          <c:extLst>
            <c:ext xmlns:c16="http://schemas.microsoft.com/office/drawing/2014/chart" uri="{C3380CC4-5D6E-409C-BE32-E72D297353CC}">
              <c16:uniqueId val="{00000005-92C9-4C5D-8D49-90F54B0AEA62}"/>
            </c:ext>
          </c:extLst>
        </c:ser>
        <c:dLbls>
          <c:showLegendKey val="0"/>
          <c:showVal val="0"/>
          <c:showCatName val="0"/>
          <c:showSerName val="0"/>
          <c:showPercent val="0"/>
          <c:showBubbleSize val="0"/>
        </c:dLbls>
        <c:gapWidth val="150"/>
        <c:axId val="1363672880"/>
        <c:axId val="505795776"/>
      </c:barChart>
      <c:catAx>
        <c:axId val="136367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795776"/>
        <c:crosses val="autoZero"/>
        <c:auto val="1"/>
        <c:lblAlgn val="ctr"/>
        <c:lblOffset val="100"/>
        <c:noMultiLvlLbl val="0"/>
      </c:catAx>
      <c:valAx>
        <c:axId val="505795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7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14020</xdr:colOff>
      <xdr:row>67</xdr:row>
      <xdr:rowOff>152401</xdr:rowOff>
    </xdr:from>
    <xdr:to>
      <xdr:col>12</xdr:col>
      <xdr:colOff>588818</xdr:colOff>
      <xdr:row>91</xdr:row>
      <xdr:rowOff>0</xdr:rowOff>
    </xdr:to>
    <xdr:graphicFrame macro="">
      <xdr:nvGraphicFramePr>
        <xdr:cNvPr id="2" name="Chart 1">
          <a:extLst>
            <a:ext uri="{FF2B5EF4-FFF2-40B4-BE49-F238E27FC236}">
              <a16:creationId xmlns:a16="http://schemas.microsoft.com/office/drawing/2014/main" id="{20485A4E-67F7-4A35-BBC1-FB04B65D1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155037</xdr:colOff>
      <xdr:row>67</xdr:row>
      <xdr:rowOff>168069</xdr:rowOff>
    </xdr:from>
    <xdr:to>
      <xdr:col>23</xdr:col>
      <xdr:colOff>161636</xdr:colOff>
      <xdr:row>90</xdr:row>
      <xdr:rowOff>181428</xdr:rowOff>
    </xdr:to>
    <xdr:graphicFrame macro="">
      <xdr:nvGraphicFramePr>
        <xdr:cNvPr id="3" name="Chart 2">
          <a:extLst>
            <a:ext uri="{FF2B5EF4-FFF2-40B4-BE49-F238E27FC236}">
              <a16:creationId xmlns:a16="http://schemas.microsoft.com/office/drawing/2014/main" id="{93B3CAA6-1A29-4576-BE72-6E7005B9D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323274</xdr:colOff>
      <xdr:row>68</xdr:row>
      <xdr:rowOff>138546</xdr:rowOff>
    </xdr:from>
    <xdr:to>
      <xdr:col>12</xdr:col>
      <xdr:colOff>427182</xdr:colOff>
      <xdr:row>87</xdr:row>
      <xdr:rowOff>150092</xdr:rowOff>
    </xdr:to>
    <xdr:sp macro="" textlink="">
      <xdr:nvSpPr>
        <xdr:cNvPr id="4" name="Rectangle 3">
          <a:extLst>
            <a:ext uri="{FF2B5EF4-FFF2-40B4-BE49-F238E27FC236}">
              <a16:creationId xmlns:a16="http://schemas.microsoft.com/office/drawing/2014/main" id="{1CB9A954-9A9E-4992-A743-0F158781885D}"/>
            </a:ext>
          </a:extLst>
        </xdr:cNvPr>
        <xdr:cNvSpPr/>
      </xdr:nvSpPr>
      <xdr:spPr>
        <a:xfrm>
          <a:off x="8298874" y="11924146"/>
          <a:ext cx="1951758" cy="3510396"/>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591127</xdr:colOff>
      <xdr:row>68</xdr:row>
      <xdr:rowOff>103906</xdr:rowOff>
    </xdr:from>
    <xdr:to>
      <xdr:col>22</xdr:col>
      <xdr:colOff>602672</xdr:colOff>
      <xdr:row>89</xdr:row>
      <xdr:rowOff>69271</xdr:rowOff>
    </xdr:to>
    <xdr:sp macro="" textlink="">
      <xdr:nvSpPr>
        <xdr:cNvPr id="5" name="Rectangle 4">
          <a:extLst>
            <a:ext uri="{FF2B5EF4-FFF2-40B4-BE49-F238E27FC236}">
              <a16:creationId xmlns:a16="http://schemas.microsoft.com/office/drawing/2014/main" id="{F7F13D83-4725-41E0-AFBB-A526A247A60F}"/>
            </a:ext>
          </a:extLst>
        </xdr:cNvPr>
        <xdr:cNvSpPr/>
      </xdr:nvSpPr>
      <xdr:spPr>
        <a:xfrm>
          <a:off x="14726227" y="11889506"/>
          <a:ext cx="1941945" cy="383251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426356</xdr:colOff>
      <xdr:row>68</xdr:row>
      <xdr:rowOff>7257</xdr:rowOff>
    </xdr:from>
    <xdr:to>
      <xdr:col>32</xdr:col>
      <xdr:colOff>317499</xdr:colOff>
      <xdr:row>90</xdr:row>
      <xdr:rowOff>163285</xdr:rowOff>
    </xdr:to>
    <xdr:graphicFrame macro="">
      <xdr:nvGraphicFramePr>
        <xdr:cNvPr id="6" name="Chart 5">
          <a:extLst>
            <a:ext uri="{FF2B5EF4-FFF2-40B4-BE49-F238E27FC236}">
              <a16:creationId xmlns:a16="http://schemas.microsoft.com/office/drawing/2014/main" id="{47912602-47AB-44BE-A3AE-1452E0B32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605117</xdr:colOff>
      <xdr:row>0</xdr:row>
      <xdr:rowOff>164354</xdr:rowOff>
    </xdr:from>
    <xdr:to>
      <xdr:col>31</xdr:col>
      <xdr:colOff>231588</xdr:colOff>
      <xdr:row>65</xdr:row>
      <xdr:rowOff>149411</xdr:rowOff>
    </xdr:to>
    <xdr:sp macro="" textlink="">
      <xdr:nvSpPr>
        <xdr:cNvPr id="9" name="Rectangle 8">
          <a:extLst>
            <a:ext uri="{FF2B5EF4-FFF2-40B4-BE49-F238E27FC236}">
              <a16:creationId xmlns:a16="http://schemas.microsoft.com/office/drawing/2014/main" id="{92B3F866-96D2-0211-B7F3-E0503E9C59CA}"/>
            </a:ext>
          </a:extLst>
        </xdr:cNvPr>
        <xdr:cNvSpPr/>
      </xdr:nvSpPr>
      <xdr:spPr>
        <a:xfrm>
          <a:off x="16024411" y="164354"/>
          <a:ext cx="5752353" cy="9136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171450" indent="-171450">
            <a:buFont typeface="Wingdings" panose="05000000000000000000" pitchFamily="2" charset="2"/>
            <a:buChar char="§"/>
          </a:pPr>
          <a:r>
            <a:rPr lang="vi-VN" sz="1400">
              <a:solidFill>
                <a:schemeClr val="tx1"/>
              </a:solidFill>
              <a:latin typeface="Century Gothic" panose="020B0502020202020204" pitchFamily="34" charset="0"/>
            </a:rPr>
            <a:t>Overall, Poly activity help</a:t>
          </a:r>
          <a:r>
            <a:rPr lang="en-US" sz="1400">
              <a:solidFill>
                <a:schemeClr val="tx1"/>
              </a:solidFill>
              <a:latin typeface="Century Gothic" panose="020B0502020202020204" pitchFamily="34" charset="0"/>
            </a:rPr>
            <a:t>s</a:t>
          </a:r>
          <a:r>
            <a:rPr lang="vi-VN" sz="1400">
              <a:solidFill>
                <a:schemeClr val="tx1"/>
              </a:solidFill>
              <a:latin typeface="Century Gothic" panose="020B0502020202020204" pitchFamily="34" charset="0"/>
            </a:rPr>
            <a:t> to maintain the the </a:t>
          </a:r>
          <a:r>
            <a:rPr lang="en-US" sz="1400">
              <a:solidFill>
                <a:schemeClr val="tx1"/>
              </a:solidFill>
              <a:latin typeface="Century Gothic" panose="020B0502020202020204" pitchFamily="34" charset="0"/>
            </a:rPr>
            <a:t>consumption</a:t>
          </a:r>
          <a:r>
            <a:rPr lang="vi-VN" sz="1400">
              <a:solidFill>
                <a:schemeClr val="tx1"/>
              </a:solidFill>
              <a:latin typeface="Century Gothic" panose="020B0502020202020204" pitchFamily="34" charset="0"/>
            </a:rPr>
            <a:t> base vs Pre </a:t>
          </a:r>
          <a:r>
            <a:rPr lang="en-US" sz="1400">
              <a:solidFill>
                <a:schemeClr val="tx1"/>
              </a:solidFill>
              <a:latin typeface="Century Gothic" panose="020B0502020202020204" pitchFamily="34" charset="0"/>
            </a:rPr>
            <a:t>pack upgrade</a:t>
          </a:r>
          <a:r>
            <a:rPr lang="vi-VN" sz="1400">
              <a:solidFill>
                <a:schemeClr val="tx1"/>
              </a:solidFill>
              <a:latin typeface="Century Gothic" panose="020B0502020202020204" pitchFamily="34" charset="0"/>
            </a:rPr>
            <a:t> level, gradually increas</a:t>
          </a:r>
          <a:r>
            <a:rPr lang="en-US" sz="1400">
              <a:solidFill>
                <a:schemeClr val="tx1"/>
              </a:solidFill>
              <a:latin typeface="Century Gothic" panose="020B0502020202020204" pitchFamily="34" charset="0"/>
            </a:rPr>
            <a:t>ing</a:t>
          </a:r>
          <a:r>
            <a:rPr lang="vi-VN" sz="1400">
              <a:solidFill>
                <a:schemeClr val="tx1"/>
              </a:solidFill>
              <a:latin typeface="Century Gothic" panose="020B0502020202020204" pitchFamily="34" charset="0"/>
            </a:rPr>
            <a:t> from Nov-Feb’24 (Although IMS delivery does not hit).</a:t>
          </a:r>
        </a:p>
        <a:p>
          <a:pPr marL="171450" indent="-171450">
            <a:buFont typeface="Wingdings" panose="05000000000000000000" pitchFamily="2" charset="2"/>
            <a:buChar char="§"/>
          </a:pPr>
          <a:endParaRPr lang="vi-VN" sz="1400">
            <a:solidFill>
              <a:schemeClr val="tx1"/>
            </a:solidFill>
            <a:latin typeface="Century Gothic" panose="020B0502020202020204" pitchFamily="34" charset="0"/>
          </a:endParaRPr>
        </a:p>
        <a:p>
          <a:pPr marL="171450" indent="-171450">
            <a:buFont typeface="Wingdings" panose="05000000000000000000" pitchFamily="2" charset="2"/>
            <a:buChar char="§"/>
          </a:pPr>
          <a:r>
            <a:rPr lang="vi-VN" sz="1400">
              <a:solidFill>
                <a:schemeClr val="tx1"/>
              </a:solidFill>
              <a:latin typeface="Century Gothic" panose="020B0502020202020204" pitchFamily="34" charset="0"/>
            </a:rPr>
            <a:t>Nationwide redeemed 8</a:t>
          </a:r>
          <a:r>
            <a:rPr lang="en-US" sz="1400">
              <a:solidFill>
                <a:schemeClr val="tx1"/>
              </a:solidFill>
              <a:latin typeface="Century Gothic" panose="020B0502020202020204" pitchFamily="34" charset="0"/>
            </a:rPr>
            <a:t>7</a:t>
          </a:r>
          <a:r>
            <a:rPr lang="vi-VN" sz="1400">
              <a:solidFill>
                <a:schemeClr val="tx1"/>
              </a:solidFill>
              <a:latin typeface="Century Gothic" panose="020B0502020202020204" pitchFamily="34" charset="0"/>
            </a:rPr>
            <a:t>% at the end of the program. Activity works in CE</a:t>
          </a:r>
          <a:r>
            <a:rPr lang="en-US" sz="1400">
              <a:solidFill>
                <a:schemeClr val="tx1"/>
              </a:solidFill>
              <a:latin typeface="Century Gothic" panose="020B0502020202020204" pitchFamily="34" charset="0"/>
            </a:rPr>
            <a:t> and improves in </a:t>
          </a:r>
          <a:r>
            <a:rPr lang="vi-VN" sz="1400">
              <a:solidFill>
                <a:schemeClr val="tx1"/>
              </a:solidFill>
              <a:latin typeface="Century Gothic" panose="020B0502020202020204" pitchFamily="34" charset="0"/>
            </a:rPr>
            <a:t>HCM but does not work in SO/NO</a:t>
          </a:r>
          <a:r>
            <a:rPr lang="en-US" sz="1400">
              <a:solidFill>
                <a:schemeClr val="tx1"/>
              </a:solidFill>
              <a:latin typeface="Century Gothic" panose="020B0502020202020204" pitchFamily="34" charset="0"/>
            </a:rPr>
            <a:t>.</a:t>
          </a:r>
        </a:p>
        <a:p>
          <a:pPr marL="171450" indent="-171450">
            <a:buFont typeface="Wingdings" panose="05000000000000000000" pitchFamily="2" charset="2"/>
            <a:buChar char="§"/>
          </a:pPr>
          <a:endParaRPr lang="vi-VN" sz="1400">
            <a:solidFill>
              <a:schemeClr val="tx1"/>
            </a:solidFill>
            <a:latin typeface="Century Gothic" panose="020B0502020202020204" pitchFamily="34" charset="0"/>
          </a:endParaRPr>
        </a:p>
        <a:p>
          <a:pPr marL="171450" indent="-171450">
            <a:buFont typeface="Wingdings" panose="05000000000000000000" pitchFamily="2" charset="2"/>
            <a:buChar char="§"/>
          </a:pPr>
          <a:r>
            <a:rPr lang="vi-VN" sz="1400">
              <a:solidFill>
                <a:schemeClr val="tx1"/>
              </a:solidFill>
              <a:latin typeface="Century Gothic" panose="020B0502020202020204" pitchFamily="34" charset="0"/>
            </a:rPr>
            <a:t>Stock count has improvement (except Jan given TET seasonality factor)</a:t>
          </a:r>
          <a:r>
            <a:rPr lang="en-US" sz="1400">
              <a:solidFill>
                <a:schemeClr val="tx1"/>
              </a:solidFill>
              <a:latin typeface="Century Gothic" panose="020B0502020202020204" pitchFamily="34" charset="0"/>
            </a:rPr>
            <a:t>.</a:t>
          </a:r>
          <a:endParaRPr lang="vi-VN" sz="1400">
            <a:solidFill>
              <a:schemeClr val="tx1"/>
            </a:solidFill>
            <a:latin typeface="Century Gothic" panose="020B0502020202020204" pitchFamily="34" charset="0"/>
          </a:endParaRPr>
        </a:p>
        <a:p>
          <a:pPr marL="171450" indent="-171450">
            <a:buFont typeface="Wingdings" panose="05000000000000000000" pitchFamily="2" charset="2"/>
            <a:buChar char="§"/>
          </a:pPr>
          <a:endParaRPr lang="vi-VN" sz="1400">
            <a:solidFill>
              <a:schemeClr val="tx1"/>
            </a:solidFill>
            <a:latin typeface="Century Gothic" panose="020B0502020202020204" pitchFamily="34" charset="0"/>
          </a:endParaRPr>
        </a:p>
      </xdr:txBody>
    </xdr:sp>
    <xdr:clientData/>
  </xdr:twoCellAnchor>
  <xdr:twoCellAnchor>
    <xdr:from>
      <xdr:col>0</xdr:col>
      <xdr:colOff>0</xdr:colOff>
      <xdr:row>92</xdr:row>
      <xdr:rowOff>14941</xdr:rowOff>
    </xdr:from>
    <xdr:to>
      <xdr:col>31</xdr:col>
      <xdr:colOff>582706</xdr:colOff>
      <xdr:row>94</xdr:row>
      <xdr:rowOff>76936</xdr:rowOff>
    </xdr:to>
    <xdr:sp macro="" textlink="">
      <xdr:nvSpPr>
        <xdr:cNvPr id="10" name="Rectangle 9">
          <a:extLst>
            <a:ext uri="{FF2B5EF4-FFF2-40B4-BE49-F238E27FC236}">
              <a16:creationId xmlns:a16="http://schemas.microsoft.com/office/drawing/2014/main" id="{887DB390-A550-7D0B-8245-4EA83A7563DB}"/>
            </a:ext>
          </a:extLst>
        </xdr:cNvPr>
        <xdr:cNvSpPr/>
      </xdr:nvSpPr>
      <xdr:spPr>
        <a:xfrm>
          <a:off x="0" y="14209059"/>
          <a:ext cx="22127882" cy="435524"/>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solidFill>
                <a:sysClr val="windowText" lastClr="000000"/>
              </a:solidFill>
              <a:latin typeface="Century Gothic" panose="020B0502020202020204" pitchFamily="34" charset="0"/>
            </a:rPr>
            <a:t>Overall, program supports to secure the consumption base, indirectly contribute to sales delivery. </a:t>
          </a:r>
        </a:p>
        <a:p>
          <a:pPr algn="ctr"/>
          <a:r>
            <a:rPr lang="en-US" sz="1200" b="1">
              <a:solidFill>
                <a:sysClr val="windowText" lastClr="000000"/>
              </a:solidFill>
              <a:latin typeface="Century Gothic" panose="020B0502020202020204" pitchFamily="34" charset="0"/>
            </a:rPr>
            <a:t>However, need to go with targeted approach by region if keep continue</a:t>
          </a:r>
          <a:r>
            <a:rPr lang="en-US" sz="1400">
              <a:solidFill>
                <a:sysClr val="windowText" lastClr="000000"/>
              </a:solidFill>
              <a:latin typeface="Century Gothic" panose="020B0502020202020204" pitchFamily="34" charset="0"/>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228600</xdr:colOff>
      <xdr:row>16</xdr:row>
      <xdr:rowOff>19050</xdr:rowOff>
    </xdr:from>
    <xdr:to>
      <xdr:col>11</xdr:col>
      <xdr:colOff>228600</xdr:colOff>
      <xdr:row>30</xdr:row>
      <xdr:rowOff>60322</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02E07F09-EEEC-3F67-B378-1744537F182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318250" y="29654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273050</xdr:colOff>
      <xdr:row>16</xdr:row>
      <xdr:rowOff>41274</xdr:rowOff>
    </xdr:from>
    <xdr:to>
      <xdr:col>8</xdr:col>
      <xdr:colOff>155575</xdr:colOff>
      <xdr:row>35</xdr:row>
      <xdr:rowOff>82549</xdr:rowOff>
    </xdr:to>
    <xdr:graphicFrame macro="">
      <xdr:nvGraphicFramePr>
        <xdr:cNvPr id="5" name="Chart 4">
          <a:extLst>
            <a:ext uri="{FF2B5EF4-FFF2-40B4-BE49-F238E27FC236}">
              <a16:creationId xmlns:a16="http://schemas.microsoft.com/office/drawing/2014/main" id="{ED4725B9-12E1-8789-F31B-DA5D1BF78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146371</xdr:colOff>
      <xdr:row>24</xdr:row>
      <xdr:rowOff>74448</xdr:rowOff>
    </xdr:from>
    <xdr:to>
      <xdr:col>9</xdr:col>
      <xdr:colOff>416037</xdr:colOff>
      <xdr:row>25</xdr:row>
      <xdr:rowOff>176753</xdr:rowOff>
    </xdr:to>
    <xdr:sp macro="" textlink="">
      <xdr:nvSpPr>
        <xdr:cNvPr id="2" name="Arrow: Down 1">
          <a:extLst>
            <a:ext uri="{FF2B5EF4-FFF2-40B4-BE49-F238E27FC236}">
              <a16:creationId xmlns:a16="http://schemas.microsoft.com/office/drawing/2014/main" id="{5143C1EF-AD94-C206-81E7-5CE0D4E497E5}"/>
            </a:ext>
          </a:extLst>
        </xdr:cNvPr>
        <xdr:cNvSpPr/>
      </xdr:nvSpPr>
      <xdr:spPr>
        <a:xfrm>
          <a:off x="8887474" y="4488793"/>
          <a:ext cx="269666" cy="286236"/>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381978</xdr:colOff>
      <xdr:row>24</xdr:row>
      <xdr:rowOff>25399</xdr:rowOff>
    </xdr:from>
    <xdr:to>
      <xdr:col>6</xdr:col>
      <xdr:colOff>651644</xdr:colOff>
      <xdr:row>25</xdr:row>
      <xdr:rowOff>127704</xdr:rowOff>
    </xdr:to>
    <xdr:sp macro="" textlink="">
      <xdr:nvSpPr>
        <xdr:cNvPr id="4" name="Arrow: Down 3">
          <a:extLst>
            <a:ext uri="{FF2B5EF4-FFF2-40B4-BE49-F238E27FC236}">
              <a16:creationId xmlns:a16="http://schemas.microsoft.com/office/drawing/2014/main" id="{90FAEDB8-3390-642D-0D34-5FC1F96FB3DC}"/>
            </a:ext>
          </a:extLst>
        </xdr:cNvPr>
        <xdr:cNvSpPr/>
      </xdr:nvSpPr>
      <xdr:spPr>
        <a:xfrm>
          <a:off x="6261331" y="4507752"/>
          <a:ext cx="269666" cy="28907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598355c81b15a048/%5bExit%20BAT%5d%20Back%20up%20data/Work/Trade%20activation/PIR/PIR4/PIR4.%20working%20file.xlsx" TargetMode="External"/><Relationship Id="rId1" Type="http://schemas.openxmlformats.org/officeDocument/2006/relationships/externalLinkPath" Target="https://d.docs.live.net/598355c81b15a048/%5bExit%20BAT%5d%20Back%20up%20data/Work/Trade%20activation/PIR/PIR4/PIR4.%20working%20fi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ZGLVNSAVLF01.vn.batgen.com\BM01FI20-05(Coplan)\Coplan-2005\Presentation\Coplan03-analysis%20again%20PrePL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BM01FI20-41(Mgmt%20Rpt)\2008%20-%20Restored\06-2008\OFMR\OFMR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ay5\d\HA\DATA\khh\LOWLI\A-TUAN\khh\sua\biphuoc\tach-7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ZGLVNSAVLF01.vn.batgen.com\SharedVNHC01\Group\CorpPlan\Plan2004\Coplan%202004-2005%20P&amp;L%20Draft%20beta%20VI.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ZGLVNSAVLF01.vn.batgen.com\SharedVNHC01\Project\CAPEX-WEOps\2009\QPR1\WEOps-CapEx-2009QPR1_fin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ZGLVNSAVLF01.vn.batgen.com\SharedVNHC01\DOCUME~1\barrettj\LOCALS~1\Temp\notes68E036\Marketing%20Budget%20Review%20Document%20V3%20Working%20File%20for%20Exercis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L:\Group\Finance\hyp_data\Statdata\2009%20Stats\Q4%202009\Bluebook\Income%20Statement\6%20Other%20Operating%20Income\Q4%202009%20-%20Other%20Operating%20Incom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Group\Finance\hyp_data\Statdata\2010%20Stats\Q4%202010\Blue%20Book\1.%20Income%20Statement\7.Other%20operating%20expenses\Q4%20Other%20Operating%20Costs%2020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Dept\FINANCE\MA\Reports\Year%202013\Presentation\2013LE%20Review%2019%20Dec%202013\20131219-%202013LE%20Review%20VN%20target%20tracki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Z3T3VNHQPLS03.vn.batgen.com\Dept\FINANCE\MKT_FI\Company%20Plan\Co.plan-1213\BSE\Fr%20BH\CP2012_BSE_Channel%20CV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BGHLV02F1\ARMOUR\Finance%20-%20MCAR\Corporate\Presentations\2007\developments\Copy%20of%20Main%20Board%20Presentation%20Data.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Startup" Target="My%20Documents/InCo%20balance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ZGLVNSAVLF01.vn.batgen.com\SharedVNHC01\Group\CorpPlan\Mpr\MPR%20200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AZGLVNSAVLF01.vn.batgen.com\SharedVNHC01\Group\ACCOUNTS\MANGMNT\CoPlan%202003\Central%20Costs\2003-2004%20Capex.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ZGLVNSAVLF01.vn.batgen.com\SharedVNHC01\Users\Iyee\Documents\OPERATIONAL\NAA%20Local%20Service%20Catalog\ASPAC%20LSC_2012%20Actual_NAA_v1.1.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ZGLVNSAVLF01.vn.batgen.com\SharedVNHC01\DATA\Finance\CO\Coplan%20CZ.01.FI.02.08\QPR0%202009\30%20th%20October%20Update\01%20Support%20doc%20SOP10_QPR0%20BA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AZGLVNSAVLF01.vn.batgen.com\SharedVNHC01\GROUP\Human%20Resources\Reg.%20OE%20-%20WE.01.HR.05\HCT%20Dashboard_HR02\HFM%20reports\Global%20OE\Global%20headcount%20tracking\tools\Headcount%20reporting%20suite%20Excel%202010%20v20120911.xlsm"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ZGLVNSAVLF01.vn.batgen.com\SharedVNHC01\DOCUME~1\VUU_HU~1\LOCALS~1\Temp\notes68E036\Copy%20of%20Unified%20Claim%20Form%20-%20Singapor%2028Nov.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Trast\O-SC-FGD\Sicherungskopien%20AGL\Auftragsgrundlage_TRASTFGD%20-%20Sicherungskopie%20v.%2002.02.0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ZGLVNSAVLF01.vn.batgen.com\SharedVNHC01\DOCUME~1\barrettj\LOCALS~1\Temp\notes68E036\Angus%20Brand%20Share%20and%20Expenditure%20IB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Z3T3VNHQPLS03.vn.batgen.com\Cross-Dept\Mgt_Acct\Year%202007\Overhead\OVH%20Budget%20revised\Oct%2007\SAP-Data-Template-100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ROBC-LF01\DATA\MATEI\WORK\XL\WRIGLEY\AVGDISC\iun97.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VNHQLS02\Shared\Cross-Dept\Operations_TMD\EM%20(Vietnam)%20050804.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ZGLVNSAVLF01.vn.batgen.com\SharedVNHC01\ACCOUNTS\KATKA\COPLAN99\PLAN1\PLAN1\DEPSAL.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AZGLVNSAVLF01.vn.batgen.com\SharedVNHC01\Treasury\Main\ForecastvsActuals\1999\BATFst0899.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Dept\FINANCE\MKT_FI\Reports_BSE\BSE%202016\Brand%20activities%20budget%20update\Budget%202016%20-%20all%20brands%20-%20v1.xlsm"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d.docs.live.net/BM01FI20-05(Coplan)/Coplan-2005/Presentation/Coplan03-analysis%20again%20PrePLan.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AZGLVNSAVLF01.vn.batgen.com\SharedVNHC01\C-O-EU\Work%20Material\Working%20Capital\Archive\2005\01%20January\Working%20Capital%20Report%20-%20Rothmans%20UK%202005-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AZGLVNSAVLF01.vn.batgen.com\SharedVNHC01\Dept\Marketing\SPI\Vietnam%20Workgroup\Planning_VN.01.TD.05\EMF2%20Meeting%20-%20WS05\SOP\2010\02-2012-SOP\IMS'ReVolume%20for%20SOP-Feb%20-%20scenario%20Jet%20increase%20in%20Mar%20&amp;%20Nov.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O:\FormVoucher.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AZGLVNSAVLF01.vn.batgen.com\SharedVNHC01\Work%20Files\Congo\Pre-finance\ZAIRE9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AZGLVNSAVLF01.vn.batgen.com\SharedVNHC01\Thu\Global%20Headcount%20Tracker%20template%20BATV%2031.12.2009.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AZGLVNSAVLF01.vn.batgen.com\SharedVNHC01\Treasury\Main\Treasury%20Reporting\TREASURY%20REPORTS%202000\Book3.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AZGLVNSAVLF01.vn.batgen.com\SharedVNHC01\Users\novs\AppData\Local\Temp\notes4843AA\~2751805.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H:\Dept\FINANCE\MA\Reports\Year%202013\Vietnam%20Cluster\QPR2\20130521%20-%20LE%20Profit%20Recon.xlsx"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ZGLVNSAVLF01.vn.batgen.com\SharedVNHC01\Group\FIN\Company%20Plan%202000\Leaf%20Cost\CRT-calcu-Ploiesti%202000.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AZGLVNSAVLF01.vn.batgen.com\SharedVNHC01\Dept\Marketing\4.%20SPI\3.Planning\3.EMF2%20Meeting\MRM\MRM%202014\5.%20May\VN\IMS%20after%20MRM%20May%20-%20v5.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Z3T3VNHQPLS03.vn.batgen.com\Dept\FINANCE\MKT_FI\1.%20TB%20Ref%20Materials%20-%20GS113\BSE\BSE%202009\Monthly%20Budget%20Review%20and%20Report\Dec\BSE%20Summary%20Monthly%20-%20Actual%20PO%2012%2030.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Z:\Dung%20Quat\Nhom%20GC\New%20Folder\My%20Documents\3533\98Q\3533\Q\98Q2943e.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s://d.docs.live.net/GROUP/KETKPRO/wms/FEB99_MATERIAL.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ZGLVNSAVLF01.vn.batgen.com\SharedVNHC01\Users\Tran_Minh_Duc\Documents\Coplan%202015\Version%202\Round%202%20%20-%20CoP2015%20Campaign%20Planning%2029KCT%20-%20220714.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ZGLVNSAVLF01.vn.batgen.com\SharedVNHC01\FI\2000\COSTCENTRES\reports\Expat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s://vanhauvn.sharepoint.com/Users/nguyen_thi_bich_dao/OneDrive%20-%20CONG%20TY%20TNHH%20TM%20-%20DV%20VAN%20HAU/System%20Report/@%20RCS%20Data/Monthly%20Update/May/1%20CL%20Monthly%20Update%20-%2025052017%20-%20RegionName%20-%20(Route%20List).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AZGLVNSAVLF01.vn.batgen.com\SharedVNHC01\Finance%20-%20MCAR\Corporate\MBR\QBR\2011\QPR2\Workings\IEIS\Regions\ASPAC\Submissions\Centre\Centre%20Costs%20Report_new%20format.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AZGLVNSAVLF01.vn.batgen.com\SharedVNHC01\Work%20Files\Congo\Pre-finance\KZAI96.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AZGLVNSAVLF01.vn.batgen.com\SharedVNHC01\DOCUME~1\rooket\LOCALS~1\Temp\notes68E036\Capex%20standard%20project%20file%20-%20proposal%20WE_b.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AZGLVNSAVLF01.vn.batgen.com\SharedVNHC01\Group\Finance\hyp_dev\HFM\PAM\08.%20Paragon%20Management\Release%20Management\01.Polaris\09-03%20March\Output_Report.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ROBC-LF01\DATA\SHARED\Group\Finance\DISTRIBU\IB-Rebate\2000\Mar%2000\IBSales1-23MAR2000.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ZGLG3SAVLF01.global.batgen.com\shared\Users\85010063\AppData\Local\Packages\Microsoft.MicrosoftEdge_8wekyb3d8bbwe\TempState\Downloads\LPG%20Bulk%20Purchase%20for%203%20years%20Savings%20(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Ugjjlf01\Shared\Common\eluk\WMS%20PLAN%202002-2003.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ZGLVNSAVLF01.vn.batgen.com\SharedVNHC01\Users\vo_thi_thuy_diem\Desktop\template.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AZGLVNSAVLF01.vn.batgen.com\SharedVNHC01\FI\1997\HHMON\POL_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S90"/>
      <sheetName val="District Zone Update"/>
      <sheetName val="CE. Fzone"/>
      <sheetName val="PIC"/>
      <sheetName val="Sheet6"/>
    </sheetNames>
    <sheetDataSet>
      <sheetData sheetId="0">
        <row r="20">
          <cell r="C20" t="str">
            <v>Jan23</v>
          </cell>
          <cell r="D20" t="str">
            <v>Feb23</v>
          </cell>
          <cell r="E20" t="str">
            <v>Mar23</v>
          </cell>
          <cell r="F20" t="str">
            <v>Apr23</v>
          </cell>
          <cell r="G20" t="str">
            <v>May23</v>
          </cell>
          <cell r="H20" t="str">
            <v>Jun23</v>
          </cell>
          <cell r="I20" t="str">
            <v>Jul23</v>
          </cell>
          <cell r="J20" t="str">
            <v>Aug23</v>
          </cell>
          <cell r="K20" t="str">
            <v>Sep23</v>
          </cell>
          <cell r="L20" t="str">
            <v>Oct23</v>
          </cell>
          <cell r="M20" t="str">
            <v>Nov23</v>
          </cell>
          <cell r="N20" t="str">
            <v>Dec23</v>
          </cell>
          <cell r="O20" t="str">
            <v>Jan24</v>
          </cell>
          <cell r="P20" t="str">
            <v>Feb24</v>
          </cell>
        </row>
        <row r="21">
          <cell r="A21" t="str">
            <v>Total NW</v>
          </cell>
          <cell r="B21" t="str">
            <v>IMS</v>
          </cell>
          <cell r="C21">
            <v>68.12512000000001</v>
          </cell>
          <cell r="D21">
            <v>64.052319999999995</v>
          </cell>
          <cell r="E21">
            <v>69.528220000000005</v>
          </cell>
          <cell r="F21">
            <v>59.834440000000001</v>
          </cell>
          <cell r="G21">
            <v>62.33608000000001</v>
          </cell>
          <cell r="H21">
            <v>70.185739999999996</v>
          </cell>
          <cell r="I21">
            <v>66.4148</v>
          </cell>
          <cell r="J21">
            <v>79.076139999999995</v>
          </cell>
          <cell r="K21">
            <v>74.875979999999998</v>
          </cell>
          <cell r="L21">
            <v>57.943159999999985</v>
          </cell>
          <cell r="M21">
            <v>56.945859999999996</v>
          </cell>
          <cell r="N21">
            <v>61.32392000000015</v>
          </cell>
          <cell r="O21">
            <v>62.187720000000006</v>
          </cell>
          <cell r="P21">
            <v>55.74492</v>
          </cell>
        </row>
        <row r="58">
          <cell r="C58" t="str">
            <v>Jan23</v>
          </cell>
          <cell r="D58" t="str">
            <v>Feb23</v>
          </cell>
          <cell r="E58" t="str">
            <v>Mar23</v>
          </cell>
          <cell r="F58" t="str">
            <v>Apr23</v>
          </cell>
          <cell r="G58" t="str">
            <v>May23</v>
          </cell>
          <cell r="H58" t="str">
            <v>Jun23</v>
          </cell>
          <cell r="I58" t="str">
            <v>Jul23</v>
          </cell>
          <cell r="J58" t="str">
            <v>Aug23</v>
          </cell>
          <cell r="K58" t="str">
            <v>Sep23</v>
          </cell>
          <cell r="L58" t="str">
            <v>Oct23</v>
          </cell>
          <cell r="M58" t="str">
            <v>Nov23</v>
          </cell>
          <cell r="N58" t="str">
            <v>Dec23</v>
          </cell>
          <cell r="O58" t="str">
            <v>Jan24</v>
          </cell>
          <cell r="P58" t="str">
            <v>Feb24</v>
          </cell>
        </row>
        <row r="59">
          <cell r="A59" t="str">
            <v>Total NW</v>
          </cell>
          <cell r="C59">
            <v>59.195257999999995</v>
          </cell>
          <cell r="D59">
            <v>56.602310000000003</v>
          </cell>
          <cell r="E59">
            <v>56.575538000000002</v>
          </cell>
          <cell r="F59">
            <v>55.637585999999999</v>
          </cell>
          <cell r="G59">
            <v>54.015602999999999</v>
          </cell>
          <cell r="H59">
            <v>58.000505999999994</v>
          </cell>
          <cell r="I59">
            <v>57.159979000000007</v>
          </cell>
          <cell r="J59">
            <v>53.934080000000002</v>
          </cell>
          <cell r="K59">
            <v>54.961844999999997</v>
          </cell>
          <cell r="L59">
            <v>54.196054000000004</v>
          </cell>
          <cell r="M59">
            <v>54.101045999999997</v>
          </cell>
          <cell r="N59">
            <v>55.732480000000002</v>
          </cell>
          <cell r="O59">
            <v>57.712990999999995</v>
          </cell>
          <cell r="P59">
            <v>59.122595999999994</v>
          </cell>
        </row>
        <row r="66">
          <cell r="C66" t="str">
            <v>Jan23</v>
          </cell>
          <cell r="D66" t="str">
            <v>Feb23</v>
          </cell>
          <cell r="E66" t="str">
            <v>Mar23</v>
          </cell>
          <cell r="F66" t="str">
            <v>Apr23</v>
          </cell>
          <cell r="G66" t="str">
            <v>May23</v>
          </cell>
          <cell r="H66" t="str">
            <v>Jun23</v>
          </cell>
          <cell r="I66" t="str">
            <v>Jul23</v>
          </cell>
          <cell r="J66" t="str">
            <v>Aug23</v>
          </cell>
          <cell r="K66" t="str">
            <v>Sep23</v>
          </cell>
          <cell r="L66" t="str">
            <v>Oct23</v>
          </cell>
          <cell r="M66" t="str">
            <v>Nov23</v>
          </cell>
          <cell r="N66" t="str">
            <v>Dec23</v>
          </cell>
          <cell r="O66" t="str">
            <v>Jan24</v>
          </cell>
          <cell r="P66" t="str">
            <v>Feb24</v>
          </cell>
        </row>
        <row r="67">
          <cell r="A67" t="str">
            <v>Total NW</v>
          </cell>
          <cell r="I67">
            <v>11.6</v>
          </cell>
          <cell r="J67">
            <v>28.500000000000004</v>
          </cell>
          <cell r="K67">
            <v>43.3</v>
          </cell>
          <cell r="L67">
            <v>51.900000000000006</v>
          </cell>
          <cell r="M67">
            <v>49.800000000000004</v>
          </cell>
          <cell r="N67">
            <v>49.4</v>
          </cell>
          <cell r="O67">
            <v>54.7</v>
          </cell>
          <cell r="P67">
            <v>50.4</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MD machine (pre plan)"/>
      <sheetName val="Operations Perf"/>
      <sheetName val="Volume"/>
      <sheetName val="Summary of Prod. Cost"/>
      <sheetName val="PSO"/>
      <sheetName val="vpc"/>
      <sheetName val="Ops var"/>
      <sheetName val="Ops Div overheads"/>
      <sheetName val="Manuf. overheads"/>
      <sheetName val="CigNcig overheads"/>
      <sheetName val="VPC overheads"/>
      <sheetName val="OIE overheads"/>
      <sheetName val="CCTR"/>
      <sheetName val="headcount"/>
      <sheetName val="Ops Capex"/>
      <sheetName val="Org Chart"/>
      <sheetName val="Capex Sum"/>
      <sheetName val="Sheet1 (2)"/>
      <sheetName val="instructions_Read Me"/>
      <sheetName val="Control"/>
      <sheetName val="Validation List (do not delete)"/>
      <sheetName val="Master Data"/>
      <sheetName val="Aux"/>
      <sheetName val="SMD_machine_(pre_plan)"/>
      <sheetName val="Operations_Perf"/>
      <sheetName val="Summary_of_Prod__Cost"/>
      <sheetName val="Ops_var"/>
      <sheetName val="Ops_Div_overheads"/>
      <sheetName val="Manuf__overheads"/>
      <sheetName val="CigNcig_overheads"/>
      <sheetName val="VPC_overheads"/>
      <sheetName val="OIE_overheads"/>
      <sheetName val="Ops_Capex"/>
      <sheetName val="Org_Chart"/>
      <sheetName val="Capex_Sum"/>
      <sheetName val="Sheet1_(2)"/>
      <sheetName val="instructions_Read_Me"/>
      <sheetName val="Sheet1"/>
      <sheetName val="List"/>
      <sheetName val="POSM Guideline"/>
      <sheetName val="airport list with customer no"/>
      <sheetName val="Lists"/>
      <sheetName val="T40"/>
      <sheetName val="Sheet3"/>
      <sheetName val="Tên đồ "/>
      <sheetName val="POSM Name"/>
      <sheetName val="ASPAC "/>
      <sheetName val="Title group"/>
      <sheetName val="Ly do"/>
      <sheetName val="GMmille"/>
      <sheetName val="Note"/>
      <sheetName val="Data detai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dex"/>
      <sheetName val="1.1"/>
      <sheetName val="1.1 (yap)"/>
      <sheetName val="1.2"/>
      <sheetName val="1.3"/>
      <sheetName val="1.4"/>
      <sheetName val="1.5"/>
      <sheetName val="1.6"/>
      <sheetName val="2"/>
      <sheetName val="3.1"/>
      <sheetName val="3.2"/>
      <sheetName val="3.3"/>
      <sheetName val="3.4"/>
      <sheetName val="3.5"/>
      <sheetName val="3.6"/>
      <sheetName val="3.7"/>
      <sheetName val="3.8"/>
      <sheetName val="3.9"/>
      <sheetName val="4.1"/>
      <sheetName val="4.2"/>
      <sheetName val="5.1"/>
      <sheetName val="5.2"/>
      <sheetName val="6"/>
      <sheetName val="7.1"/>
      <sheetName val="7.2"/>
      <sheetName val="8.1"/>
      <sheetName val="8.2"/>
      <sheetName val="8.3"/>
      <sheetName val="8.4"/>
      <sheetName val="8.5"/>
      <sheetName val="8.6"/>
      <sheetName val="9.1"/>
      <sheetName val="9.2"/>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ngia (2)"/>
      <sheetName val="dongia_(2)"/>
      <sheetName val="Sales Actual 1997"/>
      <sheetName val="bat CODE"/>
      <sheetName val="Sheet1"/>
      <sheetName val="Sales contribution"/>
      <sheetName val="LOV"/>
      <sheetName val="transportation request"/>
      <sheetName val="Detail"/>
      <sheetName val="Resource"/>
      <sheetName val="NEW-PANEL"/>
      <sheetName val="Sum V1-4 Rural"/>
      <sheetName val="Status"/>
      <sheetName val="#REF"/>
      <sheetName val="CA official"/>
      <sheetName val="official"/>
      <sheetName val="Booking"/>
      <sheetName val="Parame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FCO-DF-EXP"/>
      <sheetName val="P02"/>
      <sheetName val="PCoplan02"/>
      <sheetName val="Prevised"/>
      <sheetName val="P02a"/>
      <sheetName val="CoPlan2002"/>
      <sheetName val="2002"/>
      <sheetName val="P02b"/>
      <sheetName val="P03 BASE"/>
      <sheetName val="P03a BASE"/>
      <sheetName val="P03"/>
      <sheetName val="P03a"/>
      <sheetName val="P03f"/>
      <sheetName val="P04"/>
      <sheetName val="P04a"/>
      <sheetName val="P04b"/>
      <sheetName val="P05"/>
      <sheetName val="P05b"/>
      <sheetName val="Vol02"/>
      <sheetName val="Vol02 BASE"/>
      <sheetName val="Vol03 BASE"/>
      <sheetName val="Vol03"/>
      <sheetName val="Vol04"/>
      <sheetName val="Vol05"/>
      <sheetName val="VAR ANAL"/>
      <sheetName val="VAR SUM"/>
      <sheetName val="V ANAL01"/>
      <sheetName val="2001"/>
      <sheetName val="BASE02"/>
      <sheetName val="PLAN02"/>
      <sheetName val="CONTR02"/>
      <sheetName val="BASE03"/>
      <sheetName val="BASE04"/>
      <sheetName val="CONTR03"/>
      <sheetName val="PLAN03"/>
      <sheetName val="PLAN03 MONTHLY"/>
      <sheetName val="PLAN04"/>
      <sheetName val="PLAN04 MONTHLY"/>
      <sheetName val="PLAN05"/>
      <sheetName val="PLAN05 MONTHLY"/>
      <sheetName val="P&amp;L COMBO"/>
      <sheetName val="OIE2004"/>
      <sheetName val="F&amp;SV"/>
      <sheetName val="CONTR04"/>
      <sheetName val="P&amp;L Sum"/>
      <sheetName val="SUM P&amp;L"/>
      <sheetName val="QTRY SPLIT"/>
      <sheetName val="Brands Sum"/>
      <sheetName val="BY MONTH"/>
      <sheetName val="BY MARKET"/>
      <sheetName val="OI&amp;E"/>
      <sheetName val="LF EXP 02"/>
      <sheetName val="LF EXP 03"/>
      <sheetName val="LF EXP 04"/>
      <sheetName val="Sum2"/>
      <sheetName val="Var analysis"/>
      <sheetName val="Wear &amp; Te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lanations"/>
      <sheetName val="Selections"/>
      <sheetName val="AUG"/>
      <sheetName val="BAY"/>
      <sheetName val="BON"/>
      <sheetName val="BRE"/>
      <sheetName val="CEN"/>
      <sheetName val="COR"/>
      <sheetName val="EuE"/>
      <sheetName val="GRO"/>
      <sheetName val="JAW"/>
      <sheetName val="LEC"/>
      <sheetName val="MAL"/>
      <sheetName val="PEC"/>
      <sheetName val="PLO"/>
      <sheetName val="RPC"/>
      <sheetName val="SCW"/>
      <sheetName val="SOE"/>
      <sheetName val="VRA"/>
      <sheetName val="Inputs"/>
      <sheetName val="FX Rat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V"/>
      <sheetName val="4.2 &amp; 4.3"/>
      <sheetName val="MB Executive Summary Tables"/>
      <sheetName val="4.4"/>
      <sheetName val="4.5"/>
      <sheetName val="4.6.1"/>
      <sheetName val="4.6.2"/>
      <sheetName val="4.6.3"/>
      <sheetName val="4.7"/>
      <sheetName val="App1 - T40 Markets Summary"/>
      <sheetName val="App2 - T40 UOP &amp; Segments"/>
      <sheetName val="App3 - Brand Summary"/>
      <sheetName val="App1 - T40 Market Check"/>
      <sheetName val="??-BLDG"/>
      <sheetName val="4_2_&amp;_4_3"/>
      <sheetName val="Group Dashboar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V"/>
      <sheetName val="Summary"/>
      <sheetName val="Costs GBP"/>
      <sheetName val="Costs LC"/>
      <sheetName val="FX"/>
      <sheetName val="Wkly Sprd"/>
      <sheetName val="Wkly Sprd DB"/>
      <sheetName val="Costs_GBP"/>
      <sheetName val="Costs_LC"/>
      <sheetName val="Wkly_Sprd"/>
      <sheetName val="Wkly_Sprd_DB"/>
      <sheetName val="GESAMT"/>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V"/>
      <sheetName val="Summary"/>
      <sheetName val="Costs GBP"/>
      <sheetName val="Costs LC"/>
      <sheetName val="Costs_GBP"/>
      <sheetName val="Costs_LC"/>
      <sheetName val="GESAMT"/>
    </sheetNames>
    <sheetDataSet>
      <sheetData sheetId="0" refreshError="1"/>
      <sheetData sheetId="1"/>
      <sheetData sheetId="2"/>
      <sheetData sheetId="3"/>
      <sheetData sheetId="4"/>
      <sheetData sheetId="5"/>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rget tracking"/>
      <sheetName val="PL Nov YTD"/>
      <sheetName val="BS Nov YTD"/>
      <sheetName val="Summary of pmt"/>
      <sheetName val="2013 timetable"/>
      <sheetName val="19thLE vs. Dec KM"/>
      <sheetName val="19thLE vs. Nov sen."/>
      <sheetName val="19thLE@13BR"/>
      <sheetName val="DecKM@13BR"/>
      <sheetName val="Dec KM vs. Nov sen."/>
      <sheetName val="Nov Sen.@13BR"/>
      <sheetName val="Urgent payment"/>
      <sheetName val="Nov Sens."/>
      <sheetName val="Sheet2"/>
      <sheetName val="parame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Guidance"/>
      <sheetName val="Cover"/>
      <sheetName val="CP2012"/>
      <sheetName val="1st draft"/>
      <sheetName val="data"/>
      <sheetName val="Summary QPR3"/>
      <sheetName val="List"/>
    </sheetNames>
    <sheetDataSet>
      <sheetData sheetId="0"/>
      <sheetData sheetId="1"/>
      <sheetData sheetId="2"/>
      <sheetData sheetId="3"/>
      <sheetData sheetId="4"/>
      <sheetData sheetId="5"/>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data"/>
      <sheetName val="FX tables"/>
      <sheetName val="Vol"/>
      <sheetName val="Vol Notes"/>
      <sheetName val="NTO"/>
      <sheetName val="NTO Graph"/>
      <sheetName val="NTO Graph notes"/>
      <sheetName val="NTO Notes FY"/>
      <sheetName val="OP Graph"/>
      <sheetName val="OP"/>
      <sheetName val="OP vs bud"/>
      <sheetName val="OP vs bud excl t&amp;a"/>
      <sheetName val="OP vs bud notes"/>
      <sheetName val="OP vs bud notes excl t&amp;a"/>
      <sheetName val="OP vs 06"/>
      <sheetName val="OP vs 06 excl T&amp;A"/>
      <sheetName val="OP vs 06 notes"/>
      <sheetName val="Associates"/>
      <sheetName val="EPS-Q2"/>
      <sheetName val="Shares"/>
      <sheetName val="Vol FY"/>
      <sheetName val="NTO Bud fx"/>
      <sheetName val="NTO Graph FY"/>
      <sheetName val="OP bud FY"/>
      <sheetName val="OP notes FY"/>
      <sheetName val="OP bud FY excl t&amp;a"/>
      <sheetName val="OP notes FY excl t&amp;a"/>
      <sheetName val="OP Con FY"/>
      <sheetName val="OP notes FY con"/>
      <sheetName val="OP Con FY excl T&amp;A"/>
      <sheetName val="Qtrly split"/>
      <sheetName val="4b"/>
      <sheetName val="OP CC"/>
      <sheetName val="l4l"/>
      <sheetName val="Qtrly split (2)"/>
      <sheetName val="FX"/>
      <sheetName val="Grp pl Conr"/>
      <sheetName val="Grp pl Curr"/>
      <sheetName val="NFC"/>
      <sheetName val="Ass"/>
      <sheetName val="Pres Sum by Reg"/>
      <sheetName val="Sens detail"/>
      <sheetName val="CF Sens"/>
      <sheetName val="Sheet1"/>
      <sheetName val="LTIPS"/>
      <sheetName val="NTO FY"/>
      <sheetName val="Cflow"/>
      <sheetName val="SensFY"/>
      <sheetName val="EPS-FY"/>
      <sheetName val="Sens6m"/>
      <sheetName val="PS"/>
      <sheetName val="Reinvestment 2007"/>
      <sheetName val="F'cast acc"/>
      <sheetName val="F'cast acc chart"/>
      <sheetName val="Treasury"/>
      <sheetName val="Analysts"/>
      <sheetName val="Ass FY"/>
      <sheetName val="5"/>
      <sheetName val="7"/>
      <sheetName val="Capex"/>
      <sheetName val="EPS comp"/>
      <sheetName val="10"/>
      <sheetName val="B OP"/>
      <sheetName val="B FX"/>
      <sheetName val="B EPS-FY"/>
      <sheetName val="Excep"/>
      <sheetName val="Excep 6m"/>
      <sheetName val="Excep FY"/>
      <sheetName val="B Excep"/>
      <sheetName val="center costs"/>
      <sheetName val="Q2"/>
      <sheetName val="NTOvsUOPgrowth"/>
      <sheetName val="UOP variance"/>
      <sheetName val="Group Dashboard"/>
      <sheetName val="4.2 &amp; 4.3"/>
      <sheetName val="Sheet2"/>
      <sheetName val="Sheet3"/>
      <sheetName val="Sheet1 (2)"/>
      <sheetName val="FINAL"/>
      <sheetName val="Eingabelisten"/>
      <sheetName val="FX_tables"/>
      <sheetName val="Vol_Notes"/>
      <sheetName val="NTO_Graph"/>
      <sheetName val="NTO_Graph_notes"/>
      <sheetName val="NTO_Notes_FY"/>
      <sheetName val="OP_Graph"/>
      <sheetName val="OP_vs_bud"/>
      <sheetName val="OP_vs_bud_excl_t&amp;a"/>
      <sheetName val="OP_vs_bud_notes"/>
      <sheetName val="OP_vs_bud_notes_excl_t&amp;a"/>
      <sheetName val="OP_vs_06"/>
      <sheetName val="OP_vs_06_excl_T&amp;A"/>
      <sheetName val="OP_vs_06_notes"/>
      <sheetName val="Vol_FY"/>
      <sheetName val="NTO_Bud_fx"/>
      <sheetName val="NTO_Graph_FY"/>
      <sheetName val="OP_bud_FY"/>
      <sheetName val="OP_notes_FY"/>
      <sheetName val="OP_bud_FY_excl_t&amp;a"/>
      <sheetName val="OP_notes_FY_excl_t&amp;a"/>
      <sheetName val="OP_Con_FY"/>
      <sheetName val="OP_notes_FY_con"/>
      <sheetName val="OP_Con_FY_excl_T&amp;A"/>
      <sheetName val="Qtrly_split"/>
      <sheetName val="OP_CC"/>
      <sheetName val="Qtrly_split_(2)"/>
      <sheetName val="Grp_pl_Conr"/>
      <sheetName val="Grp_pl_Curr"/>
      <sheetName val="Pres_Sum_by_Reg"/>
      <sheetName val="Sens_detail"/>
      <sheetName val="CF_Sens"/>
      <sheetName val="NTO_FY"/>
      <sheetName val="Reinvestment_2007"/>
      <sheetName val="F'cast_acc"/>
      <sheetName val="F'cast_acc_chart"/>
      <sheetName val="Ass_FY"/>
      <sheetName val="EPS_comp"/>
      <sheetName val="B_OP"/>
      <sheetName val="B_FX"/>
      <sheetName val="B_EPS-FY"/>
      <sheetName val="Excep_6m"/>
      <sheetName val="Excep_FY"/>
      <sheetName val="B_Excep"/>
      <sheetName val="center_costs"/>
      <sheetName val="UOP_variance"/>
      <sheetName val="Group_Dashboard"/>
      <sheetName val="4_2_&amp;_4_3"/>
      <sheetName val="Sheet1_(2)"/>
      <sheetName val="_com.sap.ip.bi.xl.hiddensheet"/>
      <sheetName val="UPiS (2)"/>
      <sheetName val="Inputs - Data"/>
      <sheetName val="Pricing - Assumptions"/>
      <sheetName val="FY CY 2020"/>
      <sheetName val="Gross Margin"/>
      <sheetName val="FY 2021"/>
      <sheetName val="Actuals 2019"/>
      <sheetName val="IEIS"/>
      <sheetName val="Volume + MI in GTO"/>
      <sheetName val="Control PL 19"/>
      <sheetName val="MI Tracker"/>
      <sheetName val="Royalties"/>
      <sheetName val="UPiS"/>
      <sheetName val="CGFO by entity 2019"/>
      <sheetName val="2017 vs 2018"/>
      <sheetName val="Control PL 17vs.18"/>
      <sheetName val="Gross Margin 17vs.18"/>
      <sheetName val="Volume 2017"/>
      <sheetName val="Royalties 2017"/>
      <sheetName val="Control PL ACT"/>
      <sheetName val="Gross Margin ACT"/>
      <sheetName val="FY CY 2018"/>
      <sheetName val="COGS"/>
      <sheetName val="Gross Margin 18"/>
      <sheetName val="Control PL 18"/>
      <sheetName val="Volume 2018"/>
      <sheetName val="Royalties 2018"/>
      <sheetName val="2019 vs 2020"/>
      <sheetName val="Control PL 19vs.18"/>
      <sheetName val="MI Tracker 18"/>
      <sheetName val="POV"/>
      <sheetName val="qkvar"/>
      <sheetName val="FX_tables1"/>
      <sheetName val="Vol_Notes1"/>
      <sheetName val="NTO_Graph1"/>
      <sheetName val="NTO_Graph_notes1"/>
      <sheetName val="NTO_Notes_FY1"/>
      <sheetName val="OP_Graph1"/>
      <sheetName val="OP_vs_bud1"/>
      <sheetName val="OP_vs_bud_excl_t&amp;a1"/>
      <sheetName val="OP_vs_bud_notes1"/>
      <sheetName val="OP_vs_bud_notes_excl_t&amp;a1"/>
      <sheetName val="OP_vs_061"/>
      <sheetName val="OP_vs_06_excl_T&amp;A1"/>
      <sheetName val="OP_vs_06_notes1"/>
      <sheetName val="Vol_FY1"/>
      <sheetName val="NTO_Bud_fx1"/>
      <sheetName val="NTO_Graph_FY1"/>
      <sheetName val="OP_bud_FY1"/>
      <sheetName val="OP_notes_FY1"/>
      <sheetName val="OP_bud_FY_excl_t&amp;a1"/>
      <sheetName val="OP_notes_FY_excl_t&amp;a1"/>
      <sheetName val="OP_Con_FY1"/>
      <sheetName val="OP_notes_FY_con1"/>
      <sheetName val="OP_Con_FY_excl_T&amp;A1"/>
      <sheetName val="Qtrly_split1"/>
      <sheetName val="OP_CC1"/>
      <sheetName val="Qtrly_split_(2)1"/>
      <sheetName val="Grp_pl_Conr1"/>
      <sheetName val="Grp_pl_Curr1"/>
      <sheetName val="Pres_Sum_by_Reg1"/>
      <sheetName val="Sens_detail1"/>
      <sheetName val="CF_Sens1"/>
      <sheetName val="NTO_FY1"/>
      <sheetName val="Reinvestment_20071"/>
      <sheetName val="F'cast_acc1"/>
      <sheetName val="F'cast_acc_chart1"/>
      <sheetName val="Ass_FY1"/>
      <sheetName val="EPS_comp1"/>
      <sheetName val="B_OP1"/>
      <sheetName val="B_FX1"/>
      <sheetName val="B_EPS-FY1"/>
      <sheetName val="Excep_6m1"/>
      <sheetName val="Excep_FY1"/>
      <sheetName val="B_Excep1"/>
      <sheetName val="center_costs1"/>
      <sheetName val="UOP_variance1"/>
      <sheetName val="Group_Dashboard1"/>
      <sheetName val="4_2_&amp;_4_31"/>
      <sheetName val="Sheet1_(2)1"/>
      <sheetName val="_com_sap_ip_bi_xl_hiddensheet"/>
      <sheetName val="UPiS_(2)"/>
      <sheetName val="Inputs_-_Data"/>
      <sheetName val="Pricing_-_Assumptions"/>
      <sheetName val="FY_CY_2020"/>
      <sheetName val="Gross_Margin"/>
      <sheetName val="FY_2021"/>
      <sheetName val="Actuals_2019"/>
      <sheetName val="Volume_+_MI_in_GTO"/>
      <sheetName val="Control_PL_19"/>
      <sheetName val="MI_Tracker"/>
      <sheetName val="CGFO_by_entity_2019"/>
      <sheetName val="2017_vs_2018"/>
      <sheetName val="Control_PL_17vs_18"/>
      <sheetName val="Gross_Margin_17vs_18"/>
      <sheetName val="Volume_2017"/>
      <sheetName val="Royalties_2017"/>
      <sheetName val="Control_PL_ACT"/>
      <sheetName val="Gross_Margin_ACT"/>
      <sheetName val="FY_CY_2018"/>
      <sheetName val="Gross_Margin_18"/>
      <sheetName val="Control_PL_18"/>
      <sheetName val="Volume_2018"/>
      <sheetName val="Royalties_2018"/>
      <sheetName val="2019_vs_2020"/>
      <sheetName val="Control_PL_19vs_18"/>
      <sheetName val="MI_Tracker_18"/>
      <sheetName val="OP notas FY"/>
      <sheetName val="Gross Iargin"/>
      <sheetName val="FX_tables2"/>
      <sheetName val="Vol_Notes2"/>
      <sheetName val="NTO_Graph2"/>
      <sheetName val="NTO_Graph_notes2"/>
      <sheetName val="NTO_Notes_FY2"/>
      <sheetName val="OP_Graph2"/>
      <sheetName val="OP_vs_bud2"/>
      <sheetName val="OP_vs_bud_excl_t&amp;a2"/>
      <sheetName val="OP_vs_bud_notes2"/>
      <sheetName val="OP_vs_bud_notes_excl_t&amp;a2"/>
      <sheetName val="OP_vs_062"/>
      <sheetName val="OP_vs_06_excl_T&amp;A2"/>
      <sheetName val="OP_vs_06_notes2"/>
      <sheetName val="Vol_FY2"/>
      <sheetName val="NTO_Bud_fx2"/>
      <sheetName val="NTO_Graph_FY2"/>
      <sheetName val="OP_bud_FY2"/>
      <sheetName val="OP_notes_FY2"/>
      <sheetName val="OP_bud_FY_excl_t&amp;a2"/>
      <sheetName val="OP_notes_FY_excl_t&amp;a2"/>
      <sheetName val="OP_Con_FY2"/>
      <sheetName val="OP_notes_FY_con2"/>
      <sheetName val="OP_Con_FY_excl_T&amp;A2"/>
      <sheetName val="Qtrly_split2"/>
      <sheetName val="OP_CC2"/>
      <sheetName val="Qtrly_split_(2)2"/>
      <sheetName val="Grp_pl_Conr2"/>
      <sheetName val="Grp_pl_Curr2"/>
      <sheetName val="Pres_Sum_by_Reg2"/>
      <sheetName val="Sens_detail2"/>
      <sheetName val="CF_Sens2"/>
      <sheetName val="NTO_FY2"/>
      <sheetName val="Reinvestment_20072"/>
      <sheetName val="F'cast_acc2"/>
      <sheetName val="F'cast_acc_chart2"/>
      <sheetName val="Ass_FY2"/>
      <sheetName val="EPS_comp2"/>
      <sheetName val="B_OP2"/>
      <sheetName val="B_FX2"/>
      <sheetName val="B_EPS-FY2"/>
      <sheetName val="Excep_6m2"/>
      <sheetName val="Excep_FY2"/>
      <sheetName val="B_Excep2"/>
      <sheetName val="center_costs2"/>
      <sheetName val="UOP_variance2"/>
      <sheetName val="Group_Dashboard2"/>
      <sheetName val="4_2_&amp;_4_32"/>
      <sheetName val="Sheet1_(2)2"/>
      <sheetName val="_com_sap_ip_bi_xl_hiddensheet1"/>
      <sheetName val="UPiS_(2)1"/>
      <sheetName val="Inputs_-_Data1"/>
      <sheetName val="Pricing_-_Assumptions1"/>
      <sheetName val="FY_CY_20201"/>
      <sheetName val="Gross_Margin1"/>
      <sheetName val="FY_20211"/>
      <sheetName val="Actuals_20191"/>
      <sheetName val="Volume_+_MI_in_GTO1"/>
      <sheetName val="Control_PL_191"/>
      <sheetName val="MI_Tracker1"/>
      <sheetName val="CGFO_by_entity_20191"/>
      <sheetName val="2017_vs_20181"/>
      <sheetName val="Control_PL_17vs_181"/>
      <sheetName val="Gross_Margin_17vs_181"/>
      <sheetName val="Volume_20171"/>
      <sheetName val="Royalties_20171"/>
      <sheetName val="Control_PL_ACT1"/>
      <sheetName val="Gross_Margin_ACT1"/>
      <sheetName val="FY_CY_20181"/>
      <sheetName val="Gross_Margin_181"/>
      <sheetName val="Control_PL_181"/>
      <sheetName val="Volume_20181"/>
      <sheetName val="Royalties_20181"/>
      <sheetName val="2019_vs_20201"/>
      <sheetName val="Control_PL_19vs_181"/>
      <sheetName val="MI_Tracker_181"/>
      <sheetName val="OP_notas_FY"/>
      <sheetName val="Gross_Iarg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refreshError="1"/>
      <sheetData sheetId="160" refreshError="1"/>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refreshError="1"/>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Co balances2"/>
      <sheetName val="BSHT"/>
      <sheetName val="1999 PL"/>
      <sheetName val="2002PL"/>
      <sheetName val="2000 PL"/>
      <sheetName val="InCo balanc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
      <sheetName val="A"/>
      <sheetName val="B"/>
      <sheetName val="C"/>
      <sheetName val="D"/>
      <sheetName val="E"/>
      <sheetName val="F"/>
      <sheetName val="G"/>
      <sheetName val="H"/>
      <sheetName val="I"/>
      <sheetName val="J"/>
      <sheetName val="Module1"/>
      <sheetName val="ExRate"/>
      <sheetName val="GM REPO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ll year"/>
      <sheetName val="Quarterly Split"/>
      <sheetName val="#REF"/>
      <sheetName val="HFM"/>
      <sheetName val="Title"/>
      <sheetName val="Flash Report Cigarettes &amp; Stix"/>
      <sheetName val="Hide-Validation"/>
      <sheetName val="Reinvestment 2007 (2)"/>
      <sheetName val="ExRate"/>
      <sheetName val="Sheet1"/>
      <sheetName val="EPMFormattingSheet"/>
      <sheetName val="2020 REPort CURRENT france  "/>
      <sheetName val="2019 report mope 5"/>
      <sheetName val="2020 report CURRENT france "/>
      <sheetName val="2019 report CURRENT france "/>
      <sheetName val="Sheet2"/>
      <sheetName val="2020 report CURRENT "/>
      <sheetName val="2019 Mkt QPR 1 "/>
      <sheetName val="Calendar"/>
      <sheetName val="1.Sales"/>
      <sheetName val="3.Forecast"/>
      <sheetName val="Levels"/>
      <sheetName val="5.ExcepCosts"/>
      <sheetName val="9.DmdForecastI"/>
      <sheetName val="9.DmdForecastIII"/>
      <sheetName val="10.Durations"/>
      <sheetName val="7.MktgFinance"/>
      <sheetName val="8.OTIF"/>
      <sheetName val="6.PDPC"/>
      <sheetName val="3b.Forecast"/>
      <sheetName val="4.ExchRate"/>
      <sheetName val="11.SCC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aterfall_Co Plan'13"/>
      <sheetName val="Waterfall_QPR3"/>
      <sheetName val="Waterfall EOY'12"/>
      <sheetName val="Pivot"/>
      <sheetName val="Consolidated Raw"/>
      <sheetName val="Lookup"/>
      <sheetName val="LOG"/>
      <sheetName val="FX Rate"/>
      <sheetName val="Australia"/>
      <sheetName val="Korea"/>
      <sheetName val="Japan"/>
      <sheetName val="CN"/>
      <sheetName val="TW"/>
      <sheetName val="RSU"/>
      <sheetName val="HK"/>
      <sheetName val="Malaysia"/>
      <sheetName val="Vietnam"/>
      <sheetName val="Cambodia"/>
      <sheetName val="Singapore"/>
      <sheetName val="TPM"/>
      <sheetName val="ELI"/>
      <sheetName val="Philippine"/>
      <sheetName val="Pakistan"/>
      <sheetName val="Sri Lanka"/>
      <sheetName val="Bangladesh"/>
      <sheetName val="G"/>
      <sheetName val="F"/>
      <sheetName val="A"/>
    </sheetNames>
    <sheetDataSet>
      <sheetData sheetId="0" refreshError="1"/>
      <sheetData sheetId="1" refreshError="1"/>
      <sheetData sheetId="2" refreshError="1"/>
      <sheetData sheetId="3" refreshError="1"/>
      <sheetData sheetId="4" refreshError="1"/>
      <sheetData sheetId="5"/>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AND TOTAL QPR3"/>
      <sheetName val="Inventory"/>
      <sheetName val="Production"/>
      <sheetName val="STOCK INVENTORY-cigs."/>
      <sheetName val="STOCK INVENTORY-ryo"/>
      <sheetName val="salary-depre"/>
      <sheetName val="Sarka- PreSOP band"/>
      <sheetName val="Sarka - PreSOP band. stock"/>
      <sheetName val="Banderols stock"/>
      <sheetName val="Other Creditors - Internal"/>
      <sheetName val="STOCK INVENTORY_cigs_"/>
      <sheetName val="Customize Your Invoice"/>
      <sheetName val="Look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Accounts"/>
      <sheetName val="Customs"/>
      <sheetName val="Configure HFM details"/>
      <sheetName val="Saved HFM details"/>
      <sheetName val="Checklist"/>
      <sheetName val="Check new submission"/>
      <sheetName val="Check old submission"/>
      <sheetName val="TOM headcount"/>
      <sheetName val="Compare two submissions"/>
      <sheetName val="Queue extraction"/>
      <sheetName val="WER by grade 2011"/>
      <sheetName val="WER by function 2011"/>
      <sheetName val="Configure breakdowns"/>
      <sheetName val="CB - saved wer 2011"/>
      <sheetName val="TEMPLATE BBG"/>
      <sheetName val="TEMPLATE BBS"/>
      <sheetName val="WE by grade"/>
      <sheetName val="WE by subfunction"/>
      <sheetName val="Americas by grade"/>
      <sheetName val="Americas by subfunction"/>
      <sheetName val="ASPAC by grade"/>
      <sheetName val="ASPAC by subfunction"/>
      <sheetName val="EEMEA by grade"/>
      <sheetName val="EEMEA by subfunction"/>
      <sheetName val="Centre by grade"/>
      <sheetName val="Centre by subfunction"/>
      <sheetName val="BAT by grade"/>
      <sheetName val="BAT by subfunction"/>
      <sheetName val="All by IT"/>
      <sheetName val="Formulae"/>
      <sheetName val="Customize Your Invoi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Template"/>
      <sheetName val="How to use the form"/>
      <sheetName val="Unified Claim Form"/>
      <sheetName val="Entertainment Form"/>
      <sheetName val="Entertainment Form Print"/>
      <sheetName val="Gift Form A"/>
      <sheetName val="Master Data"/>
      <sheetName val="PrintForm"/>
      <sheetName val="Cos Centre"/>
      <sheetName val="helpsheet"/>
      <sheetName val="Reference Cos"/>
      <sheetName val="STOCK INVENTORY-cig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ffen"/>
      <sheetName val="Verladen"/>
      <sheetName val="Erledigt"/>
      <sheetName val="Export-Auftrag"/>
      <sheetName val="Quelldaten"/>
      <sheetName val="Buchungsauftrag"/>
      <sheetName val="Quarterly Split"/>
      <sheetName val="WER 2011 LE"/>
      <sheetName val="Cos Centre"/>
      <sheetName val="Quarterly_Split"/>
      <sheetName val="WER_2011_LE"/>
      <sheetName val="Cos_Centre"/>
      <sheetName val="Abril"/>
      <sheetName val="Enero"/>
      <sheetName val="Febrero"/>
      <sheetName val="Junio"/>
      <sheetName val="Mayo"/>
      <sheetName val="Marzo"/>
      <sheetName val="Sheet1"/>
      <sheetName val="FamSKUList"/>
      <sheetName val="predat"/>
      <sheetName val="dataMPC"/>
      <sheetName val="Quarterly trend - PMI Group"/>
      <sheetName val="Quarterly_Split1"/>
      <sheetName val="WER_2011_LE1"/>
      <sheetName val="Cos_Centre1"/>
      <sheetName val="HARVEST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V"/>
      <sheetName val="4.2 &amp; 4.3"/>
      <sheetName val="4.4"/>
      <sheetName val="4.6.1"/>
      <sheetName val="4.6.3"/>
      <sheetName val="App1 - T40 Markets Summary"/>
      <sheetName val="App3 - Brand Summary"/>
      <sheetName val="T40 TOP50 BM COMBINATIONS"/>
      <sheetName val="Quelldat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S_08_GEN"/>
      <sheetName val="PM_08_GEN"/>
      <sheetName val="INN_08_GEN"/>
      <sheetName val="HQ_08_GEN"/>
      <sheetName val="HN_08_GEN"/>
      <sheetName val="HC_08_GEN"/>
      <sheetName val="DN_08_GEN"/>
      <sheetName val="DI_08_GEN"/>
      <sheetName val="DH_08_GEN"/>
      <sheetName val="CT_08_GEN"/>
      <sheetName val="CO_08_GEN"/>
      <sheetName val="CN_08_GEN"/>
      <sheetName val="CA_08_GEN"/>
      <sheetName val="B_08_GEN"/>
      <sheetName val="555_08_GEN"/>
      <sheetName val="1800"/>
      <sheetName val="1760"/>
      <sheetName val="1750"/>
      <sheetName val="1701"/>
      <sheetName val="1700"/>
      <sheetName val="1600"/>
      <sheetName val="1551"/>
      <sheetName val="1550"/>
      <sheetName val="1500"/>
      <sheetName val="1400"/>
      <sheetName val="1360"/>
      <sheetName val="1350"/>
      <sheetName val="1320"/>
      <sheetName val="1300"/>
      <sheetName val="1202"/>
      <sheetName val="1201"/>
      <sheetName val="1200"/>
      <sheetName val="1150"/>
      <sheetName val="1107"/>
      <sheetName val="1105"/>
      <sheetName val="1102"/>
      <sheetName val="1101"/>
      <sheetName val="1100"/>
      <sheetName val="Data"/>
      <sheetName val="Name"/>
      <sheetName val="SAP Data"/>
      <sheetName val="PV Table"/>
      <sheetName val="Consolidation"/>
      <sheetName val="4.2 &amp; 4.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BIU"/>
      <sheetName val="PLOIESTI"/>
      <sheetName val="BRAILA"/>
      <sheetName val="BACAU"/>
      <sheetName val="CLUJ"/>
      <sheetName val="IASI"/>
      <sheetName val="TIMISOARA"/>
      <sheetName val="ORADEA"/>
      <sheetName val="BRASOV"/>
      <sheetName val="DEVA"/>
      <sheetName val="CRAIOVA"/>
      <sheetName val="CONSTANTA"/>
      <sheetName val="TIRGU MURES"/>
      <sheetName val="BUZAU"/>
      <sheetName val="SUCEAVA"/>
      <sheetName val="BUCURESTI"/>
      <sheetName val="ROMANIA"/>
      <sheetName val="Produse"/>
      <sheetName val="Sheet2"/>
      <sheetName val="Sheet3"/>
      <sheetName val="Na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sheetName val="Instructions"/>
      <sheetName val="Title"/>
      <sheetName val="Minutes"/>
      <sheetName val="Demand-SKU"/>
      <sheetName val="StockIssues"/>
      <sheetName val="INFO"/>
      <sheetName val="ALVXXL01"/>
      <sheetName val="SIBI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aries 99"/>
      <sheetName val="Bussines Trips"/>
      <sheetName val="Depr 99"/>
      <sheetName val="PRAHA"/>
      <sheetName val="MARIÁNSKÉ LÁZNĚ"/>
      <sheetName val="Other Investments"/>
      <sheetName val="ML Preparation"/>
      <sheetName val="NONE"/>
      <sheetName val="01"/>
      <sheetName val="ExRatesYTD"/>
      <sheetName val="Tit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 31"/>
      <sheetName val="Week 32"/>
      <sheetName val="Week 33"/>
      <sheetName val="Week 34"/>
      <sheetName val="Week 35"/>
      <sheetName val="monthtotal"/>
      <sheetName val="Total without nevo"/>
      <sheetName val="Total with NEVO"/>
      <sheetName val="Variances"/>
      <sheetName val="Receipts"/>
      <sheetName val="ExRate"/>
      <sheetName val="Aug_Act"/>
      <sheetName val="Total"/>
      <sheetName val="Total (2)"/>
      <sheetName val="Depr 99"/>
      <sheetName val="Salaries 99"/>
      <sheetName val="01"/>
      <sheetName val="ExRatesYT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BIZ DEVELOPMENT 2016 TOPLINE"/>
      <sheetName val="How to enable macros"/>
      <sheetName val="Pivot Summary (VH)"/>
      <sheetName val="Pivot Summary"/>
      <sheetName val="Phasing Template"/>
      <sheetName val="Activities Detail"/>
      <sheetName val="Activities Detail (all)"/>
      <sheetName val="Pivot by activity"/>
      <sheetName val="Phasing BSE update"/>
      <sheetName val="Validation List (do not delete)"/>
      <sheetName val="Sheet1"/>
      <sheetName val="Comparision"/>
      <sheetName val="BSE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MD machine (pre plan)"/>
      <sheetName val="Operations Perf"/>
      <sheetName val="Volume"/>
      <sheetName val="Summary of Prod. Cost"/>
      <sheetName val="PSO"/>
      <sheetName val="vpc"/>
      <sheetName val="Ops var"/>
      <sheetName val="Ops Div overheads"/>
      <sheetName val="Manuf. overheads"/>
      <sheetName val="CigNcig overheads"/>
      <sheetName val="VPC overheads"/>
      <sheetName val="OIE overheads"/>
      <sheetName val="CCTR"/>
      <sheetName val="headcount"/>
      <sheetName val="Ops Capex"/>
      <sheetName val="Org Chart"/>
      <sheetName val="Capex Sum"/>
      <sheetName val="Sheet1 (2)"/>
      <sheetName val="Control"/>
      <sheetName val="instructions_Read Me"/>
      <sheetName val="Validation List (do not delete)"/>
      <sheetName val="Master Data"/>
      <sheetName val="Aux"/>
      <sheetName val="SMD_machine_(pre_plan)"/>
      <sheetName val="Operations_Perf"/>
      <sheetName val="Summary_of_Prod__Cost"/>
      <sheetName val="Ops_var"/>
      <sheetName val="Ops_Div_overheads"/>
      <sheetName val="Manuf__overheads"/>
      <sheetName val="CigNcig_overheads"/>
      <sheetName val="VPC_overheads"/>
      <sheetName val="OIE_overheads"/>
      <sheetName val="Ops_Capex"/>
      <sheetName val="Org_Chart"/>
      <sheetName val="Capex_Sum"/>
      <sheetName val="Sheet1_(2)"/>
      <sheetName val="instructions_Read_Me"/>
      <sheetName val="Sheet1"/>
      <sheetName val="List"/>
      <sheetName val="POSM Guideline"/>
      <sheetName val="airport list with customer no"/>
      <sheetName val="Lists"/>
      <sheetName val="T40"/>
      <sheetName val="Sheet3"/>
      <sheetName val="ASPAC "/>
      <sheetName val="Title group"/>
      <sheetName val="Ly do"/>
      <sheetName val="GMmille"/>
      <sheetName val="Note"/>
      <sheetName val="Data details"/>
      <sheetName val="Tên đồ "/>
      <sheetName val="POSM Name"/>
      <sheetName val="SMD_machine_(pre_plan)1"/>
      <sheetName val="Operations_Perf1"/>
      <sheetName val="Summary_of_Prod__Cost1"/>
      <sheetName val="Ops_var1"/>
      <sheetName val="Ops_Div_overheads1"/>
      <sheetName val="Manuf__overheads1"/>
      <sheetName val="CigNcig_overheads1"/>
      <sheetName val="VPC_overheads1"/>
      <sheetName val="OIE_overheads1"/>
      <sheetName val="Ops_Capex1"/>
      <sheetName val="Org_Chart1"/>
      <sheetName val="Capex_Sum1"/>
      <sheetName val="Sheet1_(2)1"/>
      <sheetName val="instructions_Read_Me1"/>
      <sheetName val="Validation_List_(do_not_delete)"/>
      <sheetName val="Master_Data"/>
      <sheetName val="POSM_Guideline"/>
      <sheetName val="airport_list_with_customer_no"/>
      <sheetName val="ASPAC_"/>
      <sheetName val="Title_group"/>
      <sheetName val="Ly_do"/>
      <sheetName val="Data_details"/>
      <sheetName val="Tên_đồ_"/>
      <sheetName val="POSM_Name"/>
      <sheetName val="List value"/>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 sheetId="7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Input"/>
      <sheetName val="Selection Sheet"/>
      <sheetName val="Sheet2"/>
      <sheetName val="ALVXXL01"/>
      <sheetName val="Parameters"/>
      <sheetName val="Phasing Template"/>
      <sheetName val="Working Capital Report - Rothma"/>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th2Cycle"/>
      <sheetName val="Parameter"/>
      <sheetName val="Working"/>
      <sheetName val="IMS-Cycle"/>
      <sheetName val="IMS-Month"/>
      <sheetName val="RecdVol"/>
      <sheetName val="IMS-Week"/>
      <sheetName val="WeeklyRatio"/>
      <sheetName val="Summary"/>
      <sheetName val="IMS-SOPSummary"/>
      <sheetName val="Rec-SOPSummary"/>
      <sheetName val="SOP Summary"/>
      <sheetName val="MLT Dashboard"/>
      <sheetName val="Topline"/>
      <sheetName val="Detailed Reporting"/>
      <sheetName val="Detailed-CoP"/>
      <sheetName val="RecdVol-CoP-2010"/>
      <sheetName val="IMS-CoP-2010"/>
      <sheetName val="Legend"/>
      <sheetName val="Selection 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JV"/>
      <sheetName val="JVDEPOSIT"/>
      <sheetName val="JVSCI"/>
      <sheetName val="FORMRV"/>
      <sheetName val="JVDEPRE"/>
      <sheetName val="JVMEDICAL"/>
      <sheetName val="Amtcount"/>
      <sheetName val="PVVND"/>
      <sheetName val="Chart99"/>
      <sheetName val="Title"/>
      <sheetName val="11"/>
      <sheetName val="Legend"/>
      <sheetName val="Lists"/>
      <sheetName val="Master"/>
      <sheetName val="PARAMETER"/>
      <sheetName val="LOV"/>
      <sheetName val="List of Value"/>
      <sheetName val="Gross Pay Staff"/>
      <sheetName val="dongia (2)"/>
      <sheetName val="acs"/>
    </sheetNames>
    <sheetDataSet>
      <sheetData sheetId="0"/>
      <sheetData sheetId="1"/>
      <sheetData sheetId="2"/>
      <sheetData sheetId="3"/>
      <sheetData sheetId="4"/>
      <sheetData sheetId="5"/>
      <sheetData sheetId="6"/>
      <sheetData sheetId="7"/>
      <sheetData sheetId="8" refreshError="1">
        <row r="1">
          <cell r="A1" t="str">
            <v>ACCOUNT</v>
          </cell>
          <cell r="B1" t="str">
            <v>DESCRIPTION</v>
          </cell>
        </row>
        <row r="2">
          <cell r="A2" t="str">
            <v>1100000</v>
          </cell>
          <cell r="B2" t="str">
            <v>CURRENT ASSETS</v>
          </cell>
        </row>
        <row r="3">
          <cell r="A3" t="str">
            <v>1110000</v>
          </cell>
          <cell r="B3" t="str">
            <v>CASH ON HAND</v>
          </cell>
        </row>
        <row r="4">
          <cell r="A4" t="str">
            <v>1111000</v>
          </cell>
          <cell r="B4" t="str">
            <v>CASH ON HAND - VIETNAM DONG</v>
          </cell>
        </row>
        <row r="5">
          <cell r="A5" t="str">
            <v>1111101</v>
          </cell>
          <cell r="B5" t="str">
            <v>CASH ON HAND - HCMC -VND</v>
          </cell>
        </row>
        <row r="6">
          <cell r="A6" t="str">
            <v>1111201</v>
          </cell>
          <cell r="B6" t="str">
            <v>CASH ON HAND - HANOI - VND</v>
          </cell>
        </row>
        <row r="7">
          <cell r="A7" t="str">
            <v>1111301</v>
          </cell>
          <cell r="B7" t="str">
            <v>CASH ON HAND - CANTHO - VND</v>
          </cell>
        </row>
        <row r="8">
          <cell r="A8" t="str">
            <v>1111401</v>
          </cell>
          <cell r="B8" t="str">
            <v>CASH ON HAND - DANANG - VND</v>
          </cell>
        </row>
        <row r="9">
          <cell r="A9" t="str">
            <v>1112000</v>
          </cell>
          <cell r="B9" t="str">
            <v>CASH ON HAND -FOREIGN CURRENCY</v>
          </cell>
        </row>
        <row r="10">
          <cell r="A10" t="str">
            <v>1112102</v>
          </cell>
          <cell r="B10" t="str">
            <v>CASH ON HAND - HCMC - USD</v>
          </cell>
        </row>
        <row r="11">
          <cell r="A11" t="str">
            <v>1112103</v>
          </cell>
          <cell r="B11" t="str">
            <v>CASH ON HAND - HCMC - SGD</v>
          </cell>
        </row>
        <row r="12">
          <cell r="A12" t="str">
            <v>1112202</v>
          </cell>
          <cell r="B12" t="str">
            <v>CASH ON HAND - HANOI - USD</v>
          </cell>
        </row>
        <row r="13">
          <cell r="A13" t="str">
            <v>1112402</v>
          </cell>
          <cell r="B13" t="str">
            <v>CASH ON HAND - DANANG- USD</v>
          </cell>
        </row>
        <row r="14">
          <cell r="A14" t="str">
            <v>1120000</v>
          </cell>
          <cell r="B14" t="str">
            <v>CASH IN BANK</v>
          </cell>
        </row>
        <row r="15">
          <cell r="A15" t="str">
            <v>1121000</v>
          </cell>
          <cell r="B15" t="str">
            <v>CASH IN BANK - VIETNAM DONG</v>
          </cell>
        </row>
        <row r="16">
          <cell r="A16" t="str">
            <v>1121111</v>
          </cell>
          <cell r="B16" t="str">
            <v>CASH IN BANK-HCMC-BNP-VND</v>
          </cell>
        </row>
        <row r="17">
          <cell r="A17" t="str">
            <v>1121241</v>
          </cell>
          <cell r="B17" t="str">
            <v>CASH IN BANK-HANOI-ANZ-VND</v>
          </cell>
        </row>
        <row r="18">
          <cell r="A18" t="str">
            <v>1121351</v>
          </cell>
          <cell r="B18" t="str">
            <v>CASH IN BANK-CANTHO-VCB-VND</v>
          </cell>
        </row>
        <row r="19">
          <cell r="A19" t="str">
            <v>1121461</v>
          </cell>
          <cell r="B19" t="str">
            <v>CASH IN BANK-DANANG-VPB-VND</v>
          </cell>
        </row>
        <row r="20">
          <cell r="A20" t="str">
            <v>1122000</v>
          </cell>
          <cell r="B20" t="str">
            <v>CASH IN BANK -FOREIGN CURRENCY</v>
          </cell>
        </row>
        <row r="21">
          <cell r="A21" t="str">
            <v>1122112</v>
          </cell>
          <cell r="B21" t="str">
            <v>CASH IN BANK-HCMC-BNP-USD</v>
          </cell>
        </row>
        <row r="22">
          <cell r="A22" t="str">
            <v>1122242</v>
          </cell>
          <cell r="B22" t="str">
            <v>CASH IN BANK-HANOI-ANZ-USD</v>
          </cell>
        </row>
        <row r="23">
          <cell r="A23" t="str">
            <v>1122462</v>
          </cell>
          <cell r="B23" t="str">
            <v>CASH IN BANK-DANANG-VPB-USD</v>
          </cell>
        </row>
        <row r="24">
          <cell r="A24" t="str">
            <v>1130000</v>
          </cell>
          <cell r="B24" t="str">
            <v>CASH IN TRANSIT</v>
          </cell>
        </row>
        <row r="25">
          <cell r="A25" t="str">
            <v>1132000</v>
          </cell>
          <cell r="B25" t="str">
            <v>CASH IN TRANSIT - FOREIGN CURR</v>
          </cell>
        </row>
        <row r="26">
          <cell r="A26" t="str">
            <v>1210000</v>
          </cell>
          <cell r="B26" t="str">
            <v>SHORT TERM INVESTMENT</v>
          </cell>
        </row>
        <row r="27">
          <cell r="A27" t="str">
            <v>1280000</v>
          </cell>
          <cell r="B27" t="str">
            <v>OTHER SHORT TERM INVESTMENTS</v>
          </cell>
        </row>
        <row r="28">
          <cell r="A28" t="str">
            <v>1290000</v>
          </cell>
          <cell r="B28" t="str">
            <v>PROVN -DIM IN VALUE OF ST INV</v>
          </cell>
        </row>
        <row r="29">
          <cell r="A29" t="str">
            <v>1310000</v>
          </cell>
          <cell r="B29" t="str">
            <v>ACCOUNT RECEIVABLE - TRADE</v>
          </cell>
        </row>
        <row r="30">
          <cell r="A30" t="str">
            <v>1311000</v>
          </cell>
          <cell r="B30" t="str">
            <v>ACCOUNTS RECEIVABLE - TRADE</v>
          </cell>
        </row>
        <row r="31">
          <cell r="A31" t="str">
            <v>1331001</v>
          </cell>
          <cell r="B31" t="str">
            <v>INPUT VAT - MISC</v>
          </cell>
        </row>
        <row r="32">
          <cell r="A32" t="str">
            <v>1360000</v>
          </cell>
          <cell r="B32" t="str">
            <v>INTERCOMPANY RECEIVABLE</v>
          </cell>
        </row>
        <row r="33">
          <cell r="A33" t="str">
            <v>1368000</v>
          </cell>
          <cell r="B33" t="str">
            <v>OTHER RECEIVABLE FR SUBSIDIARY</v>
          </cell>
        </row>
        <row r="34">
          <cell r="A34" t="str">
            <v>1368100</v>
          </cell>
          <cell r="B34" t="str">
            <v>INTRA GROUP RECEIVABLE</v>
          </cell>
        </row>
        <row r="35">
          <cell r="A35" t="str">
            <v>1368200</v>
          </cell>
          <cell r="B35" t="str">
            <v>INTER GROUP RECEIVABLE</v>
          </cell>
        </row>
        <row r="36">
          <cell r="A36" t="str">
            <v>1380000</v>
          </cell>
          <cell r="B36" t="str">
            <v>OTHER RECEIVABLE</v>
          </cell>
        </row>
        <row r="37">
          <cell r="A37" t="str">
            <v>1388000</v>
          </cell>
          <cell r="B37" t="str">
            <v>OTHER RECEIVABLE</v>
          </cell>
        </row>
        <row r="38">
          <cell r="A38" t="str">
            <v>1388100</v>
          </cell>
          <cell r="B38" t="str">
            <v>SUSPENSE</v>
          </cell>
        </row>
        <row r="39">
          <cell r="A39" t="str">
            <v>1388101</v>
          </cell>
          <cell r="B39" t="str">
            <v>SUSPENSE - UZBAT</v>
          </cell>
        </row>
        <row r="40">
          <cell r="A40" t="str">
            <v>1388102</v>
          </cell>
          <cell r="B40" t="str">
            <v>SUSPENSE - STC</v>
          </cell>
        </row>
        <row r="41">
          <cell r="A41" t="str">
            <v>1388103</v>
          </cell>
          <cell r="B41" t="str">
            <v>SUSPENSE - FINANCE</v>
          </cell>
        </row>
        <row r="42">
          <cell r="A42" t="str">
            <v>1388105</v>
          </cell>
          <cell r="B42" t="str">
            <v>SUSPENSE - BDD COST</v>
          </cell>
        </row>
        <row r="43">
          <cell r="A43" t="str">
            <v>1388106</v>
          </cell>
          <cell r="B43" t="str">
            <v>SUSPENSE - ACB</v>
          </cell>
        </row>
        <row r="44">
          <cell r="A44" t="str">
            <v>1388107</v>
          </cell>
          <cell r="B44" t="str">
            <v>SUSPENSE - BATCO(MERCHANDISING)</v>
          </cell>
        </row>
        <row r="45">
          <cell r="A45" t="str">
            <v>1388186</v>
          </cell>
          <cell r="B45" t="str">
            <v>SUSPENSE - BANK SERVICES</v>
          </cell>
        </row>
        <row r="46">
          <cell r="A46" t="str">
            <v>1388187</v>
          </cell>
          <cell r="B46" t="str">
            <v>SUSPENSE - ACCOUNTS RECEIVABLE</v>
          </cell>
        </row>
        <row r="47">
          <cell r="A47" t="str">
            <v>1388188</v>
          </cell>
          <cell r="B47" t="str">
            <v>SUSPENSE - ACCOUNTS PAYABLE</v>
          </cell>
        </row>
        <row r="48">
          <cell r="A48" t="str">
            <v>1388189</v>
          </cell>
          <cell r="B48" t="str">
            <v>SUSPENSE - INVENTORY CONTROL</v>
          </cell>
        </row>
        <row r="49">
          <cell r="A49" t="str">
            <v>1388199</v>
          </cell>
          <cell r="B49" t="str">
            <v>SUSPENSE - OTHERS</v>
          </cell>
        </row>
        <row r="50">
          <cell r="A50" t="str">
            <v>1390000</v>
          </cell>
          <cell r="B50" t="str">
            <v>PROVISION FOR BAD DEBTS</v>
          </cell>
        </row>
        <row r="51">
          <cell r="A51" t="str">
            <v>1391000</v>
          </cell>
          <cell r="B51" t="str">
            <v>PROVISION FOR BAD DEBTS</v>
          </cell>
        </row>
        <row r="52">
          <cell r="A52" t="str">
            <v>1410000</v>
          </cell>
          <cell r="B52" t="str">
            <v>ADVANCES</v>
          </cell>
        </row>
        <row r="53">
          <cell r="A53" t="str">
            <v>1411000</v>
          </cell>
          <cell r="B53" t="str">
            <v>ADVANCES - TRAVEL</v>
          </cell>
        </row>
        <row r="54">
          <cell r="A54" t="str">
            <v>1411001</v>
          </cell>
          <cell r="B54" t="str">
            <v>ADVANCES - TRAVEL - OTHER</v>
          </cell>
        </row>
        <row r="55">
          <cell r="A55" t="str">
            <v>1411999</v>
          </cell>
          <cell r="B55" t="str">
            <v>ADVANCES - RESERVE</v>
          </cell>
        </row>
        <row r="56">
          <cell r="A56" t="str">
            <v>1412000</v>
          </cell>
          <cell r="B56" t="str">
            <v>ADVANCES - CONTINGENT FUND</v>
          </cell>
        </row>
        <row r="57">
          <cell r="A57" t="str">
            <v>1412002</v>
          </cell>
          <cell r="B57" t="str">
            <v>CONTINGENT FUND -HT HOA</v>
          </cell>
        </row>
        <row r="58">
          <cell r="A58" t="str">
            <v>1412003</v>
          </cell>
          <cell r="B58" t="str">
            <v>CONTINGENT FUND -MAI TH SON A</v>
          </cell>
        </row>
        <row r="59">
          <cell r="A59" t="str">
            <v>1419000</v>
          </cell>
          <cell r="B59" t="str">
            <v>ADVANCES - OTHERS</v>
          </cell>
        </row>
        <row r="60">
          <cell r="A60" t="str">
            <v>1419001</v>
          </cell>
          <cell r="B60" t="str">
            <v>ADVANCES - OTHERS</v>
          </cell>
        </row>
        <row r="61">
          <cell r="A61" t="str">
            <v>1419002</v>
          </cell>
          <cell r="B61" t="str">
            <v>ADVANCES - MYSTERY SHOPPER</v>
          </cell>
        </row>
        <row r="62">
          <cell r="A62" t="str">
            <v>1419003</v>
          </cell>
          <cell r="B62" t="str">
            <v>ADVANCES - VUNG TAU</v>
          </cell>
        </row>
        <row r="63">
          <cell r="A63" t="str">
            <v>1419004</v>
          </cell>
          <cell r="B63" t="str">
            <v>ADVANCES - RMA</v>
          </cell>
        </row>
        <row r="64">
          <cell r="A64" t="str">
            <v>1419005</v>
          </cell>
          <cell r="B64" t="str">
            <v>ADVANCES - BATES</v>
          </cell>
        </row>
        <row r="65">
          <cell r="A65" t="str">
            <v>1419006</v>
          </cell>
          <cell r="B65" t="str">
            <v>ADVANCE AEGIS</v>
          </cell>
        </row>
        <row r="66">
          <cell r="A66" t="str">
            <v>1419007</v>
          </cell>
          <cell r="B66" t="str">
            <v>ADVANCE ENGLISH TUITION</v>
          </cell>
        </row>
        <row r="67">
          <cell r="A67" t="str">
            <v>1420000</v>
          </cell>
          <cell r="B67" t="str">
            <v>PREPAID EXPENSES (PE)</v>
          </cell>
        </row>
        <row r="68">
          <cell r="A68" t="str">
            <v>1421100</v>
          </cell>
          <cell r="B68" t="str">
            <v>PE HOUSING (PE HSG)</v>
          </cell>
        </row>
        <row r="69">
          <cell r="A69" t="str">
            <v>1421101</v>
          </cell>
          <cell r="B69" t="str">
            <v>PE HSG- OTHER</v>
          </cell>
        </row>
        <row r="70">
          <cell r="A70" t="str">
            <v>1421102</v>
          </cell>
          <cell r="B70" t="str">
            <v>PE HSG-164/14 TRAN QUOC THAO (HAU)</v>
          </cell>
        </row>
        <row r="71">
          <cell r="A71" t="str">
            <v>1421104</v>
          </cell>
          <cell r="B71" t="str">
            <v>PE HSG - 38/1 NGUYEN VAN TROI</v>
          </cell>
        </row>
        <row r="72">
          <cell r="A72" t="str">
            <v>1421105</v>
          </cell>
          <cell r="B72" t="str">
            <v>PE HSG - NGUYEN AN NINH (CNT)</v>
          </cell>
        </row>
        <row r="73">
          <cell r="A73" t="str">
            <v>1421106</v>
          </cell>
          <cell r="B73" t="str">
            <v>PE HSG - 14 PHAN TON</v>
          </cell>
        </row>
        <row r="74">
          <cell r="A74" t="str">
            <v>1421107</v>
          </cell>
          <cell r="B74" t="str">
            <v>PE HSG - 140/140B CMT8</v>
          </cell>
        </row>
        <row r="75">
          <cell r="A75" t="str">
            <v>1421108</v>
          </cell>
          <cell r="B75" t="str">
            <v>PE HSG - 134/1/26B TO HIEN THANH (TAM)</v>
          </cell>
        </row>
        <row r="76">
          <cell r="A76" t="str">
            <v>1421109</v>
          </cell>
          <cell r="B76" t="str">
            <v>PE HSG - 44 HUYNH THINH CUA Q3</v>
          </cell>
        </row>
        <row r="77">
          <cell r="A77" t="str">
            <v>1421110</v>
          </cell>
          <cell r="B77" t="str">
            <v>PE HSG - 36 TIEN GIANG</v>
          </cell>
        </row>
        <row r="78">
          <cell r="A78" t="str">
            <v>1421111</v>
          </cell>
          <cell r="B78" t="str">
            <v>PE HSG - NAM QUOC CANG</v>
          </cell>
        </row>
        <row r="79">
          <cell r="A79" t="str">
            <v>1421112</v>
          </cell>
          <cell r="B79" t="str">
            <v>PE HSG - 133C NG DINH CHINH</v>
          </cell>
        </row>
        <row r="80">
          <cell r="A80" t="str">
            <v>1421113</v>
          </cell>
          <cell r="B80" t="str">
            <v>PE HSG - 10/C CONG VI (HAN)</v>
          </cell>
        </row>
        <row r="81">
          <cell r="A81" t="str">
            <v>1421114</v>
          </cell>
          <cell r="B81" t="str">
            <v>PE HSG - 215A DOI CAN (HAN)</v>
          </cell>
        </row>
        <row r="82">
          <cell r="A82" t="str">
            <v>1421115</v>
          </cell>
          <cell r="B82" t="str">
            <v>PE HSG - 20D THU LE (HAN)</v>
          </cell>
        </row>
        <row r="83">
          <cell r="A83" t="str">
            <v>1421116</v>
          </cell>
          <cell r="B83" t="str">
            <v>PE HSG - 155 T22 TO HIEN THANH (SG)</v>
          </cell>
        </row>
        <row r="84">
          <cell r="A84" t="str">
            <v>1421117</v>
          </cell>
          <cell r="B84" t="str">
            <v>PE HSG - 730M AN DIEN Q2</v>
          </cell>
        </row>
        <row r="85">
          <cell r="A85" t="str">
            <v>1421118</v>
          </cell>
          <cell r="B85" t="str">
            <v>PE HSG - 6E1 NGO THOI  NHIEM (FC)</v>
          </cell>
        </row>
        <row r="86">
          <cell r="A86" t="str">
            <v>1421119</v>
          </cell>
          <cell r="B86" t="str">
            <v>PE HSG - 22 TRUONG QUYEN (TV)</v>
          </cell>
        </row>
        <row r="87">
          <cell r="A87" t="str">
            <v>1421120</v>
          </cell>
          <cell r="B87" t="str">
            <v>PE HSG - 1138E AN PHU Q2 (PN)</v>
          </cell>
        </row>
        <row r="88">
          <cell r="A88" t="str">
            <v>1421121</v>
          </cell>
          <cell r="B88" t="str">
            <v>PE HSG - 549 NG TRI PHUONG Q10</v>
          </cell>
        </row>
        <row r="89">
          <cell r="A89" t="str">
            <v>1421122</v>
          </cell>
          <cell r="B89" t="str">
            <v>PE HSG - 2BIS NG THI MINH KHAI (LN)</v>
          </cell>
        </row>
        <row r="90">
          <cell r="A90" t="str">
            <v>1421123</v>
          </cell>
          <cell r="B90" t="str">
            <v>PE HSG - BACHMYAN (DNG)</v>
          </cell>
        </row>
        <row r="91">
          <cell r="A91" t="str">
            <v>1421124</v>
          </cell>
          <cell r="B91" t="str">
            <v>PE HSG - 30/2 TRAN PHU (DNG)</v>
          </cell>
        </row>
        <row r="92">
          <cell r="A92" t="str">
            <v>1421125</v>
          </cell>
          <cell r="B92" t="str">
            <v>PE HSG - PHU TRUNG VU'S HOUSE</v>
          </cell>
        </row>
        <row r="93">
          <cell r="A93" t="str">
            <v>1421126</v>
          </cell>
          <cell r="B93" t="str">
            <v>PE HSG - 12 E3-4 NGO TAT TO (AY)</v>
          </cell>
        </row>
        <row r="94">
          <cell r="A94" t="str">
            <v>1421128</v>
          </cell>
          <cell r="B94" t="str">
            <v>PE HSG - 155 BA TRIEU (HAN)</v>
          </cell>
        </row>
        <row r="95">
          <cell r="A95" t="str">
            <v>1421129</v>
          </cell>
          <cell r="B95" t="str">
            <v>PE HSG - 72 HUYNH TINH CUA (SC)</v>
          </cell>
        </row>
        <row r="96">
          <cell r="A96" t="str">
            <v>1421130</v>
          </cell>
          <cell r="B96" t="str">
            <v>PE HSG - XCHUA HOTAY (HAN)</v>
          </cell>
        </row>
        <row r="97">
          <cell r="A97" t="str">
            <v>1421131</v>
          </cell>
          <cell r="B97" t="str">
            <v>PE HSG - 38/61 NGUYEN VAN TROI (PC)</v>
          </cell>
        </row>
        <row r="98">
          <cell r="A98" t="str">
            <v>1421132</v>
          </cell>
          <cell r="B98" t="str">
            <v>PE HSG - 711 AN PHU Q2 (DW)</v>
          </cell>
        </row>
        <row r="99">
          <cell r="A99" t="str">
            <v>1421133</v>
          </cell>
          <cell r="B99" t="str">
            <v>PE HSG - 705B AN DIEN TD (MC)</v>
          </cell>
        </row>
        <row r="100">
          <cell r="A100" t="str">
            <v>1421134</v>
          </cell>
          <cell r="B100" t="str">
            <v>PE HSG - SEDONA</v>
          </cell>
        </row>
        <row r="101">
          <cell r="A101" t="str">
            <v>1421135</v>
          </cell>
          <cell r="B101" t="str">
            <v>PE HSG - PACIFIC GARDEN</v>
          </cell>
        </row>
        <row r="102">
          <cell r="A102" t="str">
            <v>1421136</v>
          </cell>
          <cell r="B102" t="str">
            <v>PE HSG - 425 GIA PHU DIST6</v>
          </cell>
        </row>
        <row r="103">
          <cell r="A103" t="str">
            <v>1421137</v>
          </cell>
          <cell r="B103" t="str">
            <v>PE HSG - B80 BACH DANG TAN BINH (PQT</v>
          </cell>
        </row>
        <row r="104">
          <cell r="A104" t="str">
            <v>1421138</v>
          </cell>
          <cell r="B104" t="str">
            <v>PE HSG - 9B/100C NG TRI PHUONG (NGAN)</v>
          </cell>
        </row>
        <row r="105">
          <cell r="A105" t="str">
            <v>1421139</v>
          </cell>
          <cell r="B105" t="str">
            <v>PE HSG - INDOCHINA</v>
          </cell>
        </row>
        <row r="106">
          <cell r="A106" t="str">
            <v>1421140</v>
          </cell>
          <cell r="B106" t="str">
            <v>PE HSG - 520C/67 NGUYEN TRI PHUONG (LQV)</v>
          </cell>
        </row>
        <row r="107">
          <cell r="A107" t="str">
            <v>1421141</v>
          </cell>
          <cell r="B107" t="str">
            <v>PE HSG - 1216 THAO DIEN (PN)</v>
          </cell>
        </row>
        <row r="108">
          <cell r="A108" t="str">
            <v>1421200</v>
          </cell>
          <cell r="B108" t="str">
            <v>PREPAID INSURANCE</v>
          </cell>
        </row>
        <row r="109">
          <cell r="A109" t="str">
            <v>1421201</v>
          </cell>
          <cell r="B109" t="str">
            <v>PE INSURANCE - OTHERS</v>
          </cell>
        </row>
        <row r="110">
          <cell r="A110" t="str">
            <v>1421299</v>
          </cell>
          <cell r="B110" t="str">
            <v>PE INSURANCE - RESERVED</v>
          </cell>
        </row>
        <row r="111">
          <cell r="A111" t="str">
            <v>1421400</v>
          </cell>
          <cell r="B111" t="str">
            <v>PREPAID OTHERS</v>
          </cell>
        </row>
        <row r="112">
          <cell r="A112" t="str">
            <v>1421401</v>
          </cell>
          <cell r="B112" t="str">
            <v>PREPAID OTHERS - OTHERS</v>
          </cell>
        </row>
        <row r="113">
          <cell r="A113" t="str">
            <v>1421499</v>
          </cell>
          <cell r="B113" t="str">
            <v>PREPAID OTHERS - RESERVE</v>
          </cell>
        </row>
        <row r="114">
          <cell r="A114" t="str">
            <v>1422000</v>
          </cell>
          <cell r="B114" t="str">
            <v>DEFERRED EXPENSES</v>
          </cell>
        </row>
        <row r="115">
          <cell r="A115" t="str">
            <v>1440000</v>
          </cell>
          <cell r="B115" t="str">
            <v>MORTGAGE, DEPOSIT, S.T COLLATE</v>
          </cell>
        </row>
        <row r="116">
          <cell r="A116" t="str">
            <v>1510000</v>
          </cell>
          <cell r="B116" t="str">
            <v>GOODS IN TRANSIT</v>
          </cell>
        </row>
        <row r="117">
          <cell r="A117" t="str">
            <v>1520000</v>
          </cell>
          <cell r="B117" t="str">
            <v>RAW MATERIALS</v>
          </cell>
        </row>
        <row r="118">
          <cell r="A118" t="str">
            <v>1530000</v>
          </cell>
          <cell r="B118" t="str">
            <v>TOOLS AND SUPPLIES (R&amp;RS)</v>
          </cell>
        </row>
        <row r="119">
          <cell r="A119" t="str">
            <v>1531100</v>
          </cell>
          <cell r="B119" t="str">
            <v>R&amp;RS - ELECTRONICS SPARES</v>
          </cell>
        </row>
        <row r="120">
          <cell r="A120" t="str">
            <v>1531200</v>
          </cell>
          <cell r="B120" t="str">
            <v>R&amp;RS - MECHANICAL SPARES</v>
          </cell>
        </row>
        <row r="121">
          <cell r="A121" t="str">
            <v>1532000</v>
          </cell>
          <cell r="B121" t="str">
            <v>REUSUABLE PACKING MATERIALS</v>
          </cell>
        </row>
        <row r="122">
          <cell r="A122" t="str">
            <v>1533000</v>
          </cell>
          <cell r="B122" t="str">
            <v>TOOLS FOR LEASING</v>
          </cell>
        </row>
        <row r="123">
          <cell r="A123" t="str">
            <v>1540000</v>
          </cell>
          <cell r="B123" t="str">
            <v>WORK IN PROGRESS</v>
          </cell>
        </row>
        <row r="124">
          <cell r="A124" t="str">
            <v>1550000</v>
          </cell>
          <cell r="B124" t="str">
            <v>FINISHED GOODS</v>
          </cell>
        </row>
        <row r="125">
          <cell r="A125" t="str">
            <v>1560000</v>
          </cell>
          <cell r="B125" t="str">
            <v>MERCHANDISE INVENTORY</v>
          </cell>
        </row>
        <row r="126">
          <cell r="A126" t="str">
            <v>1561000</v>
          </cell>
          <cell r="B126" t="str">
            <v>COST OF PURCHASES</v>
          </cell>
        </row>
        <row r="127">
          <cell r="A127" t="str">
            <v>1561100</v>
          </cell>
          <cell r="B127" t="str">
            <v>CIGARETTES</v>
          </cell>
        </row>
        <row r="128">
          <cell r="A128" t="str">
            <v>1561109</v>
          </cell>
          <cell r="B128" t="str">
            <v>CIGARETTES - COST VARIANCE</v>
          </cell>
        </row>
        <row r="129">
          <cell r="A129" t="str">
            <v>1561500</v>
          </cell>
          <cell r="B129" t="str">
            <v>MERCHANDISE INVENTORY</v>
          </cell>
        </row>
        <row r="130">
          <cell r="A130" t="str">
            <v>1562000</v>
          </cell>
          <cell r="B130" t="str">
            <v>OTHER CHARGES</v>
          </cell>
        </row>
        <row r="131">
          <cell r="A131" t="str">
            <v>1570000</v>
          </cell>
          <cell r="B131" t="str">
            <v>GOODS ON CONSIGNMENT</v>
          </cell>
        </row>
        <row r="132">
          <cell r="A132" t="str">
            <v>1590000</v>
          </cell>
          <cell r="B132" t="str">
            <v>PROVN FOR DECLINE ON INVENTORY</v>
          </cell>
        </row>
        <row r="133">
          <cell r="A133" t="str">
            <v>2000000</v>
          </cell>
          <cell r="B133" t="str">
            <v>FIXED ASSETS (FA)</v>
          </cell>
        </row>
        <row r="134">
          <cell r="A134" t="str">
            <v>2110000</v>
          </cell>
          <cell r="B134" t="str">
            <v>TANGIBLE FIXED ASSETS</v>
          </cell>
        </row>
        <row r="135">
          <cell r="A135" t="str">
            <v>2111110</v>
          </cell>
          <cell r="B135" t="str">
            <v>FA COST - LAND</v>
          </cell>
        </row>
        <row r="136">
          <cell r="A136" t="str">
            <v>2112120</v>
          </cell>
          <cell r="B136" t="str">
            <v>FA COST - BUILDING</v>
          </cell>
        </row>
        <row r="137">
          <cell r="A137" t="str">
            <v>2113130</v>
          </cell>
          <cell r="B137" t="str">
            <v>FA COST - MACHINERY AND EQUIP</v>
          </cell>
        </row>
        <row r="138">
          <cell r="A138" t="str">
            <v>2113135</v>
          </cell>
          <cell r="B138" t="str">
            <v>FA COST - WAREHOUSE</v>
          </cell>
        </row>
        <row r="139">
          <cell r="A139" t="str">
            <v>2113137</v>
          </cell>
          <cell r="B139" t="str">
            <v>FA COST - LABORATORY</v>
          </cell>
        </row>
        <row r="140">
          <cell r="A140" t="str">
            <v>2114140</v>
          </cell>
          <cell r="B140" t="str">
            <v>FA COST - TRANSPORTATION/FACIL</v>
          </cell>
        </row>
        <row r="141">
          <cell r="A141" t="str">
            <v>2115150</v>
          </cell>
          <cell r="B141" t="str">
            <v>FA COST - OFFICE EQUIPMENT</v>
          </cell>
        </row>
        <row r="142">
          <cell r="A142" t="str">
            <v>2116160</v>
          </cell>
          <cell r="B142" t="str">
            <v>FA COST - HOUSEHOLD EQUIPMENT</v>
          </cell>
        </row>
        <row r="143">
          <cell r="A143" t="str">
            <v>2118190</v>
          </cell>
          <cell r="B143" t="str">
            <v>FA COST - OTHER TANGIBLE FA</v>
          </cell>
        </row>
        <row r="144">
          <cell r="A144" t="str">
            <v>2120000</v>
          </cell>
          <cell r="B144" t="str">
            <v>FINANCE LEASE ASSETS</v>
          </cell>
        </row>
        <row r="145">
          <cell r="A145" t="str">
            <v>2130000</v>
          </cell>
          <cell r="B145" t="str">
            <v>INTANGIBLE ASSETS</v>
          </cell>
        </row>
        <row r="146">
          <cell r="A146" t="str">
            <v>2140000</v>
          </cell>
          <cell r="B146" t="str">
            <v>ACCU DEPRECIATION &amp; AMORTISN</v>
          </cell>
        </row>
        <row r="147">
          <cell r="A147" t="str">
            <v>2141000</v>
          </cell>
          <cell r="B147" t="str">
            <v>ACCU DEPN &amp; FIXED ASSETS</v>
          </cell>
        </row>
        <row r="148">
          <cell r="A148" t="str">
            <v>2141110</v>
          </cell>
          <cell r="B148" t="str">
            <v>DEPN - LAND</v>
          </cell>
        </row>
        <row r="149">
          <cell r="A149" t="str">
            <v>2141120</v>
          </cell>
          <cell r="B149" t="str">
            <v>DEPN - BUILDING</v>
          </cell>
        </row>
        <row r="150">
          <cell r="A150" t="str">
            <v>2141130</v>
          </cell>
          <cell r="B150" t="str">
            <v>DEPN - MACHINERY AND EQUIP</v>
          </cell>
        </row>
        <row r="151">
          <cell r="A151" t="str">
            <v>2141135</v>
          </cell>
          <cell r="B151" t="str">
            <v>DEPN - WAREHOUSE</v>
          </cell>
        </row>
        <row r="152">
          <cell r="A152" t="str">
            <v>2141137</v>
          </cell>
          <cell r="B152" t="str">
            <v>DEPN - LABORATORY</v>
          </cell>
        </row>
        <row r="153">
          <cell r="A153" t="str">
            <v>2141140</v>
          </cell>
          <cell r="B153" t="str">
            <v>DEPN - TRANSPORTATION/FACILITI</v>
          </cell>
        </row>
        <row r="154">
          <cell r="A154" t="str">
            <v>2141150</v>
          </cell>
          <cell r="B154" t="str">
            <v>DEPN - OFFICE EQUIPMENT</v>
          </cell>
        </row>
        <row r="155">
          <cell r="A155" t="str">
            <v>2141160</v>
          </cell>
          <cell r="B155" t="str">
            <v>DEPN - HOUSEHOLD EQUIPMENT</v>
          </cell>
        </row>
        <row r="156">
          <cell r="A156" t="str">
            <v>2141190</v>
          </cell>
          <cell r="B156" t="str">
            <v>DEPN - OTHER TANGIBLE</v>
          </cell>
        </row>
        <row r="157">
          <cell r="A157" t="str">
            <v>2142000</v>
          </cell>
          <cell r="B157" t="str">
            <v>ACCU DEPN - FINANCE LEASE ASSE</v>
          </cell>
        </row>
        <row r="158">
          <cell r="A158" t="str">
            <v>2143000</v>
          </cell>
          <cell r="B158" t="str">
            <v>AMORTISION OF INTANGIBLE ASSET</v>
          </cell>
        </row>
        <row r="159">
          <cell r="A159" t="str">
            <v>2210000</v>
          </cell>
          <cell r="B159" t="str">
            <v>LONG TERM INVESTMENTS</v>
          </cell>
        </row>
        <row r="160">
          <cell r="A160" t="str">
            <v>2211000</v>
          </cell>
          <cell r="B160" t="str">
            <v>LT INVEST - EQUITY SECURITIES</v>
          </cell>
        </row>
        <row r="161">
          <cell r="A161" t="str">
            <v>2212000</v>
          </cell>
          <cell r="B161" t="str">
            <v>LT INVEST - DEBT SECURITIES</v>
          </cell>
        </row>
        <row r="162">
          <cell r="A162" t="str">
            <v>2220000</v>
          </cell>
          <cell r="B162" t="str">
            <v>SHARES IN JOINT VENTURES</v>
          </cell>
        </row>
        <row r="163">
          <cell r="A163" t="str">
            <v>2280000</v>
          </cell>
          <cell r="B163" t="str">
            <v>OTHER LONG TERM INVESTMENTS</v>
          </cell>
        </row>
        <row r="164">
          <cell r="A164" t="str">
            <v>2290000</v>
          </cell>
          <cell r="B164" t="str">
            <v>PROVN ON DECLINE IN LT INVEST</v>
          </cell>
        </row>
        <row r="165">
          <cell r="A165" t="str">
            <v>2410000</v>
          </cell>
          <cell r="B165" t="str">
            <v>CONSTRUCTION IN PROGRESS (CIP)</v>
          </cell>
        </row>
        <row r="166">
          <cell r="A166" t="str">
            <v>2411000</v>
          </cell>
          <cell r="B166" t="str">
            <v>CIP - FA ACQUISITION</v>
          </cell>
        </row>
        <row r="167">
          <cell r="A167" t="str">
            <v>2412000</v>
          </cell>
          <cell r="B167" t="str">
            <v>CONSTRUCTION IN PROGRESS</v>
          </cell>
        </row>
        <row r="168">
          <cell r="A168" t="str">
            <v>2440000</v>
          </cell>
          <cell r="B168" t="str">
            <v>LONG TERM DEPOSITS (LT)</v>
          </cell>
        </row>
        <row r="169">
          <cell r="A169" t="str">
            <v>2441000</v>
          </cell>
          <cell r="B169" t="str">
            <v>LT DEPOSIT - HOUSING</v>
          </cell>
        </row>
        <row r="170">
          <cell r="A170" t="str">
            <v>2441001</v>
          </cell>
          <cell r="B170" t="str">
            <v>LT DEPOSIT - HSG - TECASIN</v>
          </cell>
        </row>
        <row r="171">
          <cell r="A171" t="str">
            <v>2441002</v>
          </cell>
          <cell r="B171" t="str">
            <v>LT DEPOSIT -HSG - SEDONA SUITE</v>
          </cell>
        </row>
        <row r="172">
          <cell r="A172" t="str">
            <v>2441003</v>
          </cell>
          <cell r="B172" t="str">
            <v>LT DEPOSIT - HSG - FORTUNA HOTEL</v>
          </cell>
        </row>
        <row r="173">
          <cell r="A173" t="str">
            <v>2441004</v>
          </cell>
          <cell r="B173" t="str">
            <v>LT DEPOSIT - HSG - RECENCY</v>
          </cell>
        </row>
        <row r="174">
          <cell r="A174" t="str">
            <v>2441005</v>
          </cell>
          <cell r="B174" t="str">
            <v>LT DEPOSIT - HSG - WEST LAKE</v>
          </cell>
        </row>
        <row r="175">
          <cell r="A175" t="str">
            <v>2441006</v>
          </cell>
          <cell r="B175" t="str">
            <v>LT DEPOSIT - HSG - 549 NTP</v>
          </cell>
        </row>
        <row r="176">
          <cell r="A176" t="str">
            <v>2441007</v>
          </cell>
          <cell r="B176" t="str">
            <v>LT DEPOSIT - HSG - PACIFIC GARDEN</v>
          </cell>
        </row>
        <row r="177">
          <cell r="A177" t="str">
            <v>2441008</v>
          </cell>
          <cell r="B177" t="str">
            <v>LT DEPOSIT - HSG - INDOCHINE</v>
          </cell>
        </row>
        <row r="178">
          <cell r="A178" t="str">
            <v>2441009</v>
          </cell>
          <cell r="B178" t="str">
            <v>LT DEPOSIT - HSG - DIOMOND PLAZA</v>
          </cell>
        </row>
        <row r="179">
          <cell r="A179" t="str">
            <v>2449000</v>
          </cell>
          <cell r="B179" t="str">
            <v>LT DEPOSIT - OTHERS</v>
          </cell>
        </row>
        <row r="180">
          <cell r="A180" t="str">
            <v>2449001</v>
          </cell>
          <cell r="B180" t="str">
            <v>LT DEPOSIT - OTHERS - OTHERS</v>
          </cell>
        </row>
        <row r="181">
          <cell r="A181" t="str">
            <v>2449002</v>
          </cell>
          <cell r="B181" t="str">
            <v>LT DEPOSIT - OTHERS -DISPENSER</v>
          </cell>
        </row>
        <row r="182">
          <cell r="A182" t="str">
            <v>2449003</v>
          </cell>
          <cell r="B182" t="str">
            <v>LT DEPOSIT - OTHERS - TELECOM</v>
          </cell>
        </row>
        <row r="183">
          <cell r="A183" t="str">
            <v>2449004</v>
          </cell>
          <cell r="B183" t="str">
            <v>LT DEPOSIT - OTHERS - INTERNATIONAL GRAMMAR SCHOOL</v>
          </cell>
        </row>
        <row r="184">
          <cell r="A184" t="str">
            <v>2449199</v>
          </cell>
          <cell r="B184" t="str">
            <v>LT DEPOSIT - OTHERS - OTHERS</v>
          </cell>
        </row>
        <row r="185">
          <cell r="A185" t="str">
            <v>3000000</v>
          </cell>
          <cell r="B185" t="str">
            <v>LIABILITIES</v>
          </cell>
        </row>
        <row r="186">
          <cell r="A186" t="str">
            <v>3110000</v>
          </cell>
          <cell r="B186" t="str">
            <v>SHORT TERM BORROWINGS (ST)</v>
          </cell>
        </row>
        <row r="187">
          <cell r="A187" t="str">
            <v>3110300</v>
          </cell>
          <cell r="B187" t="str">
            <v>ST BORROWINGS -HO LOAN ACCOUNT</v>
          </cell>
        </row>
        <row r="188">
          <cell r="A188" t="str">
            <v>3111112</v>
          </cell>
          <cell r="B188" t="str">
            <v>ST BORROWINGS -HCMC-BNP-USD</v>
          </cell>
        </row>
        <row r="189">
          <cell r="A189" t="str">
            <v>3150000</v>
          </cell>
          <cell r="B189" t="str">
            <v>CURRENT PORTION OF LT DEBTS</v>
          </cell>
        </row>
        <row r="190">
          <cell r="A190" t="str">
            <v>3310000</v>
          </cell>
          <cell r="B190" t="str">
            <v>ACCOUNTS PAYABLE - TRADE (AP)</v>
          </cell>
        </row>
        <row r="191">
          <cell r="A191" t="str">
            <v>3311000</v>
          </cell>
          <cell r="B191" t="str">
            <v>AP - TRADE</v>
          </cell>
        </row>
        <row r="192">
          <cell r="A192" t="str">
            <v>3312000</v>
          </cell>
          <cell r="B192" t="str">
            <v>PAP - TRADE</v>
          </cell>
        </row>
        <row r="193">
          <cell r="A193" t="str">
            <v>3313000</v>
          </cell>
          <cell r="B193" t="str">
            <v>PAP - TRADE (SCF STOCKS)</v>
          </cell>
        </row>
        <row r="194">
          <cell r="A194" t="str">
            <v>3330000</v>
          </cell>
          <cell r="B194" t="str">
            <v>TAXES AND PAYABLE TO STATE BGT</v>
          </cell>
        </row>
        <row r="195">
          <cell r="A195" t="str">
            <v>3331000</v>
          </cell>
          <cell r="B195" t="str">
            <v>TAX PAYABLE - SALES TAX</v>
          </cell>
        </row>
        <row r="196">
          <cell r="A196" t="str">
            <v>3331200</v>
          </cell>
          <cell r="B196" t="str">
            <v>OUTPUT VAT - MISC</v>
          </cell>
        </row>
        <row r="197">
          <cell r="A197" t="str">
            <v>3332000</v>
          </cell>
          <cell r="B197" t="str">
            <v>TAX PAYABLE - EXCISE TAX</v>
          </cell>
        </row>
        <row r="198">
          <cell r="A198" t="str">
            <v>3333000</v>
          </cell>
          <cell r="B198" t="str">
            <v>TAX PAYABLE - IMP/EXP DUTIES</v>
          </cell>
        </row>
        <row r="199">
          <cell r="A199" t="str">
            <v>3334000</v>
          </cell>
          <cell r="B199" t="str">
            <v>TAX PAYABLE - PROFIT TAX</v>
          </cell>
        </row>
        <row r="200">
          <cell r="A200" t="str">
            <v>3335000</v>
          </cell>
          <cell r="B200" t="str">
            <v>TAX PAYABLE - CAPITAL TAX</v>
          </cell>
        </row>
        <row r="201">
          <cell r="A201" t="str">
            <v>3337000</v>
          </cell>
          <cell r="B201" t="str">
            <v>TAX PAYABLE - LAND/HOUSING TAX</v>
          </cell>
        </row>
        <row r="202">
          <cell r="A202" t="str">
            <v>3338000</v>
          </cell>
          <cell r="B202" t="str">
            <v>TAX PAYABLE - OTHER</v>
          </cell>
        </row>
        <row r="203">
          <cell r="A203" t="str">
            <v>3339000</v>
          </cell>
          <cell r="B203" t="str">
            <v>FEES, DUTIES AND OTHER OBLIGAN</v>
          </cell>
        </row>
        <row r="204">
          <cell r="A204" t="str">
            <v>3340000</v>
          </cell>
          <cell r="B204" t="str">
            <v>PAYABLE TO EMPLOYEES (P.T.E)</v>
          </cell>
        </row>
        <row r="205">
          <cell r="A205" t="str">
            <v>3340100</v>
          </cell>
          <cell r="B205" t="str">
            <v>P.T.E - SALARIES</v>
          </cell>
        </row>
        <row r="206">
          <cell r="A206" t="str">
            <v>3340101</v>
          </cell>
          <cell r="B206" t="str">
            <v>P.T.E-SALARIES-TOM VOVERS</v>
          </cell>
        </row>
        <row r="207">
          <cell r="A207" t="str">
            <v>3340102</v>
          </cell>
          <cell r="B207" t="str">
            <v>P.T.E-SALARIES-ANDREAS THOMPSON</v>
          </cell>
        </row>
        <row r="208">
          <cell r="A208" t="str">
            <v>3340103</v>
          </cell>
          <cell r="B208" t="str">
            <v>P.T.E-SALARIES-CAT. MALCOM</v>
          </cell>
        </row>
        <row r="209">
          <cell r="A209" t="str">
            <v>3340104</v>
          </cell>
          <cell r="B209" t="str">
            <v>P.T.E-SALARIES-PHILIPPES CHARL</v>
          </cell>
        </row>
        <row r="210">
          <cell r="A210" t="str">
            <v>3340105</v>
          </cell>
          <cell r="B210" t="str">
            <v>P.T.E-SALARIES-LARRY HO</v>
          </cell>
        </row>
        <row r="211">
          <cell r="A211" t="str">
            <v>3340106</v>
          </cell>
          <cell r="B211" t="str">
            <v>P.T.E-SALARIES-KARSTEN WACHOWITZ</v>
          </cell>
        </row>
        <row r="212">
          <cell r="A212" t="str">
            <v>3340107</v>
          </cell>
          <cell r="B212" t="str">
            <v>P.T.E-SALARIES-BERNARD LIM</v>
          </cell>
        </row>
        <row r="213">
          <cell r="A213" t="str">
            <v>3340108</v>
          </cell>
          <cell r="B213" t="str">
            <v>P.T.E-SALARIES-LIM KEOK SENG</v>
          </cell>
        </row>
        <row r="214">
          <cell r="A214" t="str">
            <v>3340109</v>
          </cell>
          <cell r="B214" t="str">
            <v>P.T.E-SALARIES-CHUA SIM WEE</v>
          </cell>
        </row>
        <row r="215">
          <cell r="A215" t="str">
            <v>3340110</v>
          </cell>
          <cell r="B215" t="str">
            <v>P.T.E-SALARIES-JITEN V PARAG</v>
          </cell>
        </row>
        <row r="216">
          <cell r="A216" t="str">
            <v>3340112</v>
          </cell>
          <cell r="B216" t="str">
            <v>P.T.E-SALARIES-LONG SIEW MING</v>
          </cell>
        </row>
        <row r="217">
          <cell r="A217" t="str">
            <v>3340113</v>
          </cell>
          <cell r="B217" t="str">
            <v>P.T.E-SALARIES-LOW POH LOCK</v>
          </cell>
        </row>
        <row r="218">
          <cell r="A218" t="str">
            <v>3340114</v>
          </cell>
          <cell r="B218" t="str">
            <v>P.T.E-SALARIES-ALAN KING</v>
          </cell>
        </row>
        <row r="219">
          <cell r="A219" t="str">
            <v>3340115</v>
          </cell>
          <cell r="B219" t="str">
            <v>P.T.E-SALARIES-STEVEN GOH</v>
          </cell>
        </row>
        <row r="220">
          <cell r="A220" t="str">
            <v>3340116</v>
          </cell>
          <cell r="B220" t="str">
            <v>P.T.E-SALARIES-DAVID WILSON</v>
          </cell>
        </row>
        <row r="221">
          <cell r="A221" t="str">
            <v>3340117</v>
          </cell>
          <cell r="B221" t="str">
            <v>P.T.E-SALARIES-GABRIEL ZAURRIN</v>
          </cell>
        </row>
        <row r="222">
          <cell r="A222" t="str">
            <v>3340118</v>
          </cell>
          <cell r="B222" t="str">
            <v>P.T.E-SALARIES-STACEY HUNT</v>
          </cell>
        </row>
        <row r="223">
          <cell r="A223" t="str">
            <v>3340119</v>
          </cell>
          <cell r="B223" t="str">
            <v>P.T.E-SALARIES-PATRICK HO</v>
          </cell>
        </row>
        <row r="224">
          <cell r="A224" t="str">
            <v>3340120</v>
          </cell>
          <cell r="B224" t="str">
            <v>P.T.E-SALARIES-IAN BRAGG</v>
          </cell>
        </row>
        <row r="225">
          <cell r="A225" t="str">
            <v>3340121</v>
          </cell>
          <cell r="B225" t="str">
            <v>P.T.E-SALARIES-DARREN NEWLAND</v>
          </cell>
        </row>
        <row r="226">
          <cell r="A226" t="str">
            <v>3340122</v>
          </cell>
          <cell r="B226" t="str">
            <v>P.T.E-SALARIES-SCOTT GUTHRIE</v>
          </cell>
        </row>
        <row r="227">
          <cell r="A227" t="str">
            <v>3340123</v>
          </cell>
          <cell r="B227" t="str">
            <v>P.T.E-SALARIES-FRED COMBE</v>
          </cell>
        </row>
        <row r="228">
          <cell r="A228" t="str">
            <v>3340124</v>
          </cell>
          <cell r="B228" t="str">
            <v>P.T.E-SALARIES-JOHN BARKER</v>
          </cell>
        </row>
        <row r="229">
          <cell r="A229" t="str">
            <v>3340125</v>
          </cell>
          <cell r="B229" t="str">
            <v>P.T.E-SALARIES-JAVED AHMED</v>
          </cell>
        </row>
        <row r="230">
          <cell r="A230" t="str">
            <v>3340126</v>
          </cell>
          <cell r="B230" t="str">
            <v>P.T.E-SALARIES-SAQUIB MAHMOOD</v>
          </cell>
        </row>
        <row r="231">
          <cell r="A231" t="str">
            <v>3340127</v>
          </cell>
          <cell r="B231" t="str">
            <v>P.T.E-SALARIES-HOWARD TARR</v>
          </cell>
        </row>
        <row r="232">
          <cell r="A232" t="str">
            <v>3340128</v>
          </cell>
          <cell r="B232" t="str">
            <v>P.T.E-SALARIES-HENG EK SIANG</v>
          </cell>
        </row>
        <row r="233">
          <cell r="A233" t="str">
            <v>3340129</v>
          </cell>
          <cell r="B233" t="str">
            <v>P.T.E-SALARIES-GEOFF FAULKNER</v>
          </cell>
        </row>
        <row r="234">
          <cell r="A234" t="str">
            <v>3340130</v>
          </cell>
          <cell r="B234" t="str">
            <v>P.T.E-SALARIES-PHU TRUNG VU</v>
          </cell>
        </row>
        <row r="235">
          <cell r="A235" t="str">
            <v>3340131</v>
          </cell>
          <cell r="B235" t="str">
            <v>P.T.E-SALARIES-NIGEL VENNING</v>
          </cell>
        </row>
        <row r="236">
          <cell r="A236" t="str">
            <v>3340132</v>
          </cell>
          <cell r="B236" t="str">
            <v>P.T.E-SALARIES-MIKE LAVIN</v>
          </cell>
        </row>
        <row r="237">
          <cell r="A237" t="str">
            <v>3340133</v>
          </cell>
          <cell r="B237" t="str">
            <v>P.T.E-SALARIES-ANDY YAP</v>
          </cell>
        </row>
        <row r="238">
          <cell r="A238" t="str">
            <v>3340134</v>
          </cell>
          <cell r="B238" t="str">
            <v>P.T.E-SALARIES-MARJORIE COX</v>
          </cell>
        </row>
        <row r="239">
          <cell r="A239" t="str">
            <v>3340135</v>
          </cell>
          <cell r="B239" t="str">
            <v>P.T.E-SALARIES-EVGENVY NAUMO</v>
          </cell>
        </row>
        <row r="240">
          <cell r="A240" t="str">
            <v>3340136</v>
          </cell>
          <cell r="B240" t="str">
            <v>P.T.E-SALARIES-WONG KWEECHEONG</v>
          </cell>
        </row>
        <row r="241">
          <cell r="A241" t="str">
            <v>3340137</v>
          </cell>
          <cell r="B241" t="str">
            <v>P.T.E-SALARIES-TRAN HUU DUC</v>
          </cell>
        </row>
        <row r="242">
          <cell r="A242" t="str">
            <v>3340138</v>
          </cell>
          <cell r="B242" t="str">
            <v>P.T.E-SALARIES-SOMCHAI KULSAMR</v>
          </cell>
        </row>
        <row r="243">
          <cell r="A243" t="str">
            <v>3340139</v>
          </cell>
          <cell r="B243" t="str">
            <v>P.T.E-SALARIES-WONG HON CHEONG</v>
          </cell>
        </row>
        <row r="244">
          <cell r="A244" t="str">
            <v>3340140</v>
          </cell>
          <cell r="B244" t="str">
            <v>P.T.E-SALARIES-PETER NORDWALL</v>
          </cell>
        </row>
        <row r="245">
          <cell r="A245" t="str">
            <v>3340141</v>
          </cell>
          <cell r="B245" t="str">
            <v>P.T.E-SALARIES-REGINA LEE</v>
          </cell>
        </row>
        <row r="246">
          <cell r="A246" t="str">
            <v>3340200</v>
          </cell>
          <cell r="B246" t="str">
            <v>P.T.E-OTHERS</v>
          </cell>
        </row>
        <row r="247">
          <cell r="A247" t="str">
            <v>3340201</v>
          </cell>
          <cell r="B247" t="str">
            <v>P.T.E - PAYROLL</v>
          </cell>
        </row>
        <row r="248">
          <cell r="A248" t="str">
            <v>3340202</v>
          </cell>
          <cell r="B248" t="str">
            <v>P.T.E - PAYROLL NO 2</v>
          </cell>
        </row>
        <row r="249">
          <cell r="A249" t="str">
            <v>3340209</v>
          </cell>
          <cell r="B249" t="str">
            <v>P.T.E - OTHERS</v>
          </cell>
        </row>
        <row r="250">
          <cell r="A250" t="str">
            <v>3350000</v>
          </cell>
          <cell r="B250" t="str">
            <v>ACCRUED EXPENSES PAYABLE</v>
          </cell>
        </row>
        <row r="251">
          <cell r="A251" t="str">
            <v>3351000</v>
          </cell>
          <cell r="B251" t="str">
            <v>AP - ACCRUED EXPENSES</v>
          </cell>
        </row>
        <row r="252">
          <cell r="A252" t="str">
            <v>3352000</v>
          </cell>
          <cell r="B252" t="str">
            <v>PAP - ACCRUED EXPENSES</v>
          </cell>
        </row>
        <row r="253">
          <cell r="A253" t="str">
            <v>3352100</v>
          </cell>
          <cell r="B253" t="str">
            <v>PAP - AUDIT FEES</v>
          </cell>
        </row>
        <row r="254">
          <cell r="A254" t="str">
            <v>3353000</v>
          </cell>
          <cell r="B254" t="str">
            <v>PAP - ACCRUED EXPENSES - MERCH</v>
          </cell>
        </row>
        <row r="255">
          <cell r="A255" t="str">
            <v>3360000</v>
          </cell>
          <cell r="B255" t="str">
            <v>INTERCOMPANY PAYABLE</v>
          </cell>
        </row>
        <row r="256">
          <cell r="A256" t="str">
            <v>3360100</v>
          </cell>
          <cell r="B256" t="str">
            <v>INTRA GROUP PAYABLE</v>
          </cell>
        </row>
        <row r="257">
          <cell r="A257" t="str">
            <v>3360200</v>
          </cell>
          <cell r="B257" t="str">
            <v>INTER GROUP PAYABLE</v>
          </cell>
        </row>
        <row r="258">
          <cell r="A258" t="str">
            <v>3360300</v>
          </cell>
          <cell r="B258" t="str">
            <v>HEAD OFFICE CURRENT ACCOUNT</v>
          </cell>
        </row>
        <row r="259">
          <cell r="A259" t="str">
            <v>3380000</v>
          </cell>
          <cell r="B259" t="str">
            <v>OTHER PAYABLE</v>
          </cell>
        </row>
        <row r="260">
          <cell r="A260" t="str">
            <v>3381000</v>
          </cell>
          <cell r="B260" t="str">
            <v>AP- OTHERS</v>
          </cell>
        </row>
        <row r="261">
          <cell r="A261" t="str">
            <v>3381500</v>
          </cell>
          <cell r="B261" t="str">
            <v>PAP - OTHERS</v>
          </cell>
        </row>
        <row r="262">
          <cell r="A262" t="str">
            <v>3382000</v>
          </cell>
          <cell r="B262" t="str">
            <v>TRADE UNION FEES</v>
          </cell>
        </row>
        <row r="263">
          <cell r="A263" t="str">
            <v>3383000</v>
          </cell>
          <cell r="B263" t="str">
            <v>SOCIAL INSURANCE PAYABLE</v>
          </cell>
        </row>
        <row r="264">
          <cell r="A264" t="str">
            <v>3384000</v>
          </cell>
          <cell r="B264" t="str">
            <v>HEALTH INSURANCE PAYABLE</v>
          </cell>
        </row>
        <row r="265">
          <cell r="A265" t="str">
            <v>3388000</v>
          </cell>
          <cell r="B265" t="str">
            <v>OTHER OBLIGATIONS PAYABLE</v>
          </cell>
        </row>
        <row r="266">
          <cell r="A266" t="str">
            <v>3410000</v>
          </cell>
          <cell r="B266" t="str">
            <v>LONG TERM BORROWINGS (LT)</v>
          </cell>
        </row>
        <row r="267">
          <cell r="A267" t="str">
            <v>3411000</v>
          </cell>
          <cell r="B267" t="str">
            <v>LT BORROWINGS - BANK</v>
          </cell>
        </row>
        <row r="268">
          <cell r="A268" t="str">
            <v>3416000</v>
          </cell>
          <cell r="B268" t="str">
            <v>LT BORROWINGS - INTERCOMPANY</v>
          </cell>
        </row>
        <row r="269">
          <cell r="A269" t="str">
            <v>3416100</v>
          </cell>
          <cell r="B269" t="str">
            <v>LT BORROWINGS - HO OFFICE</v>
          </cell>
        </row>
        <row r="270">
          <cell r="A270" t="str">
            <v>3420000</v>
          </cell>
          <cell r="B270" t="str">
            <v>LONG TERM LIABILITIES</v>
          </cell>
        </row>
        <row r="271">
          <cell r="A271" t="str">
            <v>4000000</v>
          </cell>
          <cell r="B271" t="str">
            <v>OWNER'S EQUITY</v>
          </cell>
        </row>
        <row r="272">
          <cell r="A272" t="str">
            <v>4110000</v>
          </cell>
          <cell r="B272" t="str">
            <v>PAID IN CAPITAL</v>
          </cell>
        </row>
        <row r="273">
          <cell r="A273" t="str">
            <v>4120000</v>
          </cell>
          <cell r="B273" t="str">
            <v>DIFFERENCES UPON ASSET REVALN</v>
          </cell>
        </row>
        <row r="274">
          <cell r="A274" t="str">
            <v>4130000</v>
          </cell>
          <cell r="B274" t="str">
            <v>FOREIGN EXCHANGE DIFFERENCES</v>
          </cell>
        </row>
        <row r="275">
          <cell r="A275" t="str">
            <v>4140000</v>
          </cell>
          <cell r="B275" t="str">
            <v>BUSINESS DEVELOPMENT FUNDS</v>
          </cell>
        </row>
        <row r="276">
          <cell r="A276" t="str">
            <v>4150000</v>
          </cell>
          <cell r="B276" t="str">
            <v>RESERVE FUNDS</v>
          </cell>
        </row>
        <row r="277">
          <cell r="A277" t="str">
            <v>4210000</v>
          </cell>
          <cell r="B277" t="str">
            <v>UNDISTRIBUTED EARNINGS</v>
          </cell>
        </row>
        <row r="278">
          <cell r="A278" t="str">
            <v>4211000</v>
          </cell>
          <cell r="B278" t="str">
            <v>PRIOR YEAR EARNINGS</v>
          </cell>
        </row>
        <row r="279">
          <cell r="A279" t="str">
            <v>4212000</v>
          </cell>
          <cell r="B279" t="str">
            <v>CURRENT YEAR EARNINGS</v>
          </cell>
        </row>
        <row r="280">
          <cell r="A280" t="str">
            <v>4310000</v>
          </cell>
          <cell r="B280" t="str">
            <v>BONUS &amp; WELFARE FUNDS</v>
          </cell>
        </row>
        <row r="281">
          <cell r="A281" t="str">
            <v>4410000</v>
          </cell>
          <cell r="B281" t="str">
            <v>FUNDS FOR CAPITAL EXPENDITURES</v>
          </cell>
        </row>
        <row r="282">
          <cell r="A282" t="str">
            <v>5000000</v>
          </cell>
          <cell r="B282" t="str">
            <v>REVENUES</v>
          </cell>
        </row>
        <row r="283">
          <cell r="A283" t="str">
            <v>5110000</v>
          </cell>
          <cell r="B283" t="str">
            <v>REVENUES - SALES</v>
          </cell>
        </row>
        <row r="284">
          <cell r="A284" t="str">
            <v>5111000</v>
          </cell>
          <cell r="B284" t="str">
            <v>SALES OF MERCHANDISE</v>
          </cell>
        </row>
        <row r="285">
          <cell r="A285" t="str">
            <v>5111110</v>
          </cell>
          <cell r="B285" t="str">
            <v>SALES - CIGARETTES</v>
          </cell>
        </row>
        <row r="286">
          <cell r="A286" t="str">
            <v>5111115</v>
          </cell>
          <cell r="B286" t="str">
            <v>SALES - TURNOVER TAX</v>
          </cell>
        </row>
        <row r="287">
          <cell r="A287" t="str">
            <v>5111119</v>
          </cell>
          <cell r="B287" t="str">
            <v>SALES - TURNOVER TAX REALLOCATION</v>
          </cell>
        </row>
        <row r="288">
          <cell r="A288" t="str">
            <v>5111910</v>
          </cell>
          <cell r="B288" t="str">
            <v>SALES - CIGARETTES MKT ISSUE</v>
          </cell>
        </row>
        <row r="289">
          <cell r="A289" t="str">
            <v>5111915</v>
          </cell>
          <cell r="B289" t="str">
            <v>SALES - TURNOVER TAX  - MKT ISSUE</v>
          </cell>
        </row>
        <row r="290">
          <cell r="A290" t="str">
            <v>5120000</v>
          </cell>
          <cell r="B290" t="str">
            <v>REVENUES - INTERCOMPANY SALES</v>
          </cell>
        </row>
        <row r="291">
          <cell r="A291" t="str">
            <v>5210000</v>
          </cell>
          <cell r="B291" t="str">
            <v>SALES DISCOUNTS</v>
          </cell>
        </row>
        <row r="292">
          <cell r="A292" t="str">
            <v>5310000</v>
          </cell>
          <cell r="B292" t="str">
            <v>SALES RETURNS</v>
          </cell>
        </row>
        <row r="293">
          <cell r="A293" t="str">
            <v>5311110</v>
          </cell>
          <cell r="B293" t="str">
            <v>SALES RETURNS-CIGARETTE</v>
          </cell>
        </row>
        <row r="294">
          <cell r="A294" t="str">
            <v>5320000</v>
          </cell>
          <cell r="B294" t="str">
            <v>SALES ALLOWANCE</v>
          </cell>
        </row>
        <row r="295">
          <cell r="A295" t="str">
            <v>6000000</v>
          </cell>
          <cell r="B295" t="str">
            <v>PRODUCTION AND BUSINESS COSTS</v>
          </cell>
        </row>
        <row r="296">
          <cell r="A296" t="str">
            <v>6320000</v>
          </cell>
          <cell r="B296" t="str">
            <v>COST OF GOODS SOLD (COGS)</v>
          </cell>
        </row>
        <row r="297">
          <cell r="A297" t="str">
            <v>6321000</v>
          </cell>
          <cell r="B297" t="str">
            <v>COST OF MERCHANDISE</v>
          </cell>
        </row>
        <row r="298">
          <cell r="A298" t="str">
            <v>6321100</v>
          </cell>
          <cell r="B298" t="str">
            <v>COGS - CIGARETTES</v>
          </cell>
        </row>
        <row r="299">
          <cell r="A299" t="str">
            <v>6321111</v>
          </cell>
          <cell r="B299" t="str">
            <v>CIGARETTES - STD COST</v>
          </cell>
        </row>
        <row r="300">
          <cell r="A300" t="str">
            <v>6321112</v>
          </cell>
          <cell r="B300" t="str">
            <v>CIGARETTES - STD COST VARIANCE</v>
          </cell>
        </row>
        <row r="301">
          <cell r="A301" t="str">
            <v>6321113</v>
          </cell>
          <cell r="B301" t="str">
            <v>SPECIAL CONSUMPTION TAX</v>
          </cell>
        </row>
        <row r="302">
          <cell r="A302" t="str">
            <v>6321911</v>
          </cell>
          <cell r="B302" t="str">
            <v>CIGARETTES - STD COST- MKT ISSUE</v>
          </cell>
        </row>
        <row r="303">
          <cell r="A303" t="str">
            <v>6321913</v>
          </cell>
          <cell r="B303" t="str">
            <v>SPECIAL CONSUMPTION TAX-MKT ISSUE</v>
          </cell>
        </row>
        <row r="304">
          <cell r="A304" t="str">
            <v>6322000</v>
          </cell>
          <cell r="B304" t="str">
            <v>COST OF PRODUCTS</v>
          </cell>
        </row>
        <row r="305">
          <cell r="A305" t="str">
            <v>6323000</v>
          </cell>
          <cell r="B305" t="str">
            <v>COST OF SERVICE</v>
          </cell>
        </row>
        <row r="306">
          <cell r="A306" t="str">
            <v>641000055100</v>
          </cell>
          <cell r="B306" t="str">
            <v>SELLING EXPENSES</v>
          </cell>
        </row>
        <row r="307">
          <cell r="A307" t="str">
            <v>641000055110</v>
          </cell>
          <cell r="B307" t="str">
            <v>SELLING EXPENSES</v>
          </cell>
        </row>
        <row r="308">
          <cell r="A308" t="str">
            <v>641000055120</v>
          </cell>
          <cell r="B308" t="str">
            <v>SELLING EXPENSES</v>
          </cell>
        </row>
        <row r="309">
          <cell r="A309" t="str">
            <v>641000055130</v>
          </cell>
          <cell r="B309" t="str">
            <v>SELLING EXPENSES</v>
          </cell>
        </row>
        <row r="310">
          <cell r="A310" t="str">
            <v>641000055140</v>
          </cell>
          <cell r="B310" t="str">
            <v>SELLING EXPENSES</v>
          </cell>
        </row>
        <row r="311">
          <cell r="A311" t="str">
            <v>641100055100</v>
          </cell>
          <cell r="B311" t="str">
            <v>SALES SELLING EXPENSES</v>
          </cell>
        </row>
        <row r="312">
          <cell r="A312" t="str">
            <v>641100055110</v>
          </cell>
          <cell r="B312" t="str">
            <v>SALES SELLING EXPENSES</v>
          </cell>
        </row>
        <row r="313">
          <cell r="A313" t="str">
            <v>641100055120</v>
          </cell>
          <cell r="B313" t="str">
            <v>SALES SELLING EXPENSES</v>
          </cell>
        </row>
        <row r="314">
          <cell r="A314" t="str">
            <v>641100055130</v>
          </cell>
          <cell r="B314" t="str">
            <v>SALES SELLING EXPENSES</v>
          </cell>
        </row>
        <row r="315">
          <cell r="A315" t="str">
            <v>641100055140</v>
          </cell>
          <cell r="B315" t="str">
            <v>SALES SELLING EXPENSES</v>
          </cell>
        </row>
        <row r="316">
          <cell r="A316" t="str">
            <v>641110155000</v>
          </cell>
          <cell r="B316" t="str">
            <v>LOCAL - SALARIES</v>
          </cell>
        </row>
        <row r="317">
          <cell r="A317" t="str">
            <v>641110155100</v>
          </cell>
          <cell r="B317" t="str">
            <v>LOCAL - SALARIES</v>
          </cell>
        </row>
        <row r="318">
          <cell r="A318" t="str">
            <v>641110155110</v>
          </cell>
          <cell r="B318" t="str">
            <v>LOCAL - SALARIES</v>
          </cell>
        </row>
        <row r="319">
          <cell r="A319" t="str">
            <v>641110155120</v>
          </cell>
          <cell r="B319" t="str">
            <v>LOCAL - SALARIES</v>
          </cell>
        </row>
        <row r="320">
          <cell r="A320" t="str">
            <v>641110155130</v>
          </cell>
          <cell r="B320" t="str">
            <v>LOCAL - SALARIES</v>
          </cell>
        </row>
        <row r="321">
          <cell r="A321" t="str">
            <v>641110155140</v>
          </cell>
          <cell r="B321" t="str">
            <v>LOCAL - SALARIES</v>
          </cell>
        </row>
        <row r="322">
          <cell r="A322" t="str">
            <v>641110155150</v>
          </cell>
          <cell r="B322" t="str">
            <v>LOCAL - SALARIES</v>
          </cell>
        </row>
        <row r="323">
          <cell r="A323" t="str">
            <v>641110255000</v>
          </cell>
          <cell r="B323" t="str">
            <v>LOCAL - OVERTIME</v>
          </cell>
        </row>
        <row r="324">
          <cell r="A324" t="str">
            <v>641110255100</v>
          </cell>
          <cell r="B324" t="str">
            <v>LOCAL - OVERTIME</v>
          </cell>
        </row>
        <row r="325">
          <cell r="A325" t="str">
            <v>641110255110</v>
          </cell>
          <cell r="B325" t="str">
            <v>LOCAL - OVERTIME</v>
          </cell>
        </row>
        <row r="326">
          <cell r="A326" t="str">
            <v>641110255120</v>
          </cell>
          <cell r="B326" t="str">
            <v>LOCAL - OVERTIME</v>
          </cell>
        </row>
        <row r="327">
          <cell r="A327" t="str">
            <v>641110255130</v>
          </cell>
          <cell r="B327" t="str">
            <v>LOCAL - OVERTIME</v>
          </cell>
        </row>
        <row r="328">
          <cell r="A328" t="str">
            <v>641110255140</v>
          </cell>
          <cell r="B328" t="str">
            <v>LOCAL - OVERTIME</v>
          </cell>
        </row>
        <row r="329">
          <cell r="A329" t="str">
            <v>641110255150</v>
          </cell>
          <cell r="B329" t="str">
            <v>LOCAL - OVERTIME</v>
          </cell>
        </row>
        <row r="330">
          <cell r="A330" t="str">
            <v>641110355100</v>
          </cell>
          <cell r="B330" t="str">
            <v>LOCAL - BONUS</v>
          </cell>
        </row>
        <row r="331">
          <cell r="A331" t="str">
            <v>641110355110</v>
          </cell>
          <cell r="B331" t="str">
            <v>LOCAL - BONUS</v>
          </cell>
        </row>
        <row r="332">
          <cell r="A332" t="str">
            <v>641110355120</v>
          </cell>
          <cell r="B332" t="str">
            <v>LOCAL - BONUS</v>
          </cell>
        </row>
        <row r="333">
          <cell r="A333" t="str">
            <v>641110355130</v>
          </cell>
          <cell r="B333" t="str">
            <v>LOCAL - BONUS</v>
          </cell>
        </row>
        <row r="334">
          <cell r="A334" t="str">
            <v>641110355140</v>
          </cell>
          <cell r="B334" t="str">
            <v>LOCAL - BONUS</v>
          </cell>
        </row>
        <row r="335">
          <cell r="A335" t="str">
            <v>641110355150</v>
          </cell>
          <cell r="B335" t="str">
            <v>LOCAL - BONUS</v>
          </cell>
        </row>
        <row r="336">
          <cell r="A336" t="str">
            <v>641110455000</v>
          </cell>
          <cell r="B336" t="str">
            <v>LOCAL - SOCIAL INSURANCE</v>
          </cell>
        </row>
        <row r="337">
          <cell r="A337" t="str">
            <v>641110455100</v>
          </cell>
          <cell r="B337" t="str">
            <v>LOCAL - SOCIAL INSURANCE</v>
          </cell>
        </row>
        <row r="338">
          <cell r="A338" t="str">
            <v>641110455000</v>
          </cell>
          <cell r="B338" t="str">
            <v>LOCAL - SOCIAL INSURANCE</v>
          </cell>
        </row>
        <row r="339">
          <cell r="A339" t="str">
            <v>641110455110</v>
          </cell>
          <cell r="B339" t="str">
            <v>LOCAL - SOCIAL INSURANCE</v>
          </cell>
        </row>
        <row r="340">
          <cell r="A340" t="str">
            <v>641110455120</v>
          </cell>
          <cell r="B340" t="str">
            <v>LOCAL - SOCIAL INSURANCE</v>
          </cell>
        </row>
        <row r="341">
          <cell r="A341" t="str">
            <v>641110455130</v>
          </cell>
          <cell r="B341" t="str">
            <v>LOCAL - SOCIAL INSURANCE</v>
          </cell>
        </row>
        <row r="342">
          <cell r="A342" t="str">
            <v>641110455140</v>
          </cell>
          <cell r="B342" t="str">
            <v>LOCAL - SOCIAL INSURANCE</v>
          </cell>
        </row>
        <row r="343">
          <cell r="A343" t="str">
            <v>641110455150</v>
          </cell>
          <cell r="B343" t="str">
            <v>LOCAL - SOCIAL INSURANCE</v>
          </cell>
        </row>
        <row r="344">
          <cell r="A344" t="str">
            <v>641110555000</v>
          </cell>
          <cell r="B344" t="str">
            <v>LOCAL - MEDICAL INSURANCE</v>
          </cell>
        </row>
        <row r="345">
          <cell r="A345" t="str">
            <v>641110555100</v>
          </cell>
          <cell r="B345" t="str">
            <v>LOCAL - MEDICAL INSURANCE</v>
          </cell>
        </row>
        <row r="346">
          <cell r="A346" t="str">
            <v>641110555110</v>
          </cell>
          <cell r="B346" t="str">
            <v>LOCAL - MEDICAL INSURANCE</v>
          </cell>
        </row>
        <row r="347">
          <cell r="A347" t="str">
            <v>641110555120</v>
          </cell>
          <cell r="B347" t="str">
            <v>LOCAL - MEDICAL INSURANCE</v>
          </cell>
        </row>
        <row r="348">
          <cell r="A348" t="str">
            <v>641110555130</v>
          </cell>
          <cell r="B348" t="str">
            <v>LOCAL - MEDICAL INSURANCE</v>
          </cell>
        </row>
        <row r="349">
          <cell r="A349" t="str">
            <v>641110555140</v>
          </cell>
          <cell r="B349" t="str">
            <v>LOCAL - MEDICAL INSURANCE</v>
          </cell>
        </row>
        <row r="350">
          <cell r="A350" t="str">
            <v>641110555150</v>
          </cell>
          <cell r="B350" t="str">
            <v>LOCAL - MEDICAL INSURANCE</v>
          </cell>
        </row>
        <row r="351">
          <cell r="A351" t="str">
            <v>641110655100</v>
          </cell>
          <cell r="B351" t="str">
            <v>LOCAL - PERSONAL TAX</v>
          </cell>
        </row>
        <row r="352">
          <cell r="A352" t="str">
            <v>641110655110</v>
          </cell>
          <cell r="B352" t="str">
            <v>LOCAL - PERSONAL TAX</v>
          </cell>
        </row>
        <row r="353">
          <cell r="A353" t="str">
            <v>641110655120</v>
          </cell>
          <cell r="B353" t="str">
            <v>LOCAL - PERSONAL TAX</v>
          </cell>
        </row>
        <row r="354">
          <cell r="A354" t="str">
            <v>641110655130</v>
          </cell>
          <cell r="B354" t="str">
            <v>LOCAL - PERSONAL TAX</v>
          </cell>
        </row>
        <row r="355">
          <cell r="A355" t="str">
            <v>641110655140</v>
          </cell>
          <cell r="B355" t="str">
            <v>LOCAL - PERSONAL TAX</v>
          </cell>
        </row>
        <row r="356">
          <cell r="A356" t="str">
            <v>641112055100</v>
          </cell>
          <cell r="B356" t="str">
            <v>LOCAL - RELOCATION COST</v>
          </cell>
        </row>
        <row r="357">
          <cell r="A357" t="str">
            <v>641112055110</v>
          </cell>
          <cell r="B357" t="str">
            <v>LOCAL - RELOCATION COST</v>
          </cell>
        </row>
        <row r="358">
          <cell r="A358" t="str">
            <v>641112055120</v>
          </cell>
          <cell r="B358" t="str">
            <v>LOCAL - RELOCATION COST</v>
          </cell>
        </row>
        <row r="359">
          <cell r="A359" t="str">
            <v>641112055130</v>
          </cell>
          <cell r="B359" t="str">
            <v>LOCAL - RELOCATION COST</v>
          </cell>
        </row>
        <row r="360">
          <cell r="A360" t="str">
            <v>641112055140</v>
          </cell>
          <cell r="B360" t="str">
            <v>LOCAL - RELOCATION COST</v>
          </cell>
        </row>
        <row r="361">
          <cell r="A361" t="str">
            <v>641112355000</v>
          </cell>
          <cell r="B361" t="str">
            <v>LOCAL - CAR LEASE</v>
          </cell>
        </row>
        <row r="362">
          <cell r="A362" t="str">
            <v>641112355100</v>
          </cell>
          <cell r="B362" t="str">
            <v>LOCAL - CAR LEASE</v>
          </cell>
        </row>
        <row r="363">
          <cell r="A363" t="str">
            <v>641112355110</v>
          </cell>
          <cell r="B363" t="str">
            <v>LOCAL - CAR LEASE</v>
          </cell>
        </row>
        <row r="364">
          <cell r="A364" t="str">
            <v>641112355120</v>
          </cell>
          <cell r="B364" t="str">
            <v>LOCAL - CAR LEASE</v>
          </cell>
        </row>
        <row r="365">
          <cell r="A365" t="str">
            <v>641112355130</v>
          </cell>
          <cell r="B365" t="str">
            <v>LOCAL - CAR LEASE</v>
          </cell>
        </row>
        <row r="366">
          <cell r="A366" t="str">
            <v>641112355140</v>
          </cell>
          <cell r="B366" t="str">
            <v>LOCAL - CAR LEASE</v>
          </cell>
        </row>
        <row r="367">
          <cell r="A367" t="str">
            <v>641112355150</v>
          </cell>
          <cell r="B367" t="str">
            <v>LOCAL - CAR LEASE</v>
          </cell>
        </row>
        <row r="368">
          <cell r="A368" t="str">
            <v>641114055100</v>
          </cell>
          <cell r="B368" t="str">
            <v>LOCAL - UNIFORMS</v>
          </cell>
        </row>
        <row r="369">
          <cell r="A369" t="str">
            <v>641114055110</v>
          </cell>
          <cell r="B369" t="str">
            <v>LOCAL - UNIFORMS</v>
          </cell>
        </row>
        <row r="370">
          <cell r="A370" t="str">
            <v>641114055120</v>
          </cell>
          <cell r="B370" t="str">
            <v>LOCAL - UNIFORMS</v>
          </cell>
        </row>
        <row r="371">
          <cell r="A371" t="str">
            <v>641114055130</v>
          </cell>
          <cell r="B371" t="str">
            <v>LOCAL - UNIFORMS</v>
          </cell>
        </row>
        <row r="372">
          <cell r="A372" t="str">
            <v>641114055140</v>
          </cell>
          <cell r="B372" t="str">
            <v>LOCAL - UNIFORMS</v>
          </cell>
        </row>
        <row r="373">
          <cell r="A373" t="str">
            <v>641114155100</v>
          </cell>
          <cell r="B373" t="str">
            <v>LOCAL - LAUNDRY</v>
          </cell>
        </row>
        <row r="374">
          <cell r="A374" t="str">
            <v>641114155110</v>
          </cell>
          <cell r="B374" t="str">
            <v>LOCAL - LAUNDRY</v>
          </cell>
        </row>
        <row r="375">
          <cell r="A375" t="str">
            <v>641114155120</v>
          </cell>
          <cell r="B375" t="str">
            <v>LOCAL - LAUNDRY</v>
          </cell>
        </row>
        <row r="376">
          <cell r="A376" t="str">
            <v>641114155130</v>
          </cell>
          <cell r="B376" t="str">
            <v>LOCAL - LAUNDRY</v>
          </cell>
        </row>
        <row r="377">
          <cell r="A377" t="str">
            <v>641114155140</v>
          </cell>
          <cell r="B377" t="str">
            <v>LOCAL - LAUNDRY</v>
          </cell>
        </row>
        <row r="378">
          <cell r="A378" t="str">
            <v>641115055000</v>
          </cell>
          <cell r="B378" t="str">
            <v>LOCAL - HOUSING</v>
          </cell>
        </row>
        <row r="379">
          <cell r="A379" t="str">
            <v>641115055100</v>
          </cell>
          <cell r="B379" t="str">
            <v>LOCAL - HOUSING</v>
          </cell>
        </row>
        <row r="380">
          <cell r="A380" t="str">
            <v>641115055110</v>
          </cell>
          <cell r="B380" t="str">
            <v>LOCAL - HOUSING</v>
          </cell>
        </row>
        <row r="381">
          <cell r="A381" t="str">
            <v>641115055120</v>
          </cell>
          <cell r="B381" t="str">
            <v>LOCAL - HOUSING</v>
          </cell>
        </row>
        <row r="382">
          <cell r="A382" t="str">
            <v>641115055130</v>
          </cell>
          <cell r="B382" t="str">
            <v>LOCAL - HOUSING</v>
          </cell>
        </row>
        <row r="383">
          <cell r="A383" t="str">
            <v>641115055140</v>
          </cell>
          <cell r="B383" t="str">
            <v xml:space="preserve">LOCAL - HOUSING </v>
          </cell>
        </row>
        <row r="384">
          <cell r="A384" t="str">
            <v>641120155000</v>
          </cell>
          <cell r="B384" t="str">
            <v>EXPAT - SALARIES</v>
          </cell>
        </row>
        <row r="385">
          <cell r="A385" t="str">
            <v>641120155100</v>
          </cell>
          <cell r="B385" t="str">
            <v>EXPAT - SALARIES</v>
          </cell>
        </row>
        <row r="386">
          <cell r="A386" t="str">
            <v>641120155110</v>
          </cell>
          <cell r="B386" t="str">
            <v>EXPAT - SALARIES</v>
          </cell>
        </row>
        <row r="387">
          <cell r="A387" t="str">
            <v>641120155120</v>
          </cell>
          <cell r="B387" t="str">
            <v>EXPAT - SALARIES</v>
          </cell>
        </row>
        <row r="388">
          <cell r="A388" t="str">
            <v>641120155130</v>
          </cell>
          <cell r="B388" t="str">
            <v>EXPAT - SALARIES</v>
          </cell>
        </row>
        <row r="389">
          <cell r="A389" t="str">
            <v>641120155140</v>
          </cell>
          <cell r="B389" t="str">
            <v>EXPAT - SALARIES</v>
          </cell>
        </row>
        <row r="390">
          <cell r="A390" t="str">
            <v>641120255100</v>
          </cell>
          <cell r="B390" t="str">
            <v>EXPAT - OVERTIME</v>
          </cell>
        </row>
        <row r="391">
          <cell r="A391" t="str">
            <v>641120255110</v>
          </cell>
          <cell r="B391" t="str">
            <v>EXPAT - OVERTIME</v>
          </cell>
        </row>
        <row r="392">
          <cell r="A392" t="str">
            <v>641120255120</v>
          </cell>
          <cell r="B392" t="str">
            <v>EXPAT - OVERTIME</v>
          </cell>
        </row>
        <row r="393">
          <cell r="A393" t="str">
            <v>641120255130</v>
          </cell>
          <cell r="B393" t="str">
            <v>EXPAT - OVERTIME</v>
          </cell>
        </row>
        <row r="394">
          <cell r="A394" t="str">
            <v>641120255140</v>
          </cell>
          <cell r="B394" t="str">
            <v>EXPAT - OVERTIME</v>
          </cell>
        </row>
        <row r="395">
          <cell r="A395" t="str">
            <v>641120355100</v>
          </cell>
          <cell r="B395" t="str">
            <v>EXPAT - BONUS</v>
          </cell>
        </row>
        <row r="396">
          <cell r="A396" t="str">
            <v>641120355110</v>
          </cell>
          <cell r="B396" t="str">
            <v>EXPAT - BONUS</v>
          </cell>
        </row>
        <row r="397">
          <cell r="A397" t="str">
            <v>641120355120</v>
          </cell>
          <cell r="B397" t="str">
            <v>EXPAT - BONUS</v>
          </cell>
        </row>
        <row r="398">
          <cell r="A398" t="str">
            <v>641120355130</v>
          </cell>
          <cell r="B398" t="str">
            <v>EXPAT - BONUS</v>
          </cell>
        </row>
        <row r="399">
          <cell r="A399" t="str">
            <v>641120355140</v>
          </cell>
          <cell r="B399" t="str">
            <v>EXPAT - BONUS</v>
          </cell>
        </row>
        <row r="400">
          <cell r="A400" t="str">
            <v>641120455100</v>
          </cell>
          <cell r="B400" t="str">
            <v>EXPAT - SOCIAL INSURANCE</v>
          </cell>
        </row>
        <row r="401">
          <cell r="A401" t="str">
            <v>641120455110</v>
          </cell>
          <cell r="B401" t="str">
            <v>EXPAT - SOCIAL INSURANCE</v>
          </cell>
        </row>
        <row r="402">
          <cell r="A402" t="str">
            <v>641120455120</v>
          </cell>
          <cell r="B402" t="str">
            <v>EXPAT - SOCIAL INSURANCE</v>
          </cell>
        </row>
        <row r="403">
          <cell r="A403" t="str">
            <v>641120455130</v>
          </cell>
          <cell r="B403" t="str">
            <v>EXPAT - SOCIAL INSURANCE</v>
          </cell>
        </row>
        <row r="404">
          <cell r="A404" t="str">
            <v>641120455140</v>
          </cell>
          <cell r="B404" t="str">
            <v>EXPAT - SOCIAL INSURANCE</v>
          </cell>
        </row>
        <row r="405">
          <cell r="A405" t="str">
            <v>641120555000</v>
          </cell>
          <cell r="B405" t="str">
            <v>EXPAT - MEDICAL INSURANCE</v>
          </cell>
        </row>
        <row r="406">
          <cell r="A406" t="str">
            <v>641120555100</v>
          </cell>
          <cell r="B406" t="str">
            <v>EXPAT - MEDICAL INSURANCE</v>
          </cell>
        </row>
        <row r="407">
          <cell r="A407" t="str">
            <v>641120555110</v>
          </cell>
          <cell r="B407" t="str">
            <v>EXPAT - MEDICAL INSURANCE</v>
          </cell>
        </row>
        <row r="408">
          <cell r="A408" t="str">
            <v>641120555120</v>
          </cell>
          <cell r="B408" t="str">
            <v>EXPAT - MEDICAL INSURANCE</v>
          </cell>
        </row>
        <row r="409">
          <cell r="A409" t="str">
            <v>641120555130</v>
          </cell>
          <cell r="B409" t="str">
            <v>EXPAT - MEDICAL INSURANCE</v>
          </cell>
        </row>
        <row r="410">
          <cell r="A410" t="str">
            <v>641120555140</v>
          </cell>
          <cell r="B410" t="str">
            <v>EXPAT - MEDICAL INSURANCE</v>
          </cell>
        </row>
        <row r="411">
          <cell r="A411" t="str">
            <v>641120655000</v>
          </cell>
          <cell r="B411" t="str">
            <v>EXPAT - PERSONAL TAX</v>
          </cell>
        </row>
        <row r="412">
          <cell r="A412" t="str">
            <v>641120655100</v>
          </cell>
          <cell r="B412" t="str">
            <v>EXPAT - PERSONAL TAX</v>
          </cell>
        </row>
        <row r="413">
          <cell r="A413" t="str">
            <v>641120655110</v>
          </cell>
          <cell r="B413" t="str">
            <v>EXPAT - PERSONAL TAX</v>
          </cell>
        </row>
        <row r="414">
          <cell r="A414" t="str">
            <v>641120655120</v>
          </cell>
          <cell r="B414" t="str">
            <v>EXPAT - PERSONAL TAX</v>
          </cell>
        </row>
        <row r="415">
          <cell r="A415" t="str">
            <v>641120655130</v>
          </cell>
          <cell r="B415" t="str">
            <v>EXPAT - PERSONAL TAX</v>
          </cell>
        </row>
        <row r="416">
          <cell r="A416" t="str">
            <v>641120655140</v>
          </cell>
          <cell r="B416" t="str">
            <v>EXPAT - PERSONAL TAX</v>
          </cell>
        </row>
        <row r="417">
          <cell r="A417" t="str">
            <v>641120755100</v>
          </cell>
          <cell r="B417" t="str">
            <v>EXPAT - MEAL ALLOWANCE</v>
          </cell>
        </row>
        <row r="418">
          <cell r="A418" t="str">
            <v>641120755110</v>
          </cell>
          <cell r="B418" t="str">
            <v>EXPAT - MEAL ALLOWANCE</v>
          </cell>
        </row>
        <row r="419">
          <cell r="A419" t="str">
            <v>641120755120</v>
          </cell>
          <cell r="B419" t="str">
            <v>EXPAT - MEAL ALLOWANCE</v>
          </cell>
        </row>
        <row r="420">
          <cell r="A420" t="str">
            <v>641120755130</v>
          </cell>
          <cell r="B420" t="str">
            <v>EXPAT - MEAL ALLOWANCE</v>
          </cell>
        </row>
        <row r="421">
          <cell r="A421" t="str">
            <v>641120755140</v>
          </cell>
          <cell r="B421" t="str">
            <v>EXPAT - MEAL ALLOWANCE</v>
          </cell>
        </row>
        <row r="422">
          <cell r="A422" t="str">
            <v>641121955100</v>
          </cell>
          <cell r="B422" t="str">
            <v>EXPAT - SETTLING IN GRANT</v>
          </cell>
        </row>
        <row r="423">
          <cell r="A423" t="str">
            <v>641121955110</v>
          </cell>
          <cell r="B423" t="str">
            <v>EXPAT - SETTLING IN GRANT</v>
          </cell>
        </row>
        <row r="424">
          <cell r="A424" t="str">
            <v>641121955120</v>
          </cell>
          <cell r="B424" t="str">
            <v>EXPAT - SETTLING IN GRANT</v>
          </cell>
        </row>
        <row r="425">
          <cell r="A425" t="str">
            <v>641121955130</v>
          </cell>
          <cell r="B425" t="str">
            <v>EXPAT - SETTLING IN GRANT</v>
          </cell>
        </row>
        <row r="426">
          <cell r="A426" t="str">
            <v>641121955140</v>
          </cell>
          <cell r="B426" t="str">
            <v>EXPAT - SETTLING IN GRANT</v>
          </cell>
        </row>
        <row r="427">
          <cell r="A427" t="str">
            <v>641122055100</v>
          </cell>
          <cell r="B427" t="str">
            <v>EXPAT - RELOCATION COST</v>
          </cell>
        </row>
        <row r="428">
          <cell r="A428" t="str">
            <v>641122055110</v>
          </cell>
          <cell r="B428" t="str">
            <v>EXPAT - RELOCATION COST</v>
          </cell>
        </row>
        <row r="429">
          <cell r="A429" t="str">
            <v>641122055120</v>
          </cell>
          <cell r="B429" t="str">
            <v>EXPAT - RELOCATION COST</v>
          </cell>
        </row>
        <row r="430">
          <cell r="A430" t="str">
            <v>641122055130</v>
          </cell>
          <cell r="B430" t="str">
            <v>EXPAT - RELOCATION COST</v>
          </cell>
        </row>
        <row r="431">
          <cell r="A431" t="str">
            <v>641122055140</v>
          </cell>
          <cell r="B431" t="str">
            <v>EXPAT - RELOCATION COST</v>
          </cell>
        </row>
        <row r="432">
          <cell r="A432" t="str">
            <v>641122155000</v>
          </cell>
          <cell r="B432" t="str">
            <v>EXPAT - HOME LEAVE</v>
          </cell>
        </row>
        <row r="433">
          <cell r="A433" t="str">
            <v>641122155100</v>
          </cell>
          <cell r="B433" t="str">
            <v>EXPAT - HOME LEAVE</v>
          </cell>
        </row>
        <row r="434">
          <cell r="A434" t="str">
            <v>641122155110</v>
          </cell>
          <cell r="B434" t="str">
            <v>EXPAT - HOME LEAVE</v>
          </cell>
        </row>
        <row r="435">
          <cell r="A435" t="str">
            <v>641122155120</v>
          </cell>
          <cell r="B435" t="str">
            <v>EXPAT - HOME LEAVE</v>
          </cell>
        </row>
        <row r="436">
          <cell r="A436" t="str">
            <v>641122155130</v>
          </cell>
          <cell r="B436" t="str">
            <v>EXPAT - HOME LEAVE</v>
          </cell>
        </row>
        <row r="437">
          <cell r="A437" t="str">
            <v>641122155140</v>
          </cell>
          <cell r="B437" t="str">
            <v>EXPAT - HOME LEAVE</v>
          </cell>
        </row>
        <row r="438">
          <cell r="A438">
            <v>6421222100</v>
          </cell>
          <cell r="B438" t="str">
            <v>EXPAT - TELEPHONE</v>
          </cell>
        </row>
        <row r="439">
          <cell r="A439">
            <v>6421222005</v>
          </cell>
          <cell r="B439" t="str">
            <v>EXPAT - TELEPHONE</v>
          </cell>
        </row>
        <row r="440">
          <cell r="A440">
            <v>6421222008</v>
          </cell>
          <cell r="B440" t="str">
            <v>EXPAT - TELEPHONE</v>
          </cell>
        </row>
        <row r="441">
          <cell r="A441">
            <v>6421222220</v>
          </cell>
          <cell r="B441" t="str">
            <v>EXPAT - TELEPHONE</v>
          </cell>
        </row>
        <row r="442">
          <cell r="A442">
            <v>6421222222</v>
          </cell>
          <cell r="B442" t="str">
            <v>EXPAT - TELEPHONE</v>
          </cell>
        </row>
        <row r="443">
          <cell r="A443">
            <v>6421222332</v>
          </cell>
          <cell r="B443" t="str">
            <v>EXPAT - TELEPHONE</v>
          </cell>
        </row>
        <row r="444">
          <cell r="A444">
            <v>6421222334</v>
          </cell>
          <cell r="B444" t="str">
            <v>EXPAT - TELEPHONE</v>
          </cell>
        </row>
        <row r="445">
          <cell r="A445" t="str">
            <v>641122255000</v>
          </cell>
          <cell r="B445" t="str">
            <v>EXPAT - TELEPHONE</v>
          </cell>
        </row>
        <row r="446">
          <cell r="A446" t="str">
            <v>641122255100</v>
          </cell>
          <cell r="B446" t="str">
            <v>EXPAT - TELEPHONE</v>
          </cell>
        </row>
        <row r="447">
          <cell r="A447" t="str">
            <v>641122255110</v>
          </cell>
          <cell r="B447" t="str">
            <v>EXPAT - TELEPHONE</v>
          </cell>
        </row>
        <row r="448">
          <cell r="A448" t="str">
            <v>641122255120</v>
          </cell>
          <cell r="B448" t="str">
            <v>EXPAT - TELEPHONE</v>
          </cell>
        </row>
        <row r="449">
          <cell r="A449" t="str">
            <v>641122255130</v>
          </cell>
          <cell r="B449" t="str">
            <v>EXPAT - TELEPHONE</v>
          </cell>
        </row>
        <row r="450">
          <cell r="A450" t="str">
            <v>641122255140</v>
          </cell>
          <cell r="B450" t="str">
            <v>EXPAT - TELEPHONE</v>
          </cell>
        </row>
        <row r="451">
          <cell r="A451" t="str">
            <v>641122355000</v>
          </cell>
          <cell r="B451" t="str">
            <v>EXPAT - CAR LEASE</v>
          </cell>
        </row>
        <row r="452">
          <cell r="A452" t="str">
            <v>641122355100</v>
          </cell>
          <cell r="B452" t="str">
            <v>EXPAT - CAR LEASE</v>
          </cell>
        </row>
        <row r="453">
          <cell r="A453" t="str">
            <v>641122355101</v>
          </cell>
          <cell r="B453" t="str">
            <v>EXPAT - CAR LEASE</v>
          </cell>
        </row>
        <row r="454">
          <cell r="A454" t="str">
            <v>641122355102</v>
          </cell>
          <cell r="B454" t="str">
            <v>EXPAT - CAR LEASE</v>
          </cell>
        </row>
        <row r="455">
          <cell r="A455" t="str">
            <v>641122355110</v>
          </cell>
          <cell r="B455" t="str">
            <v>EXPAT - CAR LEASE</v>
          </cell>
        </row>
        <row r="456">
          <cell r="A456" t="str">
            <v>641122355120</v>
          </cell>
          <cell r="B456" t="str">
            <v>EXPAT - CAR LEASE</v>
          </cell>
        </row>
        <row r="457">
          <cell r="A457" t="str">
            <v>641122355130</v>
          </cell>
          <cell r="B457" t="str">
            <v>EXPAT - CAR LEASE</v>
          </cell>
        </row>
        <row r="458">
          <cell r="A458" t="str">
            <v>641122355140</v>
          </cell>
          <cell r="B458" t="str">
            <v>EXPAT - CAR LEASE</v>
          </cell>
        </row>
        <row r="459">
          <cell r="A459" t="str">
            <v>641122555000</v>
          </cell>
          <cell r="B459" t="str">
            <v>EXPAT - EDUCATION</v>
          </cell>
        </row>
        <row r="460">
          <cell r="A460" t="str">
            <v>641122555100</v>
          </cell>
          <cell r="B460" t="str">
            <v>EXPAT - EDUCATION</v>
          </cell>
        </row>
        <row r="461">
          <cell r="A461" t="str">
            <v>641122555110</v>
          </cell>
          <cell r="B461" t="str">
            <v>EXPAT - EDUCATION</v>
          </cell>
        </row>
        <row r="462">
          <cell r="A462" t="str">
            <v>641122555120</v>
          </cell>
          <cell r="B462" t="str">
            <v>EXPAT - EDUCATION</v>
          </cell>
        </row>
        <row r="463">
          <cell r="A463" t="str">
            <v>641122555130</v>
          </cell>
          <cell r="B463" t="str">
            <v>EXPAT - EDUCATION</v>
          </cell>
        </row>
        <row r="464">
          <cell r="A464" t="str">
            <v>641122555140</v>
          </cell>
          <cell r="B464" t="str">
            <v>EXPAT - EDUCATION</v>
          </cell>
        </row>
        <row r="465">
          <cell r="A465" t="str">
            <v>6421255005</v>
          </cell>
          <cell r="B465" t="str">
            <v>EXPAT - HSG - FRED COMBE</v>
          </cell>
        </row>
        <row r="466">
          <cell r="A466" t="str">
            <v>641125855100</v>
          </cell>
          <cell r="B466" t="str">
            <v>EXPAT - HSG - IAN BRAGG</v>
          </cell>
        </row>
        <row r="467">
          <cell r="A467" t="str">
            <v>641125955000</v>
          </cell>
          <cell r="B467" t="str">
            <v>EXPAT - HSG - MARJORIE</v>
          </cell>
        </row>
        <row r="468">
          <cell r="A468" t="str">
            <v>641125955100</v>
          </cell>
          <cell r="B468" t="str">
            <v>EXPAT - HSG - MARJORIE</v>
          </cell>
        </row>
        <row r="469">
          <cell r="A469" t="str">
            <v>641126055100</v>
          </cell>
          <cell r="B469" t="str">
            <v>EXPAT - HSG - PETER NORDWALL</v>
          </cell>
        </row>
        <row r="470">
          <cell r="A470" t="str">
            <v>641126355101</v>
          </cell>
          <cell r="B470" t="str">
            <v>EXPAT - HSG - CATHERINE</v>
          </cell>
        </row>
        <row r="471">
          <cell r="A471" t="str">
            <v>641126455000</v>
          </cell>
          <cell r="B471" t="str">
            <v>EXPAT - HSG - STACEY HUNT</v>
          </cell>
        </row>
        <row r="472">
          <cell r="A472" t="str">
            <v>641126455100</v>
          </cell>
          <cell r="B472" t="str">
            <v>EXPAT - HSG - STACEY HUNT</v>
          </cell>
        </row>
        <row r="473">
          <cell r="A473" t="str">
            <v>641126555000</v>
          </cell>
          <cell r="B473" t="str">
            <v>EXPAT - HSG - LILI NGUYEN</v>
          </cell>
        </row>
        <row r="474">
          <cell r="A474" t="str">
            <v>641126555100</v>
          </cell>
          <cell r="B474" t="str">
            <v>EXPAT - HSG - LILI NGUYEN</v>
          </cell>
        </row>
        <row r="475">
          <cell r="A475" t="str">
            <v>641126655100</v>
          </cell>
          <cell r="B475" t="str">
            <v>EXPAT - HSG - ANDY</v>
          </cell>
        </row>
        <row r="476">
          <cell r="A476" t="str">
            <v>641126755000</v>
          </cell>
          <cell r="B476" t="str">
            <v>EXPAT - HSG - PARTICK HO</v>
          </cell>
        </row>
        <row r="477">
          <cell r="A477" t="str">
            <v>641126755100</v>
          </cell>
          <cell r="B477" t="str">
            <v>EXPAT - HSG - PARTICK HO</v>
          </cell>
        </row>
        <row r="478">
          <cell r="A478" t="str">
            <v>641126755120</v>
          </cell>
          <cell r="B478" t="str">
            <v>EXPAT - HSG - PARTICK HO</v>
          </cell>
        </row>
        <row r="479">
          <cell r="A479" t="str">
            <v>641126955110</v>
          </cell>
          <cell r="B479" t="str">
            <v>EXPAT - HSG - JITU PARAG</v>
          </cell>
        </row>
        <row r="480">
          <cell r="A480" t="str">
            <v>641127455110</v>
          </cell>
          <cell r="B480" t="str">
            <v>EXPAT - HSG - SOMCHAI KULSAMRI</v>
          </cell>
        </row>
        <row r="481">
          <cell r="A481" t="str">
            <v>641127555000</v>
          </cell>
          <cell r="B481" t="str">
            <v>EXPAT - HSG - PHLIPPE CHARLES</v>
          </cell>
        </row>
        <row r="482">
          <cell r="A482" t="str">
            <v>641127555100</v>
          </cell>
          <cell r="B482" t="str">
            <v>EXPAT - HSG - PHLIPPE CHARLES</v>
          </cell>
        </row>
        <row r="483">
          <cell r="A483" t="str">
            <v>641127555110</v>
          </cell>
          <cell r="B483" t="str">
            <v>EXPAT - HSG - PHLIPPE CHARLES</v>
          </cell>
        </row>
        <row r="484">
          <cell r="A484" t="str">
            <v>641127655120</v>
          </cell>
          <cell r="B484" t="str">
            <v>EXPAT - HSG - SCOTT GUTHRIE</v>
          </cell>
        </row>
        <row r="485">
          <cell r="A485" t="str">
            <v>641127755120</v>
          </cell>
          <cell r="B485" t="str">
            <v>EXPAT - HSG - PHU TRUNG VU</v>
          </cell>
        </row>
        <row r="486">
          <cell r="A486" t="str">
            <v>641200055100</v>
          </cell>
          <cell r="B486" t="str">
            <v>PACKAGING &amp; INDIRECT MATERIALS</v>
          </cell>
        </row>
        <row r="487">
          <cell r="A487" t="str">
            <v>641200055101</v>
          </cell>
          <cell r="B487" t="str">
            <v>PACKAGING &amp; INDIRECT MATERIALS</v>
          </cell>
        </row>
        <row r="488">
          <cell r="A488" t="str">
            <v>641200055102</v>
          </cell>
          <cell r="B488" t="str">
            <v>PACKAGING &amp; INDIRECT MATERIALS</v>
          </cell>
        </row>
        <row r="489">
          <cell r="A489" t="str">
            <v>641200055110</v>
          </cell>
          <cell r="B489" t="str">
            <v>PACKAGING &amp; INDIRECT MATERIALS</v>
          </cell>
        </row>
        <row r="490">
          <cell r="A490" t="str">
            <v>641200055120</v>
          </cell>
          <cell r="B490" t="str">
            <v>PACKAGING &amp; INDIRECT MATERIALS</v>
          </cell>
        </row>
        <row r="491">
          <cell r="A491" t="str">
            <v>641200055130</v>
          </cell>
          <cell r="B491" t="str">
            <v>PACKAGING &amp; INDIRECT MATERIALS</v>
          </cell>
        </row>
        <row r="492">
          <cell r="A492" t="str">
            <v>641200055140</v>
          </cell>
          <cell r="B492" t="str">
            <v>PACKAGING &amp; INDIRECT MATERIALS</v>
          </cell>
        </row>
        <row r="493">
          <cell r="A493" t="str">
            <v>641300055100</v>
          </cell>
          <cell r="B493" t="str">
            <v>CONSUMABLE AND OFFICE SUPPLIES</v>
          </cell>
        </row>
        <row r="494">
          <cell r="A494" t="str">
            <v>641300055101</v>
          </cell>
          <cell r="B494" t="str">
            <v>CONSUMABLE AND OFFICE SUPPLIES</v>
          </cell>
        </row>
        <row r="495">
          <cell r="A495" t="str">
            <v>641300055102</v>
          </cell>
          <cell r="B495" t="str">
            <v>CONSUMABLE AND OFFICE SUPPLIES</v>
          </cell>
        </row>
        <row r="496">
          <cell r="A496" t="str">
            <v>641300055110</v>
          </cell>
          <cell r="B496" t="str">
            <v>CONSUMABLE AND OFFICE SUPPLIES</v>
          </cell>
        </row>
        <row r="497">
          <cell r="A497" t="str">
            <v>641300055120</v>
          </cell>
          <cell r="B497" t="str">
            <v>CONSUMABLE AND OFFICE SUPPLIES</v>
          </cell>
        </row>
        <row r="498">
          <cell r="A498" t="str">
            <v>641300055130</v>
          </cell>
          <cell r="B498" t="str">
            <v>CONSUMABLE AND OFFICE SUPPLIES</v>
          </cell>
        </row>
        <row r="499">
          <cell r="A499" t="str">
            <v>641300055140</v>
          </cell>
          <cell r="B499" t="str">
            <v>CONSUMABLE AND OFFICE SUPPLIES</v>
          </cell>
        </row>
        <row r="500">
          <cell r="A500" t="str">
            <v>641341155100</v>
          </cell>
          <cell r="B500" t="str">
            <v>STATIONERY AND SUPPLIES</v>
          </cell>
        </row>
        <row r="501">
          <cell r="A501" t="str">
            <v>641341155101</v>
          </cell>
          <cell r="B501" t="str">
            <v>STATIONERY AND SUPPLIES</v>
          </cell>
        </row>
        <row r="502">
          <cell r="A502" t="str">
            <v>641341155102</v>
          </cell>
          <cell r="B502" t="str">
            <v>STATIONERY AND SUPPLIES</v>
          </cell>
        </row>
        <row r="503">
          <cell r="A503" t="str">
            <v>641341155110</v>
          </cell>
          <cell r="B503" t="str">
            <v>STATIONERY AND SUPPLIES</v>
          </cell>
        </row>
        <row r="504">
          <cell r="A504" t="str">
            <v>641341155120</v>
          </cell>
          <cell r="B504" t="str">
            <v>STATIONERY AND SUPPLIES</v>
          </cell>
        </row>
        <row r="505">
          <cell r="A505" t="str">
            <v>641341155130</v>
          </cell>
          <cell r="B505" t="str">
            <v>STATIONERY AND SUPPLIES</v>
          </cell>
        </row>
        <row r="506">
          <cell r="A506" t="str">
            <v>641341155140</v>
          </cell>
          <cell r="B506" t="str">
            <v>STATIONERY AND SUPPLIES</v>
          </cell>
        </row>
        <row r="507">
          <cell r="A507" t="str">
            <v>641341855000</v>
          </cell>
          <cell r="B507" t="str">
            <v>SMALL ASSETS</v>
          </cell>
        </row>
        <row r="508">
          <cell r="A508" t="str">
            <v>641341855100</v>
          </cell>
          <cell r="B508" t="str">
            <v>SMALL ASSETS</v>
          </cell>
        </row>
        <row r="509">
          <cell r="A509" t="str">
            <v>641341855101</v>
          </cell>
          <cell r="B509" t="str">
            <v>SMALL ASSETS</v>
          </cell>
        </row>
        <row r="510">
          <cell r="A510" t="str">
            <v>641341855102</v>
          </cell>
          <cell r="B510" t="str">
            <v>SMALL ASSETS</v>
          </cell>
        </row>
        <row r="511">
          <cell r="A511" t="str">
            <v>641341855110</v>
          </cell>
          <cell r="B511" t="str">
            <v>SMALL ASSETS</v>
          </cell>
        </row>
        <row r="512">
          <cell r="A512" t="str">
            <v>641341855120</v>
          </cell>
          <cell r="B512" t="str">
            <v>SMALL ASSETS</v>
          </cell>
        </row>
        <row r="513">
          <cell r="A513" t="str">
            <v>641341855130</v>
          </cell>
          <cell r="B513" t="str">
            <v>SMALL ASSETS</v>
          </cell>
        </row>
        <row r="514">
          <cell r="A514" t="str">
            <v>641341855140</v>
          </cell>
          <cell r="B514" t="str">
            <v>SMALL ASSETS</v>
          </cell>
        </row>
        <row r="515">
          <cell r="A515" t="str">
            <v>641400055100</v>
          </cell>
          <cell r="B515" t="str">
            <v>DEPRECIATION</v>
          </cell>
        </row>
        <row r="516">
          <cell r="A516" t="str">
            <v>641400055101</v>
          </cell>
          <cell r="B516" t="str">
            <v>DEPRECIATION</v>
          </cell>
        </row>
        <row r="517">
          <cell r="A517" t="str">
            <v>641400055102</v>
          </cell>
          <cell r="B517" t="str">
            <v>DEPRECIATION</v>
          </cell>
        </row>
        <row r="518">
          <cell r="A518" t="str">
            <v>641400055110</v>
          </cell>
          <cell r="B518" t="str">
            <v>DEPRECIATION</v>
          </cell>
        </row>
        <row r="519">
          <cell r="A519" t="str">
            <v>641400055120</v>
          </cell>
          <cell r="B519" t="str">
            <v>DEPRECIATION</v>
          </cell>
        </row>
        <row r="520">
          <cell r="A520" t="str">
            <v>641400055130</v>
          </cell>
          <cell r="B520" t="str">
            <v>DEPRECIATION</v>
          </cell>
        </row>
        <row r="521">
          <cell r="A521" t="str">
            <v>641400055140</v>
          </cell>
          <cell r="B521" t="str">
            <v>DEPRECIATION</v>
          </cell>
        </row>
        <row r="522">
          <cell r="A522" t="str">
            <v>641414055100</v>
          </cell>
          <cell r="B522" t="str">
            <v>DEPN - TRANSPORTATION &amp; FACI</v>
          </cell>
        </row>
        <row r="523">
          <cell r="A523" t="str">
            <v>641414055101</v>
          </cell>
          <cell r="B523" t="str">
            <v>DEPN - TRANSPORTATION &amp; FACI</v>
          </cell>
        </row>
        <row r="524">
          <cell r="A524" t="str">
            <v>641414055102</v>
          </cell>
          <cell r="B524" t="str">
            <v>DEPN - TRANSPORTATION &amp; FACI</v>
          </cell>
        </row>
        <row r="525">
          <cell r="A525" t="str">
            <v>641414055110</v>
          </cell>
          <cell r="B525" t="str">
            <v>DEPN - TRANSPORTATION &amp; FACI</v>
          </cell>
        </row>
        <row r="526">
          <cell r="A526" t="str">
            <v>641414055120</v>
          </cell>
          <cell r="B526" t="str">
            <v>DEPN - TRANSPORTATION &amp; FACI</v>
          </cell>
        </row>
        <row r="527">
          <cell r="A527" t="str">
            <v>641414055130</v>
          </cell>
          <cell r="B527" t="str">
            <v>DEPN - TRANSPORTATION &amp; FACI</v>
          </cell>
        </row>
        <row r="528">
          <cell r="A528" t="str">
            <v>641414055140</v>
          </cell>
          <cell r="B528" t="str">
            <v>DEPN - TRANSPORTATION &amp; FACI</v>
          </cell>
        </row>
        <row r="529">
          <cell r="A529" t="str">
            <v>641744255120</v>
          </cell>
          <cell r="B529" t="str">
            <v>SECURITY</v>
          </cell>
        </row>
        <row r="530">
          <cell r="A530" t="str">
            <v>641700055100</v>
          </cell>
          <cell r="B530" t="str">
            <v>SERVICES BOUGHT</v>
          </cell>
        </row>
        <row r="531">
          <cell r="A531" t="str">
            <v>641700055101</v>
          </cell>
          <cell r="B531" t="str">
            <v>SERVICES BOUGHT</v>
          </cell>
        </row>
        <row r="532">
          <cell r="A532" t="str">
            <v>641700055102</v>
          </cell>
          <cell r="B532" t="str">
            <v>SERVICES BOUGHT</v>
          </cell>
        </row>
        <row r="533">
          <cell r="A533" t="str">
            <v>641700055110</v>
          </cell>
          <cell r="B533" t="str">
            <v>SERVICES BOUGHT</v>
          </cell>
        </row>
        <row r="534">
          <cell r="A534" t="str">
            <v>641700055120</v>
          </cell>
          <cell r="B534" t="str">
            <v>SERVICES BOUGHT</v>
          </cell>
        </row>
        <row r="535">
          <cell r="A535" t="str">
            <v>641700055130</v>
          </cell>
          <cell r="B535" t="str">
            <v>SERVICES BOUGHT</v>
          </cell>
        </row>
        <row r="536">
          <cell r="A536" t="str">
            <v>641700055140</v>
          </cell>
          <cell r="B536" t="str">
            <v>SERVICES BOUGHT</v>
          </cell>
        </row>
        <row r="537">
          <cell r="A537" t="str">
            <v>641705055100</v>
          </cell>
          <cell r="B537" t="str">
            <v>CONTRACT STAFF</v>
          </cell>
        </row>
        <row r="538">
          <cell r="A538" t="str">
            <v>641705055110</v>
          </cell>
          <cell r="B538" t="str">
            <v>CONTRACT STAFF</v>
          </cell>
        </row>
        <row r="539">
          <cell r="A539" t="str">
            <v>641705055111</v>
          </cell>
          <cell r="B539" t="str">
            <v>CONTRACT STAFF</v>
          </cell>
        </row>
        <row r="540">
          <cell r="A540" t="str">
            <v>641705055112</v>
          </cell>
          <cell r="B540" t="str">
            <v>CONTRACT STAFF</v>
          </cell>
        </row>
        <row r="541">
          <cell r="A541" t="str">
            <v>641705055113</v>
          </cell>
          <cell r="B541" t="str">
            <v>CONTRACT STAFF</v>
          </cell>
        </row>
        <row r="542">
          <cell r="A542" t="str">
            <v>641705055120</v>
          </cell>
          <cell r="B542" t="str">
            <v>CONTRACT STAFF</v>
          </cell>
        </row>
        <row r="543">
          <cell r="A543" t="str">
            <v>641705055130</v>
          </cell>
          <cell r="B543" t="str">
            <v>CONTRACT STAFF</v>
          </cell>
        </row>
        <row r="544">
          <cell r="A544" t="str">
            <v>641705055140</v>
          </cell>
          <cell r="B544" t="str">
            <v>CONTRACT STAFF</v>
          </cell>
        </row>
        <row r="545">
          <cell r="A545" t="str">
            <v>641730155100</v>
          </cell>
          <cell r="B545" t="str">
            <v>SUBSCRIPTION</v>
          </cell>
        </row>
        <row r="546">
          <cell r="A546" t="str">
            <v>641730155000</v>
          </cell>
          <cell r="B546" t="str">
            <v>SUBSCRIPTION</v>
          </cell>
        </row>
        <row r="547">
          <cell r="A547" t="str">
            <v>641730155110</v>
          </cell>
          <cell r="B547" t="str">
            <v>SUBSCRIPTION</v>
          </cell>
        </row>
        <row r="548">
          <cell r="A548" t="str">
            <v>641730155120</v>
          </cell>
          <cell r="B548" t="str">
            <v>SUBSCRIPTION</v>
          </cell>
        </row>
        <row r="549">
          <cell r="A549" t="str">
            <v>641730155130</v>
          </cell>
          <cell r="B549" t="str">
            <v>SUBSCRIPTION</v>
          </cell>
        </row>
        <row r="550">
          <cell r="A550" t="str">
            <v>641730155140</v>
          </cell>
          <cell r="B550" t="str">
            <v>SUBSCRIPTION</v>
          </cell>
        </row>
        <row r="551">
          <cell r="A551" t="str">
            <v>641730255100</v>
          </cell>
          <cell r="B551" t="str">
            <v>MAGAZINES &amp; PERIODICALS</v>
          </cell>
        </row>
        <row r="552">
          <cell r="A552" t="str">
            <v>641730255101</v>
          </cell>
          <cell r="B552" t="str">
            <v>MAGAZINES &amp; PERIODICALS</v>
          </cell>
        </row>
        <row r="553">
          <cell r="A553" t="str">
            <v>641730255102</v>
          </cell>
          <cell r="B553" t="str">
            <v>MAGAZINES &amp; PERIODICALS</v>
          </cell>
        </row>
        <row r="554">
          <cell r="A554" t="str">
            <v>641730255110</v>
          </cell>
          <cell r="B554" t="str">
            <v>MAGAZINES &amp; PERIODICALS</v>
          </cell>
        </row>
        <row r="555">
          <cell r="A555" t="str">
            <v>641730255120</v>
          </cell>
          <cell r="B555" t="str">
            <v>MAGAZINES &amp; PERIODICALS</v>
          </cell>
        </row>
        <row r="556">
          <cell r="A556" t="str">
            <v>641730255130</v>
          </cell>
          <cell r="B556" t="str">
            <v>MAGAZINES &amp; PERIODICALS</v>
          </cell>
        </row>
        <row r="557">
          <cell r="A557" t="str">
            <v>641730255140</v>
          </cell>
          <cell r="B557" t="str">
            <v>MAGAZINES &amp; PERIODICALS</v>
          </cell>
        </row>
        <row r="558">
          <cell r="A558" t="str">
            <v>641730355100</v>
          </cell>
          <cell r="B558" t="str">
            <v>EQUIPMENT RENTAL</v>
          </cell>
        </row>
        <row r="559">
          <cell r="A559" t="str">
            <v>641730355101</v>
          </cell>
          <cell r="B559" t="str">
            <v>EQUIPMENT RENTAL</v>
          </cell>
        </row>
        <row r="560">
          <cell r="A560" t="str">
            <v>641730355102</v>
          </cell>
          <cell r="B560" t="str">
            <v>EQUIPMENT RENTAL</v>
          </cell>
        </row>
        <row r="561">
          <cell r="A561" t="str">
            <v>641730355110</v>
          </cell>
          <cell r="B561" t="str">
            <v>EQUIPMENT RENTAL</v>
          </cell>
        </row>
        <row r="562">
          <cell r="A562" t="str">
            <v>641730355120</v>
          </cell>
          <cell r="B562" t="str">
            <v>EQUIPMENT RENTAL</v>
          </cell>
        </row>
        <row r="563">
          <cell r="A563" t="str">
            <v>641730355130</v>
          </cell>
          <cell r="B563" t="str">
            <v>EQUIPMENT RENTAL</v>
          </cell>
        </row>
        <row r="564">
          <cell r="A564" t="str">
            <v>641730355140</v>
          </cell>
          <cell r="B564" t="str">
            <v>EQUIPMENT RENTAL</v>
          </cell>
        </row>
        <row r="565">
          <cell r="A565" t="str">
            <v>641730655100</v>
          </cell>
          <cell r="B565" t="str">
            <v>MEETING/CONFERENCES</v>
          </cell>
        </row>
        <row r="566">
          <cell r="A566" t="str">
            <v>641730655000</v>
          </cell>
          <cell r="B566" t="str">
            <v>MEETING/CONFERENCES</v>
          </cell>
        </row>
        <row r="567">
          <cell r="A567" t="str">
            <v>641730655102</v>
          </cell>
          <cell r="B567" t="str">
            <v>MEETING/CONFERENCES</v>
          </cell>
        </row>
        <row r="568">
          <cell r="A568" t="str">
            <v>641730655110</v>
          </cell>
          <cell r="B568" t="str">
            <v>MEETING/CONFERENCES</v>
          </cell>
        </row>
        <row r="569">
          <cell r="A569" t="str">
            <v>641730655120</v>
          </cell>
          <cell r="B569" t="str">
            <v>MEETING/CONFERENCES</v>
          </cell>
        </row>
        <row r="570">
          <cell r="A570" t="str">
            <v>641730655130</v>
          </cell>
          <cell r="B570" t="str">
            <v>MEETING/CONFERENCES</v>
          </cell>
        </row>
        <row r="571">
          <cell r="A571" t="str">
            <v>641730655140</v>
          </cell>
          <cell r="B571" t="str">
            <v>MEETING/CONFERENCES</v>
          </cell>
        </row>
        <row r="572">
          <cell r="A572" t="str">
            <v>641730755100</v>
          </cell>
          <cell r="B572" t="str">
            <v>ENTERTAINMENT</v>
          </cell>
        </row>
        <row r="573">
          <cell r="A573" t="str">
            <v>641730755000</v>
          </cell>
          <cell r="B573" t="str">
            <v>ENTERTAINMENT</v>
          </cell>
        </row>
        <row r="574">
          <cell r="A574" t="str">
            <v>641730755102</v>
          </cell>
          <cell r="B574" t="str">
            <v>ENTERTAINMENT</v>
          </cell>
        </row>
        <row r="575">
          <cell r="A575" t="str">
            <v>641730755110</v>
          </cell>
          <cell r="B575" t="str">
            <v>ENTERTAINMENT</v>
          </cell>
        </row>
        <row r="576">
          <cell r="A576" t="str">
            <v>641730755120</v>
          </cell>
          <cell r="B576" t="str">
            <v>ENTERTAINMENT</v>
          </cell>
        </row>
        <row r="577">
          <cell r="A577" t="str">
            <v>641730755130</v>
          </cell>
          <cell r="B577" t="str">
            <v>ENTERTAINMENT</v>
          </cell>
        </row>
        <row r="578">
          <cell r="A578" t="str">
            <v>641730755140</v>
          </cell>
          <cell r="B578" t="str">
            <v>ENTERTAINMENT</v>
          </cell>
        </row>
        <row r="579">
          <cell r="A579" t="str">
            <v>641732155110</v>
          </cell>
          <cell r="B579" t="str">
            <v>TRAVEL LOCAL</v>
          </cell>
        </row>
        <row r="580">
          <cell r="A580" t="str">
            <v>641732155120</v>
          </cell>
          <cell r="B580" t="str">
            <v>TRAVEL LOCAL</v>
          </cell>
        </row>
        <row r="581">
          <cell r="A581" t="str">
            <v>641732155130</v>
          </cell>
          <cell r="B581" t="str">
            <v>TRAVEL LOCAL</v>
          </cell>
        </row>
        <row r="582">
          <cell r="A582" t="str">
            <v>641732155140</v>
          </cell>
          <cell r="B582" t="str">
            <v>TRAVEL LOCAL</v>
          </cell>
        </row>
        <row r="583">
          <cell r="A583" t="str">
            <v>641732255110</v>
          </cell>
          <cell r="B583" t="str">
            <v>TRAVEL OVERSEAS</v>
          </cell>
        </row>
        <row r="584">
          <cell r="A584" t="str">
            <v>641732255120</v>
          </cell>
          <cell r="B584" t="str">
            <v>TRAVEL OVERSEAS</v>
          </cell>
        </row>
        <row r="585">
          <cell r="A585" t="str">
            <v>641732255130</v>
          </cell>
          <cell r="B585" t="str">
            <v>TRAVEL OVERSEAS</v>
          </cell>
        </row>
        <row r="586">
          <cell r="A586" t="str">
            <v>641732255140</v>
          </cell>
          <cell r="B586" t="str">
            <v>TRAVEL OVERSEAS</v>
          </cell>
        </row>
        <row r="587">
          <cell r="A587" t="str">
            <v>641732455000</v>
          </cell>
          <cell r="B587" t="str">
            <v>TRAVEL - FRED/RESEARCH</v>
          </cell>
        </row>
        <row r="588">
          <cell r="A588" t="str">
            <v>641732455100</v>
          </cell>
          <cell r="B588" t="str">
            <v>TRAVEL - FRED/RESEARCH</v>
          </cell>
        </row>
        <row r="589">
          <cell r="A589" t="str">
            <v>641732555000</v>
          </cell>
          <cell r="B589" t="str">
            <v>TRAVEL - BRAND</v>
          </cell>
        </row>
        <row r="590">
          <cell r="A590" t="str">
            <v>641732555100</v>
          </cell>
          <cell r="B590" t="str">
            <v>TRAVEL - BRAND</v>
          </cell>
        </row>
        <row r="591">
          <cell r="A591" t="str">
            <v>641732555101</v>
          </cell>
          <cell r="B591" t="str">
            <v>TRAVEL - BRAND</v>
          </cell>
        </row>
        <row r="592">
          <cell r="A592" t="str">
            <v>641732655100</v>
          </cell>
          <cell r="B592" t="str">
            <v>TRAVEL - TRADE</v>
          </cell>
        </row>
        <row r="593">
          <cell r="A593" t="str">
            <v>641732655102</v>
          </cell>
          <cell r="B593" t="str">
            <v>TRAVEL - TRADE</v>
          </cell>
        </row>
        <row r="594">
          <cell r="A594" t="str">
            <v>641740255100</v>
          </cell>
          <cell r="B594" t="str">
            <v>CONSULTANCY FEES</v>
          </cell>
        </row>
        <row r="595">
          <cell r="A595" t="str">
            <v>641740255000</v>
          </cell>
          <cell r="B595" t="str">
            <v>CONSULTANCY FEES</v>
          </cell>
        </row>
        <row r="596">
          <cell r="A596" t="str">
            <v>641740255101</v>
          </cell>
          <cell r="B596" t="str">
            <v>CONSULTANCY FEES</v>
          </cell>
        </row>
        <row r="597">
          <cell r="A597" t="str">
            <v>641740255102</v>
          </cell>
          <cell r="B597" t="str">
            <v>CONSULTANCY FEES</v>
          </cell>
        </row>
        <row r="598">
          <cell r="A598" t="str">
            <v>641740255110</v>
          </cell>
          <cell r="B598" t="str">
            <v>CONSULTANCY FEES</v>
          </cell>
        </row>
        <row r="599">
          <cell r="A599" t="str">
            <v>641740255120</v>
          </cell>
          <cell r="B599" t="str">
            <v>CONSULTANCY FEES</v>
          </cell>
        </row>
        <row r="600">
          <cell r="A600" t="str">
            <v>641740255130</v>
          </cell>
          <cell r="B600" t="str">
            <v>CONSULTANCY FEES</v>
          </cell>
        </row>
        <row r="601">
          <cell r="A601" t="str">
            <v>641740255140</v>
          </cell>
          <cell r="B601" t="str">
            <v>CONSULTANCY FEES</v>
          </cell>
        </row>
        <row r="602">
          <cell r="A602" t="str">
            <v>641741055000</v>
          </cell>
          <cell r="B602" t="str">
            <v>VISITOR EXPENSES</v>
          </cell>
        </row>
        <row r="603">
          <cell r="A603" t="str">
            <v>641741055100</v>
          </cell>
          <cell r="B603" t="str">
            <v>VISITOR EXPENSES</v>
          </cell>
        </row>
        <row r="604">
          <cell r="A604" t="str">
            <v>641741055101</v>
          </cell>
          <cell r="B604" t="str">
            <v>VISITOR EXPENSES</v>
          </cell>
        </row>
        <row r="605">
          <cell r="A605" t="str">
            <v>641741055102</v>
          </cell>
          <cell r="B605" t="str">
            <v>VISITOR EXPENSES</v>
          </cell>
        </row>
        <row r="606">
          <cell r="A606" t="str">
            <v>641741055110</v>
          </cell>
          <cell r="B606" t="str">
            <v>VISITOR EXPENSES</v>
          </cell>
        </row>
        <row r="607">
          <cell r="A607" t="str">
            <v>641741055120</v>
          </cell>
          <cell r="B607" t="str">
            <v>VISITOR EXPENSES</v>
          </cell>
        </row>
        <row r="608">
          <cell r="A608" t="str">
            <v>641741055130</v>
          </cell>
          <cell r="B608" t="str">
            <v>VISITOR EXPENSES</v>
          </cell>
        </row>
        <row r="609">
          <cell r="A609" t="str">
            <v>641741055140</v>
          </cell>
          <cell r="B609" t="str">
            <v>VISITOR EXPENSES</v>
          </cell>
        </row>
        <row r="610">
          <cell r="A610" t="str">
            <v>641741255100</v>
          </cell>
          <cell r="B610" t="str">
            <v>OFFICE RENTAL</v>
          </cell>
        </row>
        <row r="611">
          <cell r="A611" t="str">
            <v>641741255101</v>
          </cell>
          <cell r="B611" t="str">
            <v>OFFICE RENTAL</v>
          </cell>
        </row>
        <row r="612">
          <cell r="A612" t="str">
            <v>641741255102</v>
          </cell>
          <cell r="B612" t="str">
            <v>OFFICE RENTAL</v>
          </cell>
        </row>
        <row r="613">
          <cell r="A613" t="str">
            <v>641741255110</v>
          </cell>
          <cell r="B613" t="str">
            <v>OFFICE RENTAL</v>
          </cell>
        </row>
        <row r="614">
          <cell r="A614" t="str">
            <v>641741255120</v>
          </cell>
          <cell r="B614" t="str">
            <v>OFFICE RENTAL</v>
          </cell>
        </row>
        <row r="615">
          <cell r="A615" t="str">
            <v>641741255130</v>
          </cell>
          <cell r="B615" t="str">
            <v>OFFICE RENTAL</v>
          </cell>
        </row>
        <row r="616">
          <cell r="A616" t="str">
            <v>641741255140</v>
          </cell>
          <cell r="B616" t="str">
            <v>OFFICE RENTAL</v>
          </cell>
        </row>
        <row r="617">
          <cell r="A617" t="str">
            <v>641741255150</v>
          </cell>
          <cell r="B617" t="str">
            <v>OFFICE RENTAL</v>
          </cell>
        </row>
        <row r="618">
          <cell r="A618" t="str">
            <v>641741355100</v>
          </cell>
          <cell r="B618" t="str">
            <v>OFFICE MAINTENANCE</v>
          </cell>
        </row>
        <row r="619">
          <cell r="A619" t="str">
            <v>641741355101</v>
          </cell>
          <cell r="B619" t="str">
            <v>OFFICE MAINTENANCE</v>
          </cell>
        </row>
        <row r="620">
          <cell r="A620" t="str">
            <v>641741355102</v>
          </cell>
          <cell r="B620" t="str">
            <v>OFFICE MAINTENANCE</v>
          </cell>
        </row>
        <row r="621">
          <cell r="A621" t="str">
            <v>641741355110</v>
          </cell>
          <cell r="B621" t="str">
            <v>OFFICE MAINTENANCE</v>
          </cell>
        </row>
        <row r="622">
          <cell r="A622" t="str">
            <v>641741355120</v>
          </cell>
          <cell r="B622" t="str">
            <v>OFFICE MAINTENANCE</v>
          </cell>
        </row>
        <row r="623">
          <cell r="A623" t="str">
            <v>641741355130</v>
          </cell>
          <cell r="B623" t="str">
            <v>OFFICE MAINTENANCE</v>
          </cell>
        </row>
        <row r="624">
          <cell r="A624" t="str">
            <v>641741355140</v>
          </cell>
          <cell r="B624" t="str">
            <v>OFFICE MAINTENANCE</v>
          </cell>
        </row>
        <row r="625">
          <cell r="A625" t="str">
            <v>641741455100</v>
          </cell>
          <cell r="B625" t="str">
            <v>OFFICE TELEPHONE</v>
          </cell>
        </row>
        <row r="626">
          <cell r="A626" t="str">
            <v>641741455000</v>
          </cell>
          <cell r="B626" t="str">
            <v>OFFICE TELEPHONE</v>
          </cell>
        </row>
        <row r="627">
          <cell r="A627" t="str">
            <v>641741455102</v>
          </cell>
          <cell r="B627" t="str">
            <v>OFFICE TELEPHONE</v>
          </cell>
        </row>
        <row r="628">
          <cell r="A628" t="str">
            <v>641741455110</v>
          </cell>
          <cell r="B628" t="str">
            <v>OFFICE TELEPHONE</v>
          </cell>
        </row>
        <row r="629">
          <cell r="A629" t="str">
            <v>641741455120</v>
          </cell>
          <cell r="B629" t="str">
            <v>OFFICE TELEPHONE</v>
          </cell>
        </row>
        <row r="630">
          <cell r="A630" t="str">
            <v>641741455130</v>
          </cell>
          <cell r="B630" t="str">
            <v>OFFICE TELEPHONE</v>
          </cell>
        </row>
        <row r="631">
          <cell r="A631" t="str">
            <v>641741455140</v>
          </cell>
          <cell r="B631" t="str">
            <v>OFFICE TELEPHONE</v>
          </cell>
        </row>
        <row r="632">
          <cell r="A632" t="str">
            <v>641741455150</v>
          </cell>
          <cell r="B632" t="str">
            <v>OFFICE TELEPHONE</v>
          </cell>
        </row>
        <row r="633">
          <cell r="A633" t="str">
            <v>641741555100</v>
          </cell>
          <cell r="B633" t="str">
            <v>OFFICE POWER</v>
          </cell>
        </row>
        <row r="634">
          <cell r="A634" t="str">
            <v>641741555101</v>
          </cell>
          <cell r="B634" t="str">
            <v>OFFICE POWER</v>
          </cell>
        </row>
        <row r="635">
          <cell r="A635" t="str">
            <v>641741555102</v>
          </cell>
          <cell r="B635" t="str">
            <v>OFFICE POWER</v>
          </cell>
        </row>
        <row r="636">
          <cell r="A636" t="str">
            <v>641741555110</v>
          </cell>
          <cell r="B636" t="str">
            <v>OFFICE POWER</v>
          </cell>
        </row>
        <row r="637">
          <cell r="A637" t="str">
            <v>641741555120</v>
          </cell>
          <cell r="B637" t="str">
            <v>OFFICE POWER</v>
          </cell>
        </row>
        <row r="638">
          <cell r="A638" t="str">
            <v>641741555130</v>
          </cell>
          <cell r="B638" t="str">
            <v>OFFICE POWER</v>
          </cell>
        </row>
        <row r="639">
          <cell r="A639" t="str">
            <v>641741555140</v>
          </cell>
          <cell r="B639" t="str">
            <v>OFFICE POWER</v>
          </cell>
        </row>
        <row r="640">
          <cell r="A640" t="str">
            <v>641741655000</v>
          </cell>
          <cell r="B640" t="str">
            <v>COURIER/POSTAGES</v>
          </cell>
        </row>
        <row r="641">
          <cell r="A641" t="str">
            <v>641741655100</v>
          </cell>
          <cell r="B641" t="str">
            <v>COURIER/POSTAGES</v>
          </cell>
        </row>
        <row r="642">
          <cell r="A642" t="str">
            <v>641741655101</v>
          </cell>
          <cell r="B642" t="str">
            <v>COURIER/POSTAGES</v>
          </cell>
        </row>
        <row r="643">
          <cell r="A643" t="str">
            <v>641741655102</v>
          </cell>
          <cell r="B643" t="str">
            <v>COURIER/POSTAGES</v>
          </cell>
        </row>
        <row r="644">
          <cell r="A644" t="str">
            <v>641741655110</v>
          </cell>
          <cell r="B644" t="str">
            <v>COURIER/POSTAGES</v>
          </cell>
        </row>
        <row r="645">
          <cell r="A645" t="str">
            <v>641741655120</v>
          </cell>
          <cell r="B645" t="str">
            <v>COURIER/POSTAGES</v>
          </cell>
        </row>
        <row r="646">
          <cell r="A646" t="str">
            <v>641741655130</v>
          </cell>
          <cell r="B646" t="str">
            <v>COURIER/POSTAGES</v>
          </cell>
        </row>
        <row r="647">
          <cell r="A647" t="str">
            <v>641741655140</v>
          </cell>
          <cell r="B647" t="str">
            <v>COURIER/POSTAGES</v>
          </cell>
        </row>
        <row r="648">
          <cell r="A648" t="str">
            <v>641741755100</v>
          </cell>
          <cell r="B648" t="str">
            <v>REPAIRS AND RENEWALS</v>
          </cell>
        </row>
        <row r="649">
          <cell r="A649" t="str">
            <v>641741755101</v>
          </cell>
          <cell r="B649" t="str">
            <v>REPAIRS AND RENEWALS</v>
          </cell>
        </row>
        <row r="650">
          <cell r="A650" t="str">
            <v>641741755102</v>
          </cell>
          <cell r="B650" t="str">
            <v>REPAIRS AND RENEWALS</v>
          </cell>
        </row>
        <row r="651">
          <cell r="A651" t="str">
            <v>641741755110</v>
          </cell>
          <cell r="B651" t="str">
            <v>REPAIRS AND RENEWALS</v>
          </cell>
        </row>
        <row r="652">
          <cell r="A652" t="str">
            <v>641741755120</v>
          </cell>
          <cell r="B652" t="str">
            <v>REPAIRS AND RENEWALS</v>
          </cell>
        </row>
        <row r="653">
          <cell r="A653" t="str">
            <v>641741755130</v>
          </cell>
          <cell r="B653" t="str">
            <v>REPAIRS AND RENEWALS</v>
          </cell>
        </row>
        <row r="654">
          <cell r="A654" t="str">
            <v>641741755140</v>
          </cell>
          <cell r="B654" t="str">
            <v>REPAIRS AND RENEWALS</v>
          </cell>
        </row>
        <row r="655">
          <cell r="A655" t="str">
            <v>641741955120</v>
          </cell>
          <cell r="B655" t="str">
            <v>SAFETY EQPT &amp; TRAINING ACCT</v>
          </cell>
        </row>
        <row r="656">
          <cell r="A656" t="str">
            <v>641741955130</v>
          </cell>
          <cell r="B656" t="str">
            <v>SAFETY EQPT &amp; TRAINING ACCT</v>
          </cell>
        </row>
        <row r="657">
          <cell r="A657" t="str">
            <v>641741955140</v>
          </cell>
          <cell r="B657" t="str">
            <v>SAFETY EQPT &amp; TRAINING ACCT</v>
          </cell>
        </row>
        <row r="658">
          <cell r="A658" t="str">
            <v>641745855100</v>
          </cell>
          <cell r="B658" t="str">
            <v>REGIONAL CONFERENCES</v>
          </cell>
        </row>
        <row r="659">
          <cell r="A659" t="str">
            <v>641745855101</v>
          </cell>
          <cell r="B659" t="str">
            <v>REGIONAL CONFERENCES</v>
          </cell>
        </row>
        <row r="660">
          <cell r="A660" t="str">
            <v>641745855102</v>
          </cell>
          <cell r="B660" t="str">
            <v>REGIONAL CONFERENCES</v>
          </cell>
        </row>
        <row r="661">
          <cell r="A661" t="str">
            <v>641746055110</v>
          </cell>
          <cell r="B661" t="str">
            <v>AGENT EXPENSES</v>
          </cell>
        </row>
        <row r="662">
          <cell r="A662" t="str">
            <v>641746055120</v>
          </cell>
          <cell r="B662" t="str">
            <v>AGENT EXPENSES</v>
          </cell>
        </row>
        <row r="663">
          <cell r="A663" t="str">
            <v>641746055130</v>
          </cell>
          <cell r="B663" t="str">
            <v>AGENT EXPENSES</v>
          </cell>
        </row>
        <row r="664">
          <cell r="A664" t="str">
            <v>641746055140</v>
          </cell>
          <cell r="B664" t="str">
            <v>AGENT EXPENSES</v>
          </cell>
        </row>
        <row r="665">
          <cell r="A665" t="str">
            <v>641746155110</v>
          </cell>
          <cell r="B665" t="str">
            <v>DISTRIBUTION EXPENSES</v>
          </cell>
        </row>
        <row r="666">
          <cell r="A666" t="str">
            <v>641746155120</v>
          </cell>
          <cell r="B666" t="str">
            <v>DISTRIBUTION EXPENSES</v>
          </cell>
        </row>
        <row r="667">
          <cell r="A667" t="str">
            <v>641746155130</v>
          </cell>
          <cell r="B667" t="str">
            <v>DISTRIBUTION EXPENSES</v>
          </cell>
        </row>
        <row r="668">
          <cell r="A668" t="str">
            <v>641746155140</v>
          </cell>
          <cell r="B668" t="str">
            <v>DISTRIBUTION EXPENSES</v>
          </cell>
        </row>
        <row r="669">
          <cell r="A669" t="str">
            <v>641746255100</v>
          </cell>
          <cell r="B669" t="str">
            <v>OWNED VEHICLE RUNNING COST</v>
          </cell>
        </row>
        <row r="670">
          <cell r="A670" t="str">
            <v>641746255101</v>
          </cell>
          <cell r="B670" t="str">
            <v>OWNED VEHICLE RUNNING COST</v>
          </cell>
        </row>
        <row r="671">
          <cell r="A671" t="str">
            <v>641746255102</v>
          </cell>
          <cell r="B671" t="str">
            <v>OWNED VEHICLE RUNNING COST</v>
          </cell>
        </row>
        <row r="672">
          <cell r="A672" t="str">
            <v>641746255110</v>
          </cell>
          <cell r="B672" t="str">
            <v>OWNED VEHICLE RUNNING COST</v>
          </cell>
        </row>
        <row r="673">
          <cell r="A673" t="str">
            <v>641746255120</v>
          </cell>
          <cell r="B673" t="str">
            <v>OWNED VEHICLE RUNNING COST</v>
          </cell>
        </row>
        <row r="674">
          <cell r="A674" t="str">
            <v>641746255130</v>
          </cell>
          <cell r="B674" t="str">
            <v>OWNED VEHICLE RUNNING COST</v>
          </cell>
        </row>
        <row r="675">
          <cell r="A675" t="str">
            <v>641746255140</v>
          </cell>
          <cell r="B675" t="str">
            <v>OWNED VEHICLE RUNNING COST</v>
          </cell>
        </row>
        <row r="676">
          <cell r="A676" t="str">
            <v>641746255150</v>
          </cell>
          <cell r="B676" t="str">
            <v>OWNED VEHICLE RUNNING COST</v>
          </cell>
        </row>
        <row r="677">
          <cell r="A677" t="str">
            <v>641746355100</v>
          </cell>
          <cell r="B677" t="str">
            <v>OWNED VEHICLE SUNDRY &amp; REPAIRS</v>
          </cell>
        </row>
        <row r="678">
          <cell r="A678" t="str">
            <v>641746355101</v>
          </cell>
          <cell r="B678" t="str">
            <v>OWNED VEHICLE SUNDRY &amp; REPAIRS</v>
          </cell>
        </row>
        <row r="679">
          <cell r="A679" t="str">
            <v>641746355102</v>
          </cell>
          <cell r="B679" t="str">
            <v>OWNED VEHICLE SUNDRY &amp; REPAIRS</v>
          </cell>
        </row>
        <row r="680">
          <cell r="A680" t="str">
            <v>641746355110</v>
          </cell>
          <cell r="B680" t="str">
            <v>OWNED VEHICLE SUNDRY &amp; REPAIRS</v>
          </cell>
        </row>
        <row r="681">
          <cell r="A681" t="str">
            <v>641746355120</v>
          </cell>
          <cell r="B681" t="str">
            <v>OWNED VEHICLE SUNDRY &amp; REPAIRS</v>
          </cell>
        </row>
        <row r="682">
          <cell r="A682" t="str">
            <v>641746355130</v>
          </cell>
          <cell r="B682" t="str">
            <v>OWNED VEHICLE SUNDRY &amp; REPAIRS</v>
          </cell>
        </row>
        <row r="683">
          <cell r="A683" t="str">
            <v>641746355140</v>
          </cell>
          <cell r="B683" t="str">
            <v>OWNED VEHICLE SUNDRY &amp; REPAIRS</v>
          </cell>
        </row>
        <row r="684">
          <cell r="A684" t="str">
            <v>641746355150</v>
          </cell>
          <cell r="B684" t="str">
            <v>OWNED VEHICLE SUNDRY &amp; REPAIRS</v>
          </cell>
        </row>
        <row r="685">
          <cell r="A685" t="str">
            <v>641746455100</v>
          </cell>
          <cell r="B685" t="str">
            <v>FIELD FORCE EXPENSES</v>
          </cell>
        </row>
        <row r="686">
          <cell r="A686" t="str">
            <v>641746455101</v>
          </cell>
          <cell r="B686" t="str">
            <v>FIELD FORCE EXPENSES</v>
          </cell>
        </row>
        <row r="687">
          <cell r="A687" t="str">
            <v>641746455102</v>
          </cell>
          <cell r="B687" t="str">
            <v>FIELD FORCE EXPENSES</v>
          </cell>
        </row>
        <row r="688">
          <cell r="A688" t="str">
            <v>641746455110</v>
          </cell>
          <cell r="B688" t="str">
            <v>FIELD FORCE EXPENSES</v>
          </cell>
        </row>
        <row r="689">
          <cell r="A689" t="str">
            <v>641746455120</v>
          </cell>
          <cell r="B689" t="str">
            <v>FIELD FORCE EXPENSES</v>
          </cell>
        </row>
        <row r="690">
          <cell r="A690" t="str">
            <v>641746455130</v>
          </cell>
          <cell r="B690" t="str">
            <v>FIELD FORCE EXPENSES</v>
          </cell>
        </row>
        <row r="691">
          <cell r="A691" t="str">
            <v>641746455140</v>
          </cell>
          <cell r="B691" t="str">
            <v>FIELD FORCE EXPENSES</v>
          </cell>
        </row>
        <row r="692">
          <cell r="A692" t="str">
            <v>641746455150</v>
          </cell>
          <cell r="B692" t="str">
            <v>FIELD FORCE EXPENSES</v>
          </cell>
        </row>
        <row r="693">
          <cell r="A693" t="str">
            <v>641746555100</v>
          </cell>
          <cell r="B693" t="str">
            <v>LASER REPAIRS/MAINTENANCE</v>
          </cell>
        </row>
        <row r="694">
          <cell r="A694" t="str">
            <v>641746555101</v>
          </cell>
          <cell r="B694" t="str">
            <v>LASER REPAIRS/MAINTENANCE</v>
          </cell>
        </row>
        <row r="695">
          <cell r="A695" t="str">
            <v>641746555102</v>
          </cell>
          <cell r="B695" t="str">
            <v>LASER REPAIRS/MAINTENANCE</v>
          </cell>
        </row>
        <row r="696">
          <cell r="A696" t="str">
            <v>641746555110</v>
          </cell>
          <cell r="B696" t="str">
            <v>LASER REPAIRS/MAINTENANCE</v>
          </cell>
        </row>
        <row r="697">
          <cell r="A697" t="str">
            <v>641746555120</v>
          </cell>
          <cell r="B697" t="str">
            <v>LASER REPAIRS/MAINTENANCE</v>
          </cell>
        </row>
        <row r="698">
          <cell r="A698" t="str">
            <v>641746555130</v>
          </cell>
          <cell r="B698" t="str">
            <v>LASER REPAIRS/MAINTENANCE</v>
          </cell>
        </row>
        <row r="699">
          <cell r="A699" t="str">
            <v>641746555140</v>
          </cell>
          <cell r="B699" t="str">
            <v>LASER REPAIRS/MAINTENANCE</v>
          </cell>
        </row>
        <row r="700">
          <cell r="A700" t="str">
            <v>641746655100</v>
          </cell>
          <cell r="B700" t="str">
            <v>DAMAGED STOCK</v>
          </cell>
        </row>
        <row r="701">
          <cell r="A701" t="str">
            <v>641746655101</v>
          </cell>
          <cell r="B701" t="str">
            <v>DAMAGED STOCK</v>
          </cell>
        </row>
        <row r="702">
          <cell r="A702" t="str">
            <v>641746655102</v>
          </cell>
          <cell r="B702" t="str">
            <v>DAMAGED STOCK</v>
          </cell>
        </row>
        <row r="703">
          <cell r="A703" t="str">
            <v>641746655110</v>
          </cell>
          <cell r="B703" t="str">
            <v>DAMAGED STOCK</v>
          </cell>
        </row>
        <row r="704">
          <cell r="A704" t="str">
            <v>641746655120</v>
          </cell>
          <cell r="B704" t="str">
            <v>DAMAGED STOCK</v>
          </cell>
        </row>
        <row r="705">
          <cell r="A705" t="str">
            <v>641746655130</v>
          </cell>
          <cell r="B705" t="str">
            <v>DAMAGED STOCK</v>
          </cell>
        </row>
        <row r="706">
          <cell r="A706" t="str">
            <v>641746655140</v>
          </cell>
          <cell r="B706" t="str">
            <v>DAMAGED STOCK</v>
          </cell>
        </row>
        <row r="707">
          <cell r="A707" t="str">
            <v>641746755120</v>
          </cell>
          <cell r="B707" t="str">
            <v>SHOWROOM RENTAL</v>
          </cell>
        </row>
        <row r="708">
          <cell r="A708" t="str">
            <v>641746755130</v>
          </cell>
          <cell r="B708" t="str">
            <v>SHOWROOM RENTAL</v>
          </cell>
        </row>
        <row r="709">
          <cell r="A709" t="str">
            <v>641746755140</v>
          </cell>
          <cell r="B709" t="str">
            <v>SHOWROOM RENTAL</v>
          </cell>
        </row>
        <row r="710">
          <cell r="A710" t="str">
            <v>641746855100</v>
          </cell>
          <cell r="B710" t="str">
            <v>LEASED VEHICLE RENTAL</v>
          </cell>
        </row>
        <row r="711">
          <cell r="A711" t="str">
            <v>641746855101</v>
          </cell>
          <cell r="B711" t="str">
            <v>LEASED VEHICLE RENTAL</v>
          </cell>
        </row>
        <row r="712">
          <cell r="A712" t="str">
            <v>641746855102</v>
          </cell>
          <cell r="B712" t="str">
            <v>LEASED VEHICLE RENTAL</v>
          </cell>
        </row>
        <row r="713">
          <cell r="A713" t="str">
            <v>641746855110</v>
          </cell>
          <cell r="B713" t="str">
            <v>LEASED VEHICLE RENTAL</v>
          </cell>
        </row>
        <row r="714">
          <cell r="A714" t="str">
            <v>641746855120</v>
          </cell>
          <cell r="B714" t="str">
            <v>LEASED VEHICLE RENTAL</v>
          </cell>
        </row>
        <row r="715">
          <cell r="A715" t="str">
            <v>641746855130</v>
          </cell>
          <cell r="B715" t="str">
            <v>LEASED VEHICLE RENTAL</v>
          </cell>
        </row>
        <row r="716">
          <cell r="A716" t="str">
            <v>641746855140</v>
          </cell>
          <cell r="B716" t="str">
            <v>LEASED VEHICLE RENTAL</v>
          </cell>
        </row>
        <row r="717">
          <cell r="A717" t="str">
            <v>641746855150</v>
          </cell>
          <cell r="B717" t="str">
            <v>LEASED VEHICLE RENTAL</v>
          </cell>
        </row>
        <row r="718">
          <cell r="A718" t="str">
            <v>641746955110</v>
          </cell>
          <cell r="B718" t="str">
            <v xml:space="preserve">LEASED VEHICLE RUNNING COST </v>
          </cell>
        </row>
        <row r="719">
          <cell r="A719" t="str">
            <v>641746955120</v>
          </cell>
          <cell r="B719" t="str">
            <v xml:space="preserve">LEASED VEHICLE RUNNING COST </v>
          </cell>
        </row>
        <row r="720">
          <cell r="A720" t="str">
            <v>641746955130</v>
          </cell>
          <cell r="B720" t="str">
            <v xml:space="preserve">LEASED VEHICLE RUNNING COST </v>
          </cell>
        </row>
        <row r="721">
          <cell r="A721" t="str">
            <v>641746955140</v>
          </cell>
          <cell r="B721" t="str">
            <v xml:space="preserve">LEASED VEHICLE RUNNING COST </v>
          </cell>
        </row>
        <row r="722">
          <cell r="A722" t="str">
            <v>641746955150</v>
          </cell>
          <cell r="B722" t="str">
            <v xml:space="preserve">LEASED VEHICLE RUNNING COST </v>
          </cell>
        </row>
        <row r="723">
          <cell r="A723" t="str">
            <v>641747055100</v>
          </cell>
          <cell r="B723" t="str">
            <v>LEASE COST - OTHER</v>
          </cell>
        </row>
        <row r="724">
          <cell r="A724" t="str">
            <v>641747055101</v>
          </cell>
          <cell r="B724" t="str">
            <v>LEASE COST - OTHER</v>
          </cell>
        </row>
        <row r="725">
          <cell r="A725" t="str">
            <v>641747055102</v>
          </cell>
          <cell r="B725" t="str">
            <v>LEASE COST - OTHER</v>
          </cell>
        </row>
        <row r="726">
          <cell r="A726" t="str">
            <v>641747055110</v>
          </cell>
          <cell r="B726" t="str">
            <v>LEASE COST - OTHER</v>
          </cell>
        </row>
        <row r="727">
          <cell r="A727" t="str">
            <v>641747055120</v>
          </cell>
          <cell r="B727" t="str">
            <v>LEASE COST - OTHER</v>
          </cell>
        </row>
        <row r="728">
          <cell r="A728" t="str">
            <v>641747055130</v>
          </cell>
          <cell r="B728" t="str">
            <v>LEASE COST - OTHER</v>
          </cell>
        </row>
        <row r="729">
          <cell r="A729" t="str">
            <v>641747055140</v>
          </cell>
          <cell r="B729" t="str">
            <v>LEASE COST - OTHER</v>
          </cell>
        </row>
        <row r="730">
          <cell r="A730" t="str">
            <v>641747155110</v>
          </cell>
          <cell r="B730" t="str">
            <v>RUNNING COST - OTHER</v>
          </cell>
        </row>
        <row r="731">
          <cell r="A731" t="str">
            <v>641747155120</v>
          </cell>
          <cell r="B731" t="str">
            <v>RUNNING COST - OTHER</v>
          </cell>
        </row>
        <row r="732">
          <cell r="A732" t="str">
            <v>641747155130</v>
          </cell>
          <cell r="B732" t="str">
            <v>RUNNING COST - OTHER</v>
          </cell>
        </row>
        <row r="733">
          <cell r="A733" t="str">
            <v>641747155140</v>
          </cell>
          <cell r="B733" t="str">
            <v>RUNNING COST - OTHER</v>
          </cell>
        </row>
        <row r="734">
          <cell r="A734" t="str">
            <v>641747255100</v>
          </cell>
          <cell r="B734" t="str">
            <v>WAREHOUSE RENTAL</v>
          </cell>
        </row>
        <row r="735">
          <cell r="A735" t="str">
            <v>641747255110</v>
          </cell>
          <cell r="B735" t="str">
            <v>WAREHOUSE RENTAL</v>
          </cell>
        </row>
        <row r="736">
          <cell r="A736" t="str">
            <v>641747255120</v>
          </cell>
          <cell r="B736" t="str">
            <v>WAREHOUSE RENTAL</v>
          </cell>
        </row>
        <row r="737">
          <cell r="A737" t="str">
            <v>641747255130</v>
          </cell>
          <cell r="B737" t="str">
            <v>WAREHOUSE RENTAL</v>
          </cell>
        </row>
        <row r="738">
          <cell r="A738" t="str">
            <v>641747255140</v>
          </cell>
          <cell r="B738" t="str">
            <v>WAREHOUSE RENTAL</v>
          </cell>
        </row>
        <row r="739">
          <cell r="A739" t="str">
            <v>641747255150</v>
          </cell>
          <cell r="B739" t="str">
            <v>WAREHOUSE RENTAL</v>
          </cell>
        </row>
        <row r="740">
          <cell r="A740" t="str">
            <v>641800055100</v>
          </cell>
          <cell r="B740" t="str">
            <v>SUNDRY CASH EXPENSE</v>
          </cell>
        </row>
        <row r="741">
          <cell r="A741" t="str">
            <v>641800055101</v>
          </cell>
          <cell r="B741" t="str">
            <v>SUNDRY CASH EXPENSE</v>
          </cell>
        </row>
        <row r="742">
          <cell r="A742" t="str">
            <v>641800055102</v>
          </cell>
          <cell r="B742" t="str">
            <v>SUNDRY CASH EXPENSE</v>
          </cell>
        </row>
        <row r="743">
          <cell r="A743" t="str">
            <v>641800055110</v>
          </cell>
          <cell r="B743" t="str">
            <v>SUNDRY CASH EXPENSE</v>
          </cell>
        </row>
        <row r="744">
          <cell r="A744" t="str">
            <v>641800055120</v>
          </cell>
          <cell r="B744" t="str">
            <v>SUNDRY CASH EXPENSE</v>
          </cell>
        </row>
        <row r="745">
          <cell r="A745" t="str">
            <v>641800055130</v>
          </cell>
          <cell r="B745" t="str">
            <v>SUNDRY CASH EXPENSE</v>
          </cell>
        </row>
        <row r="746">
          <cell r="A746" t="str">
            <v>641800055140</v>
          </cell>
          <cell r="B746" t="str">
            <v>SUNDRY CASH EXPENSE</v>
          </cell>
        </row>
        <row r="747">
          <cell r="A747" t="str">
            <v>641800155000</v>
          </cell>
          <cell r="B747" t="str">
            <v>STAFF REFRESHMENT &amp; LUNCH</v>
          </cell>
        </row>
        <row r="748">
          <cell r="A748" t="str">
            <v>641800155100</v>
          </cell>
          <cell r="B748" t="str">
            <v>STAFF REFRESHMENT &amp; LUNCH</v>
          </cell>
        </row>
        <row r="749">
          <cell r="A749" t="str">
            <v>641800155101</v>
          </cell>
          <cell r="B749" t="str">
            <v>STAFF REFRESHMENT &amp; LUNCH</v>
          </cell>
        </row>
        <row r="750">
          <cell r="A750" t="str">
            <v>641800155102</v>
          </cell>
          <cell r="B750" t="str">
            <v>STAFF REFRESHMENT &amp; LUNCH</v>
          </cell>
        </row>
        <row r="751">
          <cell r="A751" t="str">
            <v>641800155110</v>
          </cell>
          <cell r="B751" t="str">
            <v>STAFF REFRESHMENT &amp; LUNCH</v>
          </cell>
        </row>
        <row r="752">
          <cell r="A752" t="str">
            <v>641800155111</v>
          </cell>
          <cell r="B752" t="str">
            <v>STAFF REFRESHMENT &amp; LUNCH</v>
          </cell>
        </row>
        <row r="753">
          <cell r="A753" t="str">
            <v>641800155112</v>
          </cell>
          <cell r="B753" t="str">
            <v>STAFF REFRESHMENT &amp; LUNCH</v>
          </cell>
        </row>
        <row r="754">
          <cell r="A754" t="str">
            <v>641800155113</v>
          </cell>
          <cell r="B754" t="str">
            <v>STAFF REFRESHMENT &amp; LUNCH</v>
          </cell>
        </row>
        <row r="755">
          <cell r="A755" t="str">
            <v>641800155120</v>
          </cell>
          <cell r="B755" t="str">
            <v>STAFF REFRESHMENT &amp; LUNCH</v>
          </cell>
        </row>
        <row r="756">
          <cell r="A756" t="str">
            <v>641800155130</v>
          </cell>
          <cell r="B756" t="str">
            <v>STAFF REFRESHMENT &amp; LUNCH</v>
          </cell>
        </row>
        <row r="757">
          <cell r="A757" t="str">
            <v>641800155140</v>
          </cell>
          <cell r="B757" t="str">
            <v>STAFF REFRESHMENT &amp; LUNCH</v>
          </cell>
        </row>
        <row r="758">
          <cell r="A758" t="str">
            <v>641800155150</v>
          </cell>
          <cell r="B758" t="str">
            <v>STAFF REFRESHMENT &amp; LUNCH</v>
          </cell>
        </row>
        <row r="759">
          <cell r="A759" t="str">
            <v>641800255100</v>
          </cell>
          <cell r="B759" t="str">
            <v>STAFF SPORTS &amp; RECREATION</v>
          </cell>
        </row>
        <row r="760">
          <cell r="A760" t="str">
            <v>641800255000</v>
          </cell>
          <cell r="B760" t="str">
            <v>STAFF SPORTS &amp; RECREATION</v>
          </cell>
        </row>
        <row r="761">
          <cell r="A761" t="str">
            <v>641800255102</v>
          </cell>
          <cell r="B761" t="str">
            <v>STAFF SPORTS &amp; RECREATION</v>
          </cell>
        </row>
        <row r="762">
          <cell r="A762" t="str">
            <v>641800255110</v>
          </cell>
          <cell r="B762" t="str">
            <v>STAFF SPORTS &amp; RECREATION</v>
          </cell>
        </row>
        <row r="763">
          <cell r="A763" t="str">
            <v>641800255120</v>
          </cell>
          <cell r="B763" t="str">
            <v>STAFF SPORTS &amp; RECREATION</v>
          </cell>
        </row>
        <row r="764">
          <cell r="A764" t="str">
            <v>641800255130</v>
          </cell>
          <cell r="B764" t="str">
            <v>STAFF SPORTS &amp; RECREATION</v>
          </cell>
        </row>
        <row r="765">
          <cell r="A765" t="str">
            <v>641800255140</v>
          </cell>
          <cell r="B765" t="str">
            <v>STAFF SPORTS &amp; RECREATION</v>
          </cell>
        </row>
        <row r="766">
          <cell r="A766" t="str">
            <v>641830855000</v>
          </cell>
          <cell r="B766" t="str">
            <v>MISCELLANEOUS</v>
          </cell>
        </row>
        <row r="767">
          <cell r="A767" t="str">
            <v>641830855100</v>
          </cell>
          <cell r="B767" t="str">
            <v>MISCELLANEOUS</v>
          </cell>
        </row>
        <row r="768">
          <cell r="A768" t="str">
            <v>641830855101</v>
          </cell>
          <cell r="B768" t="str">
            <v>MISCELLANEOUS</v>
          </cell>
        </row>
        <row r="769">
          <cell r="A769" t="str">
            <v>641830855102</v>
          </cell>
          <cell r="B769" t="str">
            <v>MISCELLANEOUS</v>
          </cell>
        </row>
        <row r="770">
          <cell r="A770" t="str">
            <v>641830855110</v>
          </cell>
          <cell r="B770" t="str">
            <v>MISCELLANEOUS</v>
          </cell>
        </row>
        <row r="771">
          <cell r="A771" t="str">
            <v>641830855111</v>
          </cell>
          <cell r="B771" t="str">
            <v>MISCELLANEOUS</v>
          </cell>
        </row>
        <row r="772">
          <cell r="A772" t="str">
            <v>641830855112</v>
          </cell>
          <cell r="B772" t="str">
            <v>MISCELLANEOUS</v>
          </cell>
        </row>
        <row r="773">
          <cell r="A773" t="str">
            <v>641830855113</v>
          </cell>
          <cell r="B773" t="str">
            <v>MISCELLANEOUS</v>
          </cell>
        </row>
        <row r="774">
          <cell r="A774" t="str">
            <v>641830855120</v>
          </cell>
          <cell r="B774" t="str">
            <v>MISCELLANEOUS</v>
          </cell>
        </row>
        <row r="775">
          <cell r="A775" t="str">
            <v>641830855130</v>
          </cell>
          <cell r="B775" t="str">
            <v>MISCELLANEOUS</v>
          </cell>
        </row>
        <row r="776">
          <cell r="A776" t="str">
            <v>641830855140</v>
          </cell>
          <cell r="B776" t="str">
            <v>MISCELLANEOUS</v>
          </cell>
        </row>
        <row r="777">
          <cell r="A777" t="str">
            <v>6419000000</v>
          </cell>
          <cell r="B777" t="str">
            <v>BRAND SUPPORT/RESEARCH</v>
          </cell>
        </row>
        <row r="778">
          <cell r="A778" t="str">
            <v>6419601554000</v>
          </cell>
          <cell r="B778" t="str">
            <v>GENERAL-GCS/TRACKER ORACLE</v>
          </cell>
        </row>
        <row r="779">
          <cell r="A779" t="str">
            <v>6419602554000</v>
          </cell>
          <cell r="B779" t="str">
            <v>GENERAL-GCS/TRACKER BRAND</v>
          </cell>
        </row>
        <row r="780">
          <cell r="A780" t="str">
            <v>6419603554000</v>
          </cell>
          <cell r="B780" t="str">
            <v>GENERAL-GCS/TRACKER TRADE</v>
          </cell>
        </row>
        <row r="781">
          <cell r="A781" t="str">
            <v>6419604554000</v>
          </cell>
          <cell r="B781" t="str">
            <v>GENERAL-GCS/TRACKER OTHER</v>
          </cell>
        </row>
        <row r="782">
          <cell r="A782" t="str">
            <v>6419605554000</v>
          </cell>
          <cell r="B782" t="str">
            <v>GENERAL-SEGMENTATION</v>
          </cell>
        </row>
        <row r="783">
          <cell r="A783" t="str">
            <v>6419606554000</v>
          </cell>
          <cell r="B783" t="str">
            <v>GENERAL-PRICING/ELASTICITY</v>
          </cell>
        </row>
        <row r="784">
          <cell r="A784" t="str">
            <v>6419607554000</v>
          </cell>
          <cell r="B784" t="str">
            <v>GENERAL-MASQ</v>
          </cell>
        </row>
        <row r="785">
          <cell r="A785" t="str">
            <v>6419608554000</v>
          </cell>
          <cell r="B785" t="str">
            <v>GENERAL-TRADE MARKETING INTELLIGENCE</v>
          </cell>
        </row>
        <row r="786">
          <cell r="A786" t="str">
            <v>6419609554000</v>
          </cell>
          <cell r="B786" t="str">
            <v>GENERAL-RETAIL AUDIT</v>
          </cell>
        </row>
        <row r="787">
          <cell r="A787" t="str">
            <v>6419610554000</v>
          </cell>
          <cell r="B787" t="str">
            <v>GENERAL-TRADE RESEARCH</v>
          </cell>
        </row>
        <row r="788">
          <cell r="A788" t="str">
            <v>6419611554000</v>
          </cell>
          <cell r="B788" t="str">
            <v>GENERAL-MISCELANEOUS</v>
          </cell>
        </row>
        <row r="789">
          <cell r="A789" t="str">
            <v>6419620554001</v>
          </cell>
          <cell r="B789" t="str">
            <v>SE555 - AD HOC QUANTITATIVE - FILTER KING</v>
          </cell>
        </row>
        <row r="790">
          <cell r="A790" t="str">
            <v>6419621554001</v>
          </cell>
          <cell r="B790" t="str">
            <v>SE555 - AD HOC QUALITATIVE - FILTER KING</v>
          </cell>
        </row>
        <row r="791">
          <cell r="A791" t="str">
            <v>6419620554002</v>
          </cell>
          <cell r="B791" t="str">
            <v>SE555 - AD HOC QUANTITATIVE - LIGHTS</v>
          </cell>
        </row>
        <row r="792">
          <cell r="A792" t="str">
            <v>6419621554002</v>
          </cell>
          <cell r="B792" t="str">
            <v>SE555 - AD HOC QUALITATIVE - LIGHTS</v>
          </cell>
        </row>
        <row r="793">
          <cell r="A793" t="str">
            <v>6419620554003</v>
          </cell>
          <cell r="B793" t="str">
            <v>SE555 - AD HOC QUANTITATIVE - MENTHOL</v>
          </cell>
        </row>
        <row r="794">
          <cell r="A794" t="str">
            <v>6419621554003</v>
          </cell>
          <cell r="B794" t="str">
            <v>SE555 - AD HOC QUALITATIVE - MENTHOL</v>
          </cell>
        </row>
        <row r="795">
          <cell r="A795" t="str">
            <v>6419622554001</v>
          </cell>
          <cell r="B795" t="str">
            <v>SE555 MILLY - AD HOC QUANTITATIVE - FILTER KING</v>
          </cell>
        </row>
        <row r="796">
          <cell r="A796" t="str">
            <v>6419623554001</v>
          </cell>
          <cell r="B796" t="str">
            <v>SE555 MILLY - AD HOC QUALITATIVE - FILTER KING</v>
          </cell>
        </row>
        <row r="797">
          <cell r="A797" t="str">
            <v>6419622554002</v>
          </cell>
          <cell r="B797" t="str">
            <v>SE555 MILLY - AD HOC QUANTITATIVE - LIGHTS</v>
          </cell>
        </row>
        <row r="798">
          <cell r="A798" t="str">
            <v>6419623554002</v>
          </cell>
          <cell r="B798" t="str">
            <v>SE555 MILLY - AD HOC QUALITATIVE - LIGHTS</v>
          </cell>
        </row>
        <row r="799">
          <cell r="A799" t="str">
            <v>6419622554003</v>
          </cell>
          <cell r="B799" t="str">
            <v>SE555 MILLY - AD HOC QUANTITATIVE - MENTHOL</v>
          </cell>
        </row>
        <row r="800">
          <cell r="A800" t="str">
            <v>6419623554003</v>
          </cell>
          <cell r="B800" t="str">
            <v>SE555 MILLY - AD HOC QUALITATIVE - MENTHOL</v>
          </cell>
        </row>
        <row r="801">
          <cell r="A801" t="str">
            <v>6419630554004</v>
          </cell>
          <cell r="B801" t="str">
            <v>NEW BRAND - AD HOC QUANTITATIVE</v>
          </cell>
        </row>
        <row r="802">
          <cell r="A802" t="str">
            <v>6419631554004</v>
          </cell>
          <cell r="B802" t="str">
            <v>NEW BRAND - AD HOC QUALITATIVE</v>
          </cell>
        </row>
        <row r="803">
          <cell r="A803" t="str">
            <v>64198015520010010</v>
          </cell>
          <cell r="B803" t="str">
            <v>AOR DEVELOPMENT COSTS</v>
          </cell>
        </row>
        <row r="804">
          <cell r="A804" t="str">
            <v>64198025520010010</v>
          </cell>
          <cell r="B804" t="str">
            <v>AOR AGENCY FEES</v>
          </cell>
        </row>
        <row r="805">
          <cell r="A805" t="str">
            <v>64198035520010010</v>
          </cell>
          <cell r="B805" t="str">
            <v>AOR AGENCY BONUS</v>
          </cell>
        </row>
        <row r="806">
          <cell r="A806" t="str">
            <v>64198045520010010</v>
          </cell>
          <cell r="B806" t="str">
            <v>AEGIS AGENCY FEES</v>
          </cell>
        </row>
        <row r="807">
          <cell r="A807" t="str">
            <v>64198055520010010</v>
          </cell>
          <cell r="B807" t="str">
            <v>AEGIS AGENCY BONUS</v>
          </cell>
        </row>
        <row r="808">
          <cell r="A808" t="str">
            <v>64198065520010010</v>
          </cell>
          <cell r="B808" t="str">
            <v>AEGIS DEVELOPMENT COSTS</v>
          </cell>
        </row>
        <row r="809">
          <cell r="A809" t="str">
            <v>64198075520010010</v>
          </cell>
          <cell r="B809" t="str">
            <v>AEGIS WIC</v>
          </cell>
        </row>
        <row r="810">
          <cell r="A810" t="str">
            <v>64198015520010020</v>
          </cell>
          <cell r="B810" t="str">
            <v>AOR DEVELOPMENT COSTS</v>
          </cell>
        </row>
        <row r="811">
          <cell r="A811" t="str">
            <v>64198115520010020</v>
          </cell>
          <cell r="B811" t="str">
            <v>PR DEVELOPMENT COST</v>
          </cell>
        </row>
        <row r="812">
          <cell r="A812" t="str">
            <v>64198125520010020</v>
          </cell>
          <cell r="B812" t="str">
            <v>DISPLAY MERCHANDISE DEVELOPMENT</v>
          </cell>
        </row>
        <row r="813">
          <cell r="A813" t="str">
            <v>64198135520010020</v>
          </cell>
          <cell r="B813" t="str">
            <v>CONSUMER MERCHANDISE DEVELOPMENT</v>
          </cell>
        </row>
        <row r="814">
          <cell r="A814" t="str">
            <v>64198145520010020</v>
          </cell>
          <cell r="B814" t="str">
            <v>FREIGHT/DUTY/LICENSE/OTHER COSTS</v>
          </cell>
        </row>
        <row r="815">
          <cell r="A815" t="str">
            <v>64198015520020020</v>
          </cell>
          <cell r="B815" t="str">
            <v>AOR DEVELOPMENT COSTS</v>
          </cell>
        </row>
        <row r="816">
          <cell r="A816" t="str">
            <v>64198115520020020</v>
          </cell>
          <cell r="B816" t="str">
            <v>PR DEVELOPMENT COST</v>
          </cell>
        </row>
        <row r="817">
          <cell r="A817" t="str">
            <v>64198125520020020</v>
          </cell>
          <cell r="B817" t="str">
            <v>DISPLAY MERCHANDISE DEVELOPMENT</v>
          </cell>
        </row>
        <row r="818">
          <cell r="A818" t="str">
            <v>64198135520020020</v>
          </cell>
          <cell r="B818" t="str">
            <v>CONSUMER MERCHANDISE DEVELOPMENT</v>
          </cell>
        </row>
        <row r="819">
          <cell r="A819" t="str">
            <v>64198145520020020</v>
          </cell>
          <cell r="B819" t="str">
            <v>FREIGHT/DUTY/LICENSE/OTHER COSTS</v>
          </cell>
        </row>
        <row r="820">
          <cell r="A820" t="str">
            <v>64198145520020050</v>
          </cell>
          <cell r="B820" t="str">
            <v>FREIGHT/DUTY/LICENSE/OTHER COSTS</v>
          </cell>
        </row>
        <row r="821">
          <cell r="A821" t="str">
            <v>64198015520010021</v>
          </cell>
          <cell r="B821" t="str">
            <v>AOR DEVELOPMENT COSTS</v>
          </cell>
        </row>
        <row r="822">
          <cell r="A822" t="str">
            <v>64198115520010021</v>
          </cell>
          <cell r="B822" t="str">
            <v>PR DEVELOPMENT COST</v>
          </cell>
        </row>
        <row r="823">
          <cell r="A823" t="str">
            <v>64198125520010021</v>
          </cell>
          <cell r="B823" t="str">
            <v>DISPLAY MERCHANDISE DEVELOPMENT</v>
          </cell>
        </row>
        <row r="824">
          <cell r="A824" t="str">
            <v>64198135520010021</v>
          </cell>
          <cell r="B824" t="str">
            <v>CONSUMER MERCHANDISE DEVELOPMENT</v>
          </cell>
        </row>
        <row r="825">
          <cell r="A825" t="str">
            <v>64198145520010021</v>
          </cell>
          <cell r="B825" t="str">
            <v>FREIGHT/DUTY/LICENSE/OTHER COSTS</v>
          </cell>
        </row>
        <row r="826">
          <cell r="A826" t="str">
            <v>64198015520020021</v>
          </cell>
          <cell r="B826" t="str">
            <v>AOR DEVELOPMENT COSTS</v>
          </cell>
        </row>
        <row r="827">
          <cell r="A827" t="str">
            <v>64198115520020021</v>
          </cell>
          <cell r="B827" t="str">
            <v>PR DEVELOPMENT COST</v>
          </cell>
        </row>
        <row r="828">
          <cell r="A828" t="str">
            <v>64198125520020021</v>
          </cell>
          <cell r="B828" t="str">
            <v>DISPLAY MERCHANDISE DEVELOPMENT</v>
          </cell>
        </row>
        <row r="829">
          <cell r="A829" t="str">
            <v>64198135520020021</v>
          </cell>
          <cell r="B829" t="str">
            <v>CONSUMER MERCHANDISE DEVELOPMENT</v>
          </cell>
        </row>
        <row r="830">
          <cell r="A830" t="str">
            <v>64198145520020021</v>
          </cell>
          <cell r="B830" t="str">
            <v>FREIGHT/DUTY/LICENSE/OTHER COSTS</v>
          </cell>
        </row>
        <row r="831">
          <cell r="A831" t="str">
            <v>64198015520010041</v>
          </cell>
          <cell r="B831" t="str">
            <v>AOR DEVELOPMENT COSTS</v>
          </cell>
        </row>
        <row r="832">
          <cell r="A832" t="str">
            <v>64198115520010041</v>
          </cell>
          <cell r="B832" t="str">
            <v>PR DEVELOPMENT COST</v>
          </cell>
        </row>
        <row r="833">
          <cell r="A833" t="str">
            <v>64198125520010041</v>
          </cell>
          <cell r="B833" t="str">
            <v>DISPLAY MERCHANDISE DEVELOPMENT</v>
          </cell>
        </row>
        <row r="834">
          <cell r="A834" t="str">
            <v>64198135520010041</v>
          </cell>
          <cell r="B834" t="str">
            <v>CONSUMER MERCHANDISE DEVELOPMENT</v>
          </cell>
        </row>
        <row r="835">
          <cell r="A835" t="str">
            <v>64198145520010041</v>
          </cell>
          <cell r="B835" t="str">
            <v>FREIGHT/DUTY/LICENSE/OTHER COSTS</v>
          </cell>
        </row>
        <row r="836">
          <cell r="A836" t="str">
            <v>64198015520020041</v>
          </cell>
          <cell r="B836" t="str">
            <v>AOR DEVELOPMENT COSTS</v>
          </cell>
        </row>
        <row r="837">
          <cell r="A837" t="str">
            <v>64198115520020041</v>
          </cell>
          <cell r="B837" t="str">
            <v>PR DEVELOPMENT COST</v>
          </cell>
        </row>
        <row r="838">
          <cell r="A838" t="str">
            <v>64198125520020041</v>
          </cell>
          <cell r="B838" t="str">
            <v>DISPLAY MERCHANDISE DEVELOPMENT</v>
          </cell>
        </row>
        <row r="839">
          <cell r="A839" t="str">
            <v>64198135520020041</v>
          </cell>
          <cell r="B839" t="str">
            <v>CONSUMER MERCHANDISE DEVELOPMENT</v>
          </cell>
        </row>
        <row r="840">
          <cell r="A840" t="str">
            <v>64198145520020041</v>
          </cell>
          <cell r="B840" t="str">
            <v>FREIGHT/DUTY/LICENSE/OTHER COSTS</v>
          </cell>
        </row>
        <row r="841">
          <cell r="A841" t="str">
            <v>64198015520010042</v>
          </cell>
          <cell r="B841" t="str">
            <v>AOR DEVELOPMENT COSTS</v>
          </cell>
        </row>
        <row r="842">
          <cell r="A842" t="str">
            <v>64198115520010042</v>
          </cell>
          <cell r="B842" t="str">
            <v>PR DEVELOPMENT COST</v>
          </cell>
        </row>
        <row r="843">
          <cell r="A843" t="str">
            <v>64198125520010042</v>
          </cell>
          <cell r="B843" t="str">
            <v>DISPLAY MERCHANDISE DEVELOPMENT</v>
          </cell>
        </row>
        <row r="844">
          <cell r="A844" t="str">
            <v>64198135520010042</v>
          </cell>
          <cell r="B844" t="str">
            <v>CONSUMER MERCHANDISE DEVELOPMENT</v>
          </cell>
        </row>
        <row r="845">
          <cell r="A845" t="str">
            <v>64198145520010042</v>
          </cell>
          <cell r="B845" t="str">
            <v>FREIGHT/DUTY/LICENSE/OTHER COSTS</v>
          </cell>
        </row>
        <row r="846">
          <cell r="A846" t="str">
            <v>64198015520020042</v>
          </cell>
          <cell r="B846" t="str">
            <v>AOR DEVELOPMENT COSTS</v>
          </cell>
        </row>
        <row r="847">
          <cell r="A847" t="str">
            <v>64198115520020042</v>
          </cell>
          <cell r="B847" t="str">
            <v>PR DEVELOPMENT COST</v>
          </cell>
        </row>
        <row r="848">
          <cell r="A848" t="str">
            <v>64198125520020042</v>
          </cell>
          <cell r="B848" t="str">
            <v>DISPLAY MERCHANDISE DEVELOPMENT</v>
          </cell>
        </row>
        <row r="849">
          <cell r="A849" t="str">
            <v>64198135520020042</v>
          </cell>
          <cell r="B849" t="str">
            <v>CONSUMER MERCHANDISE DEVELOPMENT</v>
          </cell>
        </row>
        <row r="850">
          <cell r="A850" t="str">
            <v>64198145520020042</v>
          </cell>
          <cell r="B850" t="str">
            <v>FREIGHT/DUTY/LICENSE/OTHER COSTS</v>
          </cell>
        </row>
        <row r="851">
          <cell r="A851" t="str">
            <v>64198015520010043</v>
          </cell>
          <cell r="B851" t="str">
            <v>AOR DEVELOPMENT COSTS</v>
          </cell>
        </row>
        <row r="852">
          <cell r="A852" t="str">
            <v>64198115520010043</v>
          </cell>
          <cell r="B852" t="str">
            <v>PR DEVELOPMENT COST</v>
          </cell>
        </row>
        <row r="853">
          <cell r="A853" t="str">
            <v>64198125520010043</v>
          </cell>
          <cell r="B853" t="str">
            <v>DISPLAY MERCHANDISE DEVELOPMENT</v>
          </cell>
        </row>
        <row r="854">
          <cell r="A854" t="str">
            <v>64198135520010043</v>
          </cell>
          <cell r="B854" t="str">
            <v>CONSUMER MERCHANDISE DEVELOPMENT</v>
          </cell>
        </row>
        <row r="855">
          <cell r="A855" t="str">
            <v>64198145520010043</v>
          </cell>
          <cell r="B855" t="str">
            <v>FREIGHT/DUTY/LICENSE/OTHER COSTS</v>
          </cell>
        </row>
        <row r="856">
          <cell r="A856" t="str">
            <v>64198015520020043</v>
          </cell>
          <cell r="B856" t="str">
            <v>AOR DEVELOPMENT COSTS</v>
          </cell>
        </row>
        <row r="857">
          <cell r="A857" t="str">
            <v>64198115520020043</v>
          </cell>
          <cell r="B857" t="str">
            <v>PR DEVELOPMENT COST</v>
          </cell>
        </row>
        <row r="858">
          <cell r="A858" t="str">
            <v>64198125520020043</v>
          </cell>
          <cell r="B858" t="str">
            <v>DISPLAY MERCHANDISE DEVELOPMENT</v>
          </cell>
        </row>
        <row r="859">
          <cell r="A859" t="str">
            <v>64198135520020043</v>
          </cell>
          <cell r="B859" t="str">
            <v>CONSUMER MERCHANDISE DEVELOPMENT</v>
          </cell>
        </row>
        <row r="860">
          <cell r="A860" t="str">
            <v>64198145520020043</v>
          </cell>
          <cell r="B860" t="str">
            <v>FREIGHT/DUTY/LICENSE/OTHER COSTS</v>
          </cell>
        </row>
        <row r="861">
          <cell r="A861" t="str">
            <v>64198015520030044</v>
          </cell>
          <cell r="B861" t="str">
            <v>AOR DEVELOPMENT COSTS</v>
          </cell>
        </row>
        <row r="862">
          <cell r="A862" t="str">
            <v>64198115520030044</v>
          </cell>
          <cell r="B862" t="str">
            <v>PR DEVELOPMENT COST</v>
          </cell>
        </row>
        <row r="863">
          <cell r="A863" t="str">
            <v>64198125520030044</v>
          </cell>
          <cell r="B863" t="str">
            <v>DISPLAY MERCHANDISE DEVELOPMENT</v>
          </cell>
        </row>
        <row r="864">
          <cell r="A864" t="str">
            <v>64198135520030044</v>
          </cell>
          <cell r="B864" t="str">
            <v>CONSUMER MERCHANDISE DEVELOPMENT</v>
          </cell>
        </row>
        <row r="865">
          <cell r="A865" t="str">
            <v>64198145520030044</v>
          </cell>
          <cell r="B865" t="str">
            <v>FREIGHT/DUTY/LICENSE/OTHER COSTS</v>
          </cell>
        </row>
        <row r="866">
          <cell r="A866" t="str">
            <v>64198015520030045</v>
          </cell>
          <cell r="B866" t="str">
            <v>AOR DEVELOPMENT COSTS</v>
          </cell>
        </row>
        <row r="867">
          <cell r="A867" t="str">
            <v>64198115520030045</v>
          </cell>
          <cell r="B867" t="str">
            <v>PR DEVELOPMENT COST</v>
          </cell>
        </row>
        <row r="868">
          <cell r="A868" t="str">
            <v>64198125520030045</v>
          </cell>
          <cell r="B868" t="str">
            <v>DISPLAY MERCHANDISE DEVELOPMENT</v>
          </cell>
        </row>
        <row r="869">
          <cell r="A869" t="str">
            <v>64198135520030045</v>
          </cell>
          <cell r="B869" t="str">
            <v>CONSUMER MERCHANDISE DEVELOPMENT</v>
          </cell>
        </row>
        <row r="870">
          <cell r="A870" t="str">
            <v>64198145520030045</v>
          </cell>
          <cell r="B870" t="str">
            <v>FREIGHT/DUTY/LICENSE/OTHER COSTS</v>
          </cell>
        </row>
        <row r="871">
          <cell r="A871" t="str">
            <v>64198015520010046</v>
          </cell>
          <cell r="B871" t="str">
            <v>AOR DEVELOPMENT COSTS</v>
          </cell>
        </row>
        <row r="872">
          <cell r="A872" t="str">
            <v>64198115520010046</v>
          </cell>
          <cell r="B872" t="str">
            <v>PR DEVELOPMENT COST</v>
          </cell>
        </row>
        <row r="873">
          <cell r="A873" t="str">
            <v>64198125520010046</v>
          </cell>
          <cell r="B873" t="str">
            <v>DISPLAY MERCHANDISE DEVELOPMENT</v>
          </cell>
        </row>
        <row r="874">
          <cell r="A874" t="str">
            <v>64198135520010046</v>
          </cell>
          <cell r="B874" t="str">
            <v>CONSUMER MERCHANDISE DEVELOPMENT</v>
          </cell>
        </row>
        <row r="875">
          <cell r="A875" t="str">
            <v>64198145520010046</v>
          </cell>
          <cell r="B875" t="str">
            <v>FREIGHT/DUTY/LICENSE/OTHER COSTS</v>
          </cell>
        </row>
        <row r="876">
          <cell r="A876" t="str">
            <v>64198015520020046</v>
          </cell>
          <cell r="B876" t="str">
            <v>AOR DEVELOPMENT COSTS</v>
          </cell>
        </row>
        <row r="877">
          <cell r="A877" t="str">
            <v>64198115520020046</v>
          </cell>
          <cell r="B877" t="str">
            <v>PR DEVELOPMENT COST</v>
          </cell>
        </row>
        <row r="878">
          <cell r="A878" t="str">
            <v>64198125520020046</v>
          </cell>
          <cell r="B878" t="str">
            <v>DISPLAY MERCHANDISE DEVELOPMENT</v>
          </cell>
        </row>
        <row r="879">
          <cell r="A879" t="str">
            <v>64198135520020046</v>
          </cell>
          <cell r="B879" t="str">
            <v>CONSUMER MERCHANDISE DEVELOPMENT</v>
          </cell>
        </row>
        <row r="880">
          <cell r="A880" t="str">
            <v>64198145520020046</v>
          </cell>
          <cell r="B880" t="str">
            <v>FREIGHT/DUTY/LICENSE/OTHER COSTS</v>
          </cell>
        </row>
        <row r="881">
          <cell r="A881" t="str">
            <v>64198015520010047</v>
          </cell>
          <cell r="B881" t="str">
            <v>AOR DEVELOPMENT COSTS</v>
          </cell>
        </row>
        <row r="882">
          <cell r="A882" t="str">
            <v>64198115520010047</v>
          </cell>
          <cell r="B882" t="str">
            <v>PR DEVELOPMENT COST</v>
          </cell>
        </row>
        <row r="883">
          <cell r="A883" t="str">
            <v>64198125520010047</v>
          </cell>
          <cell r="B883" t="str">
            <v>DISPLAY MERCHANDISE DEVELOPMENT</v>
          </cell>
        </row>
        <row r="884">
          <cell r="A884" t="str">
            <v>64198135520010047</v>
          </cell>
          <cell r="B884" t="str">
            <v>CONSUMER MERCHANDISE DEVELOPMENT</v>
          </cell>
        </row>
        <row r="885">
          <cell r="A885" t="str">
            <v>64198145520010047</v>
          </cell>
          <cell r="B885" t="str">
            <v>FREIGHT/DUTY/LICENSE/OTHER COSTS</v>
          </cell>
        </row>
        <row r="886">
          <cell r="A886" t="str">
            <v>64198015520020047</v>
          </cell>
          <cell r="B886" t="str">
            <v>AOR DEVELOPMENT COSTS</v>
          </cell>
        </row>
        <row r="887">
          <cell r="A887" t="str">
            <v>64198115520020047</v>
          </cell>
          <cell r="B887" t="str">
            <v>PR DEVELOPMENT COST</v>
          </cell>
        </row>
        <row r="888">
          <cell r="A888" t="str">
            <v>64198125520020047</v>
          </cell>
          <cell r="B888" t="str">
            <v>DISPLAY MERCHANDISE DEVELOPMENT</v>
          </cell>
        </row>
        <row r="889">
          <cell r="A889" t="str">
            <v>64198135520020047</v>
          </cell>
          <cell r="B889" t="str">
            <v>CONSUMER MERCHANDISE DEVELOPMENT</v>
          </cell>
        </row>
        <row r="890">
          <cell r="A890" t="str">
            <v>64198145520020047</v>
          </cell>
          <cell r="B890" t="str">
            <v>FREIGHT/DUTY/LICENSE/OTHER COSTS</v>
          </cell>
        </row>
        <row r="891">
          <cell r="A891" t="str">
            <v>64198015520010048</v>
          </cell>
          <cell r="B891" t="str">
            <v>AOR DEVELOPMENT COSTS</v>
          </cell>
        </row>
        <row r="892">
          <cell r="A892" t="str">
            <v>64198115520010048</v>
          </cell>
          <cell r="B892" t="str">
            <v>PR DEVELOPMENT COST</v>
          </cell>
        </row>
        <row r="893">
          <cell r="A893" t="str">
            <v>64198125520010048</v>
          </cell>
          <cell r="B893" t="str">
            <v>DISPLAY MERCHANDISE DEVELOPMENT</v>
          </cell>
        </row>
        <row r="894">
          <cell r="A894" t="str">
            <v>64198135520010048</v>
          </cell>
          <cell r="B894" t="str">
            <v>CONSUMER MERCHANDISE DEVELOPMENT</v>
          </cell>
        </row>
        <row r="895">
          <cell r="A895" t="str">
            <v>64198145520010048</v>
          </cell>
          <cell r="B895" t="str">
            <v>FREIGHT/DUTY/LICENSE/OTHER COSTS</v>
          </cell>
        </row>
        <row r="896">
          <cell r="A896" t="str">
            <v>64198015520020048</v>
          </cell>
          <cell r="B896" t="str">
            <v>AOR DEVELOPMENT COSTS</v>
          </cell>
        </row>
        <row r="897">
          <cell r="A897" t="str">
            <v>64198115520020048</v>
          </cell>
          <cell r="B897" t="str">
            <v>PR DEVELOPMENT COST</v>
          </cell>
        </row>
        <row r="898">
          <cell r="A898" t="str">
            <v>64198125520020048</v>
          </cell>
          <cell r="B898" t="str">
            <v>DISPLAY MERCHANDISE DEVELOPMENT</v>
          </cell>
        </row>
        <row r="899">
          <cell r="A899" t="str">
            <v>64198135520020048</v>
          </cell>
          <cell r="B899" t="str">
            <v>CONSUMER MERCHANDISE DEVELOPMENT</v>
          </cell>
        </row>
        <row r="900">
          <cell r="A900" t="str">
            <v>64198145520020048</v>
          </cell>
          <cell r="B900" t="str">
            <v>FREIGHT/DUTY/LICENSE/OTHER COSTS</v>
          </cell>
        </row>
        <row r="901">
          <cell r="A901" t="str">
            <v>64198015520010049</v>
          </cell>
          <cell r="B901" t="str">
            <v>AOR DEVELOPMENT COSTS</v>
          </cell>
        </row>
        <row r="902">
          <cell r="A902" t="str">
            <v>64198115520010049</v>
          </cell>
          <cell r="B902" t="str">
            <v>PR DEVELOPMENT COST</v>
          </cell>
        </row>
        <row r="903">
          <cell r="A903" t="str">
            <v>64198125520010049</v>
          </cell>
          <cell r="B903" t="str">
            <v>DISPLAY MERCHANDISE DEVELOPMENT</v>
          </cell>
        </row>
        <row r="904">
          <cell r="A904" t="str">
            <v>64198135520010049</v>
          </cell>
          <cell r="B904" t="str">
            <v>CONSUMER MERCHANDISE DEVELOPMENT</v>
          </cell>
        </row>
        <row r="905">
          <cell r="A905" t="str">
            <v>64198145520010049</v>
          </cell>
          <cell r="B905" t="str">
            <v>FREIGHT/DUTY/LICENSE/OTHER COSTS</v>
          </cell>
        </row>
        <row r="906">
          <cell r="A906" t="str">
            <v>64198015520020049</v>
          </cell>
          <cell r="B906" t="str">
            <v>AOR DEVELOPMENT COSTS</v>
          </cell>
        </row>
        <row r="907">
          <cell r="A907" t="str">
            <v>64198115520020049</v>
          </cell>
          <cell r="B907" t="str">
            <v>PR DEVELOPMENT COST</v>
          </cell>
        </row>
        <row r="908">
          <cell r="A908" t="str">
            <v>64198125520020049</v>
          </cell>
          <cell r="B908" t="str">
            <v>DISPLAY MERCHANDISE DEVELOPMENT</v>
          </cell>
        </row>
        <row r="909">
          <cell r="A909" t="str">
            <v>64198135520020049</v>
          </cell>
          <cell r="B909" t="str">
            <v>CONSUMER MERCHANDISE DEVELOPMENT</v>
          </cell>
        </row>
        <row r="910">
          <cell r="A910" t="str">
            <v>64198015520020050</v>
          </cell>
          <cell r="B910" t="str">
            <v>AOR DEVELOPMENT COSTS</v>
          </cell>
        </row>
        <row r="911">
          <cell r="A911" t="str">
            <v>64198115520020050</v>
          </cell>
          <cell r="B911" t="str">
            <v>PR DEVELOPMENT COST</v>
          </cell>
        </row>
        <row r="912">
          <cell r="A912" t="str">
            <v>64198125520020050</v>
          </cell>
          <cell r="B912" t="str">
            <v>DISPLAY MERCHANDISE DEVELOPMENT</v>
          </cell>
        </row>
        <row r="913">
          <cell r="A913" t="str">
            <v>64198135520020050</v>
          </cell>
          <cell r="B913" t="str">
            <v>CONSUMER MERCHANDISE DEVELOPMENT</v>
          </cell>
        </row>
        <row r="914">
          <cell r="A914" t="str">
            <v>64198145520010050</v>
          </cell>
          <cell r="B914" t="str">
            <v>FREIGHT/DUTY/LICENSE/OTHER COSTS</v>
          </cell>
        </row>
        <row r="915">
          <cell r="A915" t="str">
            <v>64198015520010060</v>
          </cell>
          <cell r="B915" t="str">
            <v>AOR DEVELOPMENT COSTS</v>
          </cell>
        </row>
        <row r="916">
          <cell r="A916" t="str">
            <v>64198115520010060</v>
          </cell>
          <cell r="B916" t="str">
            <v>PR DEVELOPMENT COST</v>
          </cell>
        </row>
        <row r="917">
          <cell r="A917" t="str">
            <v>64198125520010060</v>
          </cell>
          <cell r="B917" t="str">
            <v>DISPLAY MERCHANDISE DEVELOPMENT</v>
          </cell>
        </row>
        <row r="918">
          <cell r="A918" t="str">
            <v>64198135520010060</v>
          </cell>
          <cell r="B918" t="str">
            <v>CONSUMER MERCHANDISE DEVELOPMENT</v>
          </cell>
        </row>
        <row r="919">
          <cell r="A919" t="str">
            <v>64198145520010060</v>
          </cell>
          <cell r="B919" t="str">
            <v>FREIGHT/DUTY/LICENSE/OTHER COSTS</v>
          </cell>
        </row>
        <row r="920">
          <cell r="A920" t="str">
            <v>64198215520010060</v>
          </cell>
          <cell r="B920" t="str">
            <v>SITE COST</v>
          </cell>
        </row>
        <row r="921">
          <cell r="A921" t="str">
            <v>64198225520010060</v>
          </cell>
          <cell r="B921" t="str">
            <v>MAINTENANCE COST</v>
          </cell>
        </row>
        <row r="922">
          <cell r="A922" t="str">
            <v>64198015520020060</v>
          </cell>
          <cell r="B922" t="str">
            <v>AOR DEVELOPMENT COSTS</v>
          </cell>
        </row>
        <row r="923">
          <cell r="A923" t="str">
            <v>64198115520020060</v>
          </cell>
          <cell r="B923" t="str">
            <v>PR DEVELOPMENT COST</v>
          </cell>
        </row>
        <row r="924">
          <cell r="A924" t="str">
            <v>64198125520020060</v>
          </cell>
          <cell r="B924" t="str">
            <v>DISPLAY MERCHANDISE DEVELOPMENT</v>
          </cell>
        </row>
        <row r="925">
          <cell r="A925" t="str">
            <v>64198135520020060</v>
          </cell>
          <cell r="B925" t="str">
            <v>CONSUMER MERCHANDISE DEVELOPMENT</v>
          </cell>
        </row>
        <row r="926">
          <cell r="A926" t="str">
            <v>64198145520020060</v>
          </cell>
          <cell r="B926" t="str">
            <v>FREIGHT/DUTY/LICENSE/OTHER COSTS</v>
          </cell>
        </row>
        <row r="927">
          <cell r="A927" t="str">
            <v>64198215520020060</v>
          </cell>
          <cell r="B927" t="str">
            <v>SITE COST</v>
          </cell>
        </row>
        <row r="928">
          <cell r="A928" t="str">
            <v>64198225520020060</v>
          </cell>
          <cell r="B928" t="str">
            <v>MAINTENANCE COST</v>
          </cell>
        </row>
        <row r="929">
          <cell r="A929" t="str">
            <v>64198015520010070</v>
          </cell>
          <cell r="B929" t="str">
            <v>AOR DEVELOPMENT COSTS</v>
          </cell>
        </row>
        <row r="930">
          <cell r="A930" t="str">
            <v>64198115520010070</v>
          </cell>
          <cell r="B930" t="str">
            <v>PR DEVELOPMENT COST</v>
          </cell>
        </row>
        <row r="931">
          <cell r="A931" t="str">
            <v>64198125520010020</v>
          </cell>
          <cell r="B931" t="str">
            <v>DISPLAY MERCHANDISE DEVELOPMENT</v>
          </cell>
        </row>
        <row r="932">
          <cell r="A932" t="str">
            <v>64198125520010070</v>
          </cell>
          <cell r="B932" t="str">
            <v>DISPLAY MERCHANDISE DEVELOPMENT</v>
          </cell>
        </row>
        <row r="933">
          <cell r="A933" t="str">
            <v>64198135520010070</v>
          </cell>
          <cell r="B933" t="str">
            <v>CONSUMER MERCHANDISE DEVELOPMENT</v>
          </cell>
        </row>
        <row r="934">
          <cell r="A934" t="str">
            <v>64198145520010070</v>
          </cell>
          <cell r="B934" t="str">
            <v>FREIGHT/DUTY/LICENSE/OTHER COSTS</v>
          </cell>
        </row>
        <row r="935">
          <cell r="A935" t="str">
            <v>64198015520020070</v>
          </cell>
          <cell r="B935" t="str">
            <v>AOR DEVELOPMENT COSTS</v>
          </cell>
        </row>
        <row r="936">
          <cell r="A936" t="str">
            <v>64198115520020070</v>
          </cell>
          <cell r="B936" t="str">
            <v>PR DEVELOPMENT COST</v>
          </cell>
        </row>
        <row r="937">
          <cell r="A937" t="str">
            <v>64198125520020070</v>
          </cell>
          <cell r="B937" t="str">
            <v>DISPLAY MERCHANDISE DEVELOPMENT</v>
          </cell>
        </row>
        <row r="938">
          <cell r="A938" t="str">
            <v>64198135520020070</v>
          </cell>
          <cell r="B938" t="str">
            <v>CONSUMER MERCHANDISE DEVELOPMENT</v>
          </cell>
        </row>
        <row r="939">
          <cell r="A939" t="str">
            <v>64198145520020070</v>
          </cell>
          <cell r="B939" t="str">
            <v>FREIGHT/DUTY/LICENSE/OTHER COSTS</v>
          </cell>
        </row>
        <row r="940">
          <cell r="A940" t="str">
            <v>64198015520011570</v>
          </cell>
          <cell r="B940" t="str">
            <v>AOR DEVELOPMENT COSTS</v>
          </cell>
        </row>
        <row r="941">
          <cell r="A941" t="str">
            <v>64198115520011570</v>
          </cell>
          <cell r="B941" t="str">
            <v>PR DEVELOPMENT COST</v>
          </cell>
        </row>
        <row r="942">
          <cell r="A942" t="str">
            <v>64198125520011570</v>
          </cell>
          <cell r="B942" t="str">
            <v>DISPLAY MERCHANDISE DEVELOPMENT</v>
          </cell>
        </row>
        <row r="943">
          <cell r="A943" t="str">
            <v>64198135520011570</v>
          </cell>
          <cell r="B943" t="str">
            <v>CONSUMER MERCHANDISE DEVELOPMENT</v>
          </cell>
        </row>
        <row r="944">
          <cell r="A944" t="str">
            <v>64198145520011570</v>
          </cell>
          <cell r="B944" t="str">
            <v>FREIGHT/DUTY/LICENSE/OTHER COSTS</v>
          </cell>
        </row>
        <row r="945">
          <cell r="A945" t="str">
            <v>64198015520021570</v>
          </cell>
          <cell r="B945" t="str">
            <v>AOR DEVELOPMENT COSTS</v>
          </cell>
        </row>
        <row r="946">
          <cell r="A946" t="str">
            <v>64198115520021570</v>
          </cell>
          <cell r="B946" t="str">
            <v>PR DEVELOPMENT COST</v>
          </cell>
        </row>
        <row r="947">
          <cell r="A947" t="str">
            <v>64198125520021570</v>
          </cell>
          <cell r="B947" t="str">
            <v>DISPLAY MERCHANDISE DEVELOPMENT</v>
          </cell>
        </row>
        <row r="948">
          <cell r="A948" t="str">
            <v>64198135520021570</v>
          </cell>
          <cell r="B948" t="str">
            <v>CONSUMER MERCHANDISE DEVELOPMENT</v>
          </cell>
        </row>
        <row r="949">
          <cell r="A949" t="str">
            <v>64198145520021570</v>
          </cell>
          <cell r="B949" t="str">
            <v>FREIGHT/DUTY/LICENSE/OTHER COSTS</v>
          </cell>
        </row>
        <row r="950">
          <cell r="A950" t="str">
            <v>64198015520012070</v>
          </cell>
          <cell r="B950" t="str">
            <v>AOR DEVELOPMENT COSTS</v>
          </cell>
        </row>
        <row r="951">
          <cell r="A951" t="str">
            <v>64198115520012070</v>
          </cell>
          <cell r="B951" t="str">
            <v>PR DEVELOPMENT COST</v>
          </cell>
        </row>
        <row r="952">
          <cell r="A952" t="str">
            <v>64198125520012070</v>
          </cell>
          <cell r="B952" t="str">
            <v>DISPLAY MERCHANDISE DEVELOPMENT</v>
          </cell>
        </row>
        <row r="953">
          <cell r="A953" t="str">
            <v>64198135520012070</v>
          </cell>
          <cell r="B953" t="str">
            <v>CONSUMER MERCHANDISE DEVELOPMENT</v>
          </cell>
        </row>
        <row r="954">
          <cell r="A954" t="str">
            <v>64198145520012070</v>
          </cell>
          <cell r="B954" t="str">
            <v>FREIGHT/DUTY/LICENSE/OTHER COSTS</v>
          </cell>
        </row>
        <row r="955">
          <cell r="A955" t="str">
            <v>64198015520022070</v>
          </cell>
          <cell r="B955" t="str">
            <v>AOR DEVELOPMENT COSTS</v>
          </cell>
        </row>
        <row r="956">
          <cell r="A956" t="str">
            <v>64198115520022070</v>
          </cell>
          <cell r="B956" t="str">
            <v>PR DEVELOPMENT COST</v>
          </cell>
        </row>
        <row r="957">
          <cell r="A957" t="str">
            <v>64198125520022070</v>
          </cell>
          <cell r="B957" t="str">
            <v>DISPLAY MERCHANDISE DEVELOPMENT</v>
          </cell>
        </row>
        <row r="958">
          <cell r="A958" t="str">
            <v>64198135520022070</v>
          </cell>
          <cell r="B958" t="str">
            <v>CONSUMER MERCHANDISE DEVELOPMENT</v>
          </cell>
        </row>
        <row r="959">
          <cell r="A959" t="str">
            <v>64198145520022070</v>
          </cell>
          <cell r="B959" t="str">
            <v>FREIGHT/DUTY/LICENSE/OTHER COSTS</v>
          </cell>
        </row>
        <row r="960">
          <cell r="A960" t="str">
            <v>64198015520012570</v>
          </cell>
          <cell r="B960" t="str">
            <v>AOR DEVELOPMENT COSTS</v>
          </cell>
        </row>
        <row r="961">
          <cell r="A961" t="str">
            <v>64198115520012570</v>
          </cell>
          <cell r="B961" t="str">
            <v>PR DEVELOPMENT COST</v>
          </cell>
        </row>
        <row r="962">
          <cell r="A962" t="str">
            <v>64198125520012570</v>
          </cell>
          <cell r="B962" t="str">
            <v>DISPLAY MERCHANDISE DEVELOPMENT</v>
          </cell>
        </row>
        <row r="963">
          <cell r="A963" t="str">
            <v>64198135520012570</v>
          </cell>
          <cell r="B963" t="str">
            <v>CONSUMER MERCHANDISE DEVELOPMENT</v>
          </cell>
        </row>
        <row r="964">
          <cell r="A964" t="str">
            <v>64198145520012570</v>
          </cell>
          <cell r="B964" t="str">
            <v>FREIGHT/DUTY/LICENSE/OTHER COSTS</v>
          </cell>
        </row>
        <row r="965">
          <cell r="A965" t="str">
            <v>64198015520022570</v>
          </cell>
          <cell r="B965" t="str">
            <v>AOR DEVELOPMENT COSTS</v>
          </cell>
        </row>
        <row r="966">
          <cell r="A966" t="str">
            <v>64198115520022570</v>
          </cell>
          <cell r="B966" t="str">
            <v>PR DEVELOPMENT COST</v>
          </cell>
        </row>
        <row r="967">
          <cell r="A967" t="str">
            <v>64198125520022570</v>
          </cell>
          <cell r="B967" t="str">
            <v>DISPLAY MERCHANDISE DEVELOPMENT</v>
          </cell>
        </row>
        <row r="968">
          <cell r="A968" t="str">
            <v>64198135520022570</v>
          </cell>
          <cell r="B968" t="str">
            <v>CONSUMER MERCHANDISE DEVELOPMENT</v>
          </cell>
        </row>
        <row r="969">
          <cell r="A969" t="str">
            <v>64198145520022570</v>
          </cell>
          <cell r="B969" t="str">
            <v>FREIGHT/DUTY/LICENSE/OTHER COSTS</v>
          </cell>
        </row>
        <row r="970">
          <cell r="A970" t="str">
            <v>641990155310110</v>
          </cell>
          <cell r="B970" t="str">
            <v>MERCHANDISING MATERIALS</v>
          </cell>
        </row>
        <row r="971">
          <cell r="A971" t="str">
            <v>641990255310110</v>
          </cell>
          <cell r="B971" t="str">
            <v>MERCHANDISING MAINTENANCE</v>
          </cell>
        </row>
        <row r="972">
          <cell r="A972" t="str">
            <v>641990355310110</v>
          </cell>
          <cell r="B972" t="str">
            <v>CONTRACT PAYMENT</v>
          </cell>
        </row>
        <row r="973">
          <cell r="A973" t="str">
            <v>641990455310110</v>
          </cell>
          <cell r="B973" t="str">
            <v>MERCHANDISING MATERIALS DEVELOPMENT</v>
          </cell>
        </row>
        <row r="974">
          <cell r="A974" t="str">
            <v>641990555310110</v>
          </cell>
          <cell r="B974" t="str">
            <v>TRADE PRS</v>
          </cell>
        </row>
        <row r="975">
          <cell r="A975" t="str">
            <v>641990155320110</v>
          </cell>
          <cell r="B975" t="str">
            <v>MERCHANDISING MATERIALS</v>
          </cell>
        </row>
        <row r="976">
          <cell r="A976" t="str">
            <v>641990255320110</v>
          </cell>
          <cell r="B976" t="str">
            <v>MERCHANDISING MAINTENANCE</v>
          </cell>
        </row>
        <row r="977">
          <cell r="A977" t="str">
            <v>641990355320110</v>
          </cell>
          <cell r="B977" t="str">
            <v>CONTRACT PAYMENT</v>
          </cell>
        </row>
        <row r="978">
          <cell r="A978" t="str">
            <v>641990455320110</v>
          </cell>
          <cell r="B978" t="str">
            <v>MERCHANDISING MATERIALS DEVELOPMENT</v>
          </cell>
        </row>
        <row r="979">
          <cell r="A979" t="str">
            <v>641990555320110</v>
          </cell>
          <cell r="B979" t="str">
            <v>TRADE PRS</v>
          </cell>
        </row>
        <row r="980">
          <cell r="A980" t="str">
            <v>641990155330110</v>
          </cell>
          <cell r="B980" t="str">
            <v>MERCHANDISING MATERIALS</v>
          </cell>
        </row>
        <row r="981">
          <cell r="A981" t="str">
            <v>641990255330110</v>
          </cell>
          <cell r="B981" t="str">
            <v>MERCHANDISING MAINTENANCE</v>
          </cell>
        </row>
        <row r="982">
          <cell r="A982" t="str">
            <v>641990355330110</v>
          </cell>
          <cell r="B982" t="str">
            <v>CONTRACT PAYMENT</v>
          </cell>
        </row>
        <row r="983">
          <cell r="A983" t="str">
            <v>641990455330110</v>
          </cell>
          <cell r="B983" t="str">
            <v>MERCHANDISING MATERIALS DEVELOPMENT</v>
          </cell>
        </row>
        <row r="984">
          <cell r="A984" t="str">
            <v>641990555330110</v>
          </cell>
          <cell r="B984" t="str">
            <v>TRADE PRS</v>
          </cell>
        </row>
        <row r="985">
          <cell r="A985" t="str">
            <v>641990155340110</v>
          </cell>
          <cell r="B985" t="str">
            <v>MERCHANDISING MATERIALS</v>
          </cell>
        </row>
        <row r="986">
          <cell r="A986" t="str">
            <v>641990255340110</v>
          </cell>
          <cell r="B986" t="str">
            <v>MERCHANDISING MAINTENANCE</v>
          </cell>
        </row>
        <row r="987">
          <cell r="A987" t="str">
            <v>641990355340110</v>
          </cell>
          <cell r="B987" t="str">
            <v>CONTRACT PAYMENT</v>
          </cell>
        </row>
        <row r="988">
          <cell r="A988" t="str">
            <v>641990455340110</v>
          </cell>
          <cell r="B988" t="str">
            <v>MERCHANDISING MATERIALS DEVELOPMENT</v>
          </cell>
        </row>
        <row r="989">
          <cell r="A989" t="str">
            <v>641990555340110</v>
          </cell>
          <cell r="B989" t="str">
            <v>TRADE PRS</v>
          </cell>
        </row>
        <row r="990">
          <cell r="A990" t="str">
            <v>641990155350110</v>
          </cell>
          <cell r="B990" t="str">
            <v>MERCHANDISING MATERIALS</v>
          </cell>
        </row>
        <row r="991">
          <cell r="A991" t="str">
            <v>641990255350110</v>
          </cell>
          <cell r="B991" t="str">
            <v>MERCHANDISING MAINTENANCE</v>
          </cell>
        </row>
        <row r="992">
          <cell r="A992" t="str">
            <v>641990355350110</v>
          </cell>
          <cell r="B992" t="str">
            <v>CONTRACT PAYMENT</v>
          </cell>
        </row>
        <row r="993">
          <cell r="A993" t="str">
            <v>641990455350110</v>
          </cell>
          <cell r="B993" t="str">
            <v>MERCHANDISING MATERIALS DEVELOPMENT</v>
          </cell>
        </row>
        <row r="994">
          <cell r="A994" t="str">
            <v>641990555350110</v>
          </cell>
          <cell r="B994" t="str">
            <v>TRADE PRS</v>
          </cell>
        </row>
        <row r="995">
          <cell r="A995" t="str">
            <v>641990155310210</v>
          </cell>
          <cell r="B995" t="str">
            <v>MERCHANDISING MATERIALS</v>
          </cell>
        </row>
        <row r="996">
          <cell r="A996" t="str">
            <v>641990255310210</v>
          </cell>
          <cell r="B996" t="str">
            <v>MERCHANDISING MAINTENANCE</v>
          </cell>
        </row>
        <row r="997">
          <cell r="A997" t="str">
            <v>641990355310210</v>
          </cell>
          <cell r="B997" t="str">
            <v>CONTRACT PAYMENT</v>
          </cell>
        </row>
        <row r="998">
          <cell r="A998" t="str">
            <v>641990455310210</v>
          </cell>
          <cell r="B998" t="str">
            <v>MERCHANDISING MATERIALS DEVELOPMENT</v>
          </cell>
        </row>
        <row r="999">
          <cell r="A999" t="str">
            <v>641990555310210</v>
          </cell>
          <cell r="B999" t="str">
            <v>TRADE PRS</v>
          </cell>
        </row>
        <row r="1000">
          <cell r="A1000" t="str">
            <v>641990155320210</v>
          </cell>
          <cell r="B1000" t="str">
            <v>MERCHANDISING MATERIALS</v>
          </cell>
        </row>
        <row r="1001">
          <cell r="A1001" t="str">
            <v>641990255320210</v>
          </cell>
          <cell r="B1001" t="str">
            <v>MERCHANDISING MAINTENANCE</v>
          </cell>
        </row>
        <row r="1002">
          <cell r="A1002" t="str">
            <v>641990355320210</v>
          </cell>
          <cell r="B1002" t="str">
            <v>CONTRACT PAYMENT</v>
          </cell>
        </row>
        <row r="1003">
          <cell r="A1003" t="str">
            <v>641990455320210</v>
          </cell>
          <cell r="B1003" t="str">
            <v>MERCHANDISING MATERIALS DEVELOPMENT</v>
          </cell>
        </row>
        <row r="1004">
          <cell r="A1004" t="str">
            <v>641990555320210</v>
          </cell>
          <cell r="B1004" t="str">
            <v>TRADE PRS</v>
          </cell>
        </row>
        <row r="1005">
          <cell r="A1005" t="str">
            <v>641990155330210</v>
          </cell>
          <cell r="B1005" t="str">
            <v>MERCHANDISING MATERIALS</v>
          </cell>
        </row>
        <row r="1006">
          <cell r="A1006" t="str">
            <v>641990255330210</v>
          </cell>
          <cell r="B1006" t="str">
            <v>MERCHANDISING MAINTENANCE</v>
          </cell>
        </row>
        <row r="1007">
          <cell r="A1007" t="str">
            <v>641990355330210</v>
          </cell>
          <cell r="B1007" t="str">
            <v>CONTRACT PAYMENT</v>
          </cell>
        </row>
        <row r="1008">
          <cell r="A1008" t="str">
            <v>641990455330210</v>
          </cell>
          <cell r="B1008" t="str">
            <v>MERCHANDISING MATERIALS DEVELOPMENT</v>
          </cell>
        </row>
        <row r="1009">
          <cell r="A1009" t="str">
            <v>641990555330210</v>
          </cell>
          <cell r="B1009" t="str">
            <v>TRADE PRS</v>
          </cell>
        </row>
        <row r="1010">
          <cell r="A1010" t="str">
            <v>641990155340210</v>
          </cell>
          <cell r="B1010" t="str">
            <v>MERCHANDISING MATERIALS</v>
          </cell>
        </row>
        <row r="1011">
          <cell r="A1011" t="str">
            <v>641990255340210</v>
          </cell>
          <cell r="B1011" t="str">
            <v>MERCHANDISING MAINTENANCE</v>
          </cell>
        </row>
        <row r="1012">
          <cell r="A1012" t="str">
            <v>641990355340210</v>
          </cell>
          <cell r="B1012" t="str">
            <v>CONTRACT PAYMENT</v>
          </cell>
        </row>
        <row r="1013">
          <cell r="A1013" t="str">
            <v>641990455340210</v>
          </cell>
          <cell r="B1013" t="str">
            <v>MERCHANDISING MATERIALS DEVELOPMENT</v>
          </cell>
        </row>
        <row r="1014">
          <cell r="A1014" t="str">
            <v>641990555340210</v>
          </cell>
          <cell r="B1014" t="str">
            <v>TRADE PRS</v>
          </cell>
        </row>
        <row r="1015">
          <cell r="A1015" t="str">
            <v>641990155350210</v>
          </cell>
          <cell r="B1015" t="str">
            <v>MERCHANDISING MATERIALS</v>
          </cell>
        </row>
        <row r="1016">
          <cell r="A1016" t="str">
            <v>641990255350210</v>
          </cell>
          <cell r="B1016" t="str">
            <v>MERCHANDISING MAINTENANCE</v>
          </cell>
        </row>
        <row r="1017">
          <cell r="A1017" t="str">
            <v>641990355350210</v>
          </cell>
          <cell r="B1017" t="str">
            <v>CONTRACT PAYMENT</v>
          </cell>
        </row>
        <row r="1018">
          <cell r="A1018" t="str">
            <v>641990455350210</v>
          </cell>
          <cell r="B1018" t="str">
            <v>MERCHANDISING MATERIALS DEVELOPMENT</v>
          </cell>
        </row>
        <row r="1019">
          <cell r="A1019" t="str">
            <v>641990555350210</v>
          </cell>
          <cell r="B1019" t="str">
            <v>TRADE PRS</v>
          </cell>
        </row>
        <row r="1020">
          <cell r="A1020" t="str">
            <v>641990155310125</v>
          </cell>
          <cell r="B1020" t="str">
            <v>MERCHANDISING MATERIALS</v>
          </cell>
        </row>
        <row r="1021">
          <cell r="A1021" t="str">
            <v>641990255310125</v>
          </cell>
          <cell r="B1021" t="str">
            <v>MERCHANDISING MAINTENANCE</v>
          </cell>
        </row>
        <row r="1022">
          <cell r="A1022" t="str">
            <v>641990355310125</v>
          </cell>
          <cell r="B1022" t="str">
            <v>CONTRACT PAYMENT</v>
          </cell>
        </row>
        <row r="1023">
          <cell r="A1023" t="str">
            <v>641990455310125</v>
          </cell>
          <cell r="B1023" t="str">
            <v>MERCHANDISING MATERIALS DEVELOPMENT</v>
          </cell>
        </row>
        <row r="1024">
          <cell r="A1024" t="str">
            <v>641990555310125</v>
          </cell>
          <cell r="B1024" t="str">
            <v>TRADE PRS</v>
          </cell>
        </row>
        <row r="1025">
          <cell r="A1025" t="str">
            <v>641991055310125</v>
          </cell>
          <cell r="B1025" t="str">
            <v>GOODWILL SUPPORT</v>
          </cell>
        </row>
        <row r="1026">
          <cell r="A1026" t="str">
            <v>641991555310125</v>
          </cell>
          <cell r="B1026" t="str">
            <v>TRANSPORTATION/LOGISTIC SUPPORT</v>
          </cell>
        </row>
        <row r="1027">
          <cell r="A1027" t="str">
            <v>641990155310225</v>
          </cell>
          <cell r="B1027" t="str">
            <v>MERCHANDISING MATERIALS</v>
          </cell>
        </row>
        <row r="1028">
          <cell r="A1028" t="str">
            <v>641990255310225</v>
          </cell>
          <cell r="B1028" t="str">
            <v>MERCHANDISING MAINTENANCE</v>
          </cell>
        </row>
        <row r="1029">
          <cell r="A1029" t="str">
            <v>641990355310225</v>
          </cell>
          <cell r="B1029" t="str">
            <v>CONTRACT PAYMENT</v>
          </cell>
        </row>
        <row r="1030">
          <cell r="A1030" t="str">
            <v>641990455310225</v>
          </cell>
          <cell r="B1030" t="str">
            <v>MERCHANDISING MATERIALS DEVELOPMENT</v>
          </cell>
        </row>
        <row r="1031">
          <cell r="A1031" t="str">
            <v>641990555310225</v>
          </cell>
          <cell r="B1031" t="str">
            <v>TRADE PRS</v>
          </cell>
        </row>
        <row r="1032">
          <cell r="A1032" t="str">
            <v>641991055310225</v>
          </cell>
          <cell r="B1032" t="str">
            <v>GOODWILL SUPPORT</v>
          </cell>
        </row>
        <row r="1033">
          <cell r="A1033" t="str">
            <v>641991555310225</v>
          </cell>
          <cell r="B1033" t="str">
            <v>TRANSPORTATION/LOGISTIC SUPPORT</v>
          </cell>
        </row>
        <row r="1034">
          <cell r="A1034" t="str">
            <v>641990155320125</v>
          </cell>
          <cell r="B1034" t="str">
            <v>MERCHANDISING MATERIALS</v>
          </cell>
        </row>
        <row r="1035">
          <cell r="A1035" t="str">
            <v>641990255320125</v>
          </cell>
          <cell r="B1035" t="str">
            <v>MERCHANDISING MAINTENANCE</v>
          </cell>
        </row>
        <row r="1036">
          <cell r="A1036" t="str">
            <v>641990355320125</v>
          </cell>
          <cell r="B1036" t="str">
            <v>CONTRACT PAYMENT</v>
          </cell>
        </row>
        <row r="1037">
          <cell r="A1037" t="str">
            <v>641990455320125</v>
          </cell>
          <cell r="B1037" t="str">
            <v>MERCHANDISING MATERIALS DEVELOPMENT</v>
          </cell>
        </row>
        <row r="1038">
          <cell r="A1038" t="str">
            <v>641990555320125</v>
          </cell>
          <cell r="B1038" t="str">
            <v>TRADE PRS</v>
          </cell>
        </row>
        <row r="1039">
          <cell r="A1039" t="str">
            <v>641991055320125</v>
          </cell>
          <cell r="B1039" t="str">
            <v>GOODWILL SUPPORT</v>
          </cell>
        </row>
        <row r="1040">
          <cell r="A1040" t="str">
            <v>641991555320125</v>
          </cell>
          <cell r="B1040" t="str">
            <v>TRANSPORTATION/LOGISTIC SUPPORT</v>
          </cell>
        </row>
        <row r="1041">
          <cell r="A1041" t="str">
            <v>641990155320225</v>
          </cell>
          <cell r="B1041" t="str">
            <v>MERCHANDISING MATERIALS</v>
          </cell>
        </row>
        <row r="1042">
          <cell r="A1042" t="str">
            <v>641990255320225</v>
          </cell>
          <cell r="B1042" t="str">
            <v>MERCHANDISING MAINTENANCE</v>
          </cell>
        </row>
        <row r="1043">
          <cell r="A1043" t="str">
            <v>641990355320225</v>
          </cell>
          <cell r="B1043" t="str">
            <v>CONTRACT PAYMENT</v>
          </cell>
        </row>
        <row r="1044">
          <cell r="A1044" t="str">
            <v>641990455320225</v>
          </cell>
          <cell r="B1044" t="str">
            <v>MERCHANDISING MATERIALS DEVELOPMENT</v>
          </cell>
        </row>
        <row r="1045">
          <cell r="A1045" t="str">
            <v>641990555320225</v>
          </cell>
          <cell r="B1045" t="str">
            <v>TRADE PRS</v>
          </cell>
        </row>
        <row r="1046">
          <cell r="A1046" t="str">
            <v>641991055320225</v>
          </cell>
          <cell r="B1046" t="str">
            <v>GOODWILL SUPPORT</v>
          </cell>
        </row>
        <row r="1047">
          <cell r="A1047" t="str">
            <v>641991555320225</v>
          </cell>
          <cell r="B1047" t="str">
            <v>TRANSPORTATION/LOGISTIC SUPPORT</v>
          </cell>
        </row>
        <row r="1048">
          <cell r="A1048" t="str">
            <v>641990155300120</v>
          </cell>
          <cell r="B1048" t="str">
            <v>MERCHANDISING MATERIALS</v>
          </cell>
        </row>
        <row r="1049">
          <cell r="A1049" t="str">
            <v>641990255300120</v>
          </cell>
          <cell r="B1049" t="str">
            <v>MERCHANDISING MAINTENANCE</v>
          </cell>
        </row>
        <row r="1050">
          <cell r="A1050" t="str">
            <v>641990555300120</v>
          </cell>
          <cell r="B1050" t="str">
            <v>TRADE PRS</v>
          </cell>
        </row>
        <row r="1051">
          <cell r="A1051" t="str">
            <v>641990455300120</v>
          </cell>
          <cell r="B1051" t="str">
            <v>MERCHANDISING MATERIALS DEVELOPMENT</v>
          </cell>
        </row>
        <row r="1052">
          <cell r="A1052" t="str">
            <v>641991555300120</v>
          </cell>
          <cell r="B1052" t="str">
            <v>TRANSPORTATION/LOGISTIC SUPPORT</v>
          </cell>
        </row>
        <row r="1053">
          <cell r="A1053" t="str">
            <v>641991655300120</v>
          </cell>
          <cell r="B1053" t="str">
            <v>SAMPLING STOCK</v>
          </cell>
        </row>
        <row r="1054">
          <cell r="A1054" t="str">
            <v>641991755300120</v>
          </cell>
          <cell r="B1054" t="str">
            <v>DISPLAY/PLACEMENT INCENTIVES</v>
          </cell>
        </row>
        <row r="1055">
          <cell r="A1055" t="str">
            <v>641991855300120</v>
          </cell>
          <cell r="B1055" t="str">
            <v>STRATEGIC ACCOUNTS DEVELOPMENT</v>
          </cell>
        </row>
        <row r="1056">
          <cell r="A1056" t="str">
            <v>641991955300120</v>
          </cell>
          <cell r="B1056" t="str">
            <v>TET INCENTIVES</v>
          </cell>
        </row>
        <row r="1057">
          <cell r="A1057" t="str">
            <v>641992055300120</v>
          </cell>
          <cell r="B1057" t="str">
            <v>MERCHANDISING MANUAL UPDATE</v>
          </cell>
        </row>
        <row r="1058">
          <cell r="A1058" t="str">
            <v>641990155310120</v>
          </cell>
          <cell r="B1058" t="str">
            <v>MERCHANDISING MATERIALS</v>
          </cell>
        </row>
        <row r="1059">
          <cell r="A1059" t="str">
            <v>641990255310120</v>
          </cell>
          <cell r="B1059" t="str">
            <v>MERCHANDISING MAINTENANCE</v>
          </cell>
        </row>
        <row r="1060">
          <cell r="A1060" t="str">
            <v>641990455310120</v>
          </cell>
          <cell r="B1060" t="str">
            <v>MERCHANDISING MATERIALS DEVELOPMENT</v>
          </cell>
        </row>
        <row r="1061">
          <cell r="A1061" t="str">
            <v>641990555310120</v>
          </cell>
          <cell r="B1061" t="str">
            <v>TRADE PRS</v>
          </cell>
        </row>
        <row r="1062">
          <cell r="A1062" t="str">
            <v>641991555310120</v>
          </cell>
          <cell r="B1062" t="str">
            <v>TRANSPORTATION/LOGISTIC SUPPORT</v>
          </cell>
        </row>
        <row r="1063">
          <cell r="A1063" t="str">
            <v>641991655310120</v>
          </cell>
          <cell r="B1063" t="str">
            <v>SAMPLING STOCK</v>
          </cell>
        </row>
        <row r="1064">
          <cell r="A1064" t="str">
            <v>641991755310120</v>
          </cell>
          <cell r="B1064" t="str">
            <v>DISPLAY/PLACEMENT INCENTIVES</v>
          </cell>
        </row>
        <row r="1065">
          <cell r="A1065" t="str">
            <v>641991855310120</v>
          </cell>
          <cell r="B1065" t="str">
            <v>STRATEGIC ACCOUNTS DEVELOPMENT</v>
          </cell>
        </row>
        <row r="1066">
          <cell r="A1066" t="str">
            <v>641991955310120</v>
          </cell>
          <cell r="B1066" t="str">
            <v>TET INCENTIVES</v>
          </cell>
        </row>
        <row r="1067">
          <cell r="A1067" t="str">
            <v>641992055310120</v>
          </cell>
          <cell r="B1067" t="str">
            <v>MERCHANDISING MANUAL UPDATE</v>
          </cell>
        </row>
        <row r="1068">
          <cell r="A1068" t="str">
            <v>641990155320120</v>
          </cell>
          <cell r="B1068" t="str">
            <v>MERCHANDISING MATERIALS</v>
          </cell>
        </row>
        <row r="1069">
          <cell r="A1069" t="str">
            <v>641990255320120</v>
          </cell>
          <cell r="B1069" t="str">
            <v>MERCHANDISING MAINTENANCE</v>
          </cell>
        </row>
        <row r="1070">
          <cell r="A1070" t="str">
            <v>641990455320120</v>
          </cell>
          <cell r="B1070" t="str">
            <v>MERCHANDISING MATERIALS DEVELOPMENT</v>
          </cell>
        </row>
        <row r="1071">
          <cell r="A1071" t="str">
            <v>641990555320120</v>
          </cell>
          <cell r="B1071" t="str">
            <v>TRADE PRS</v>
          </cell>
        </row>
        <row r="1072">
          <cell r="A1072" t="str">
            <v>641991555320120</v>
          </cell>
          <cell r="B1072" t="str">
            <v>TRANSPORTATION/LOGISTIC SUPPORT</v>
          </cell>
        </row>
        <row r="1073">
          <cell r="A1073" t="str">
            <v>641991655320120</v>
          </cell>
          <cell r="B1073" t="str">
            <v>SAMPLING STOCK</v>
          </cell>
        </row>
        <row r="1074">
          <cell r="A1074" t="str">
            <v>641991755320120</v>
          </cell>
          <cell r="B1074" t="str">
            <v>DISPLAY/PLACEMENT INCENTIVES</v>
          </cell>
        </row>
        <row r="1075">
          <cell r="A1075" t="str">
            <v>641991855320120</v>
          </cell>
          <cell r="B1075" t="str">
            <v>STRATEGIC ACCOUNTS DEVELOPMENT</v>
          </cell>
        </row>
        <row r="1076">
          <cell r="A1076" t="str">
            <v>641991955320120</v>
          </cell>
          <cell r="B1076" t="str">
            <v>TET INCENTIVES</v>
          </cell>
        </row>
        <row r="1077">
          <cell r="A1077" t="str">
            <v>641992055320120</v>
          </cell>
          <cell r="B1077" t="str">
            <v>MERCHANDISING MANUAL UPDATE</v>
          </cell>
        </row>
        <row r="1078">
          <cell r="A1078" t="str">
            <v>641990155330120</v>
          </cell>
          <cell r="B1078" t="str">
            <v>MERCHANDISING MATERIALS</v>
          </cell>
        </row>
        <row r="1079">
          <cell r="A1079" t="str">
            <v>641990255330120</v>
          </cell>
          <cell r="B1079" t="str">
            <v>MERCHANDISING MAINTENANCE</v>
          </cell>
        </row>
        <row r="1080">
          <cell r="A1080" t="str">
            <v>641990455330120</v>
          </cell>
          <cell r="B1080" t="str">
            <v>MERCHANDISING MATERIALS DEVELOPMENT</v>
          </cell>
        </row>
        <row r="1081">
          <cell r="A1081" t="str">
            <v>641990555330120</v>
          </cell>
          <cell r="B1081" t="str">
            <v>TRADE PRS</v>
          </cell>
        </row>
        <row r="1082">
          <cell r="A1082" t="str">
            <v>641991555330120</v>
          </cell>
          <cell r="B1082" t="str">
            <v>TRANSPORTATION/LOGISTIC SUPPORT</v>
          </cell>
        </row>
        <row r="1083">
          <cell r="A1083" t="str">
            <v>641991655330120</v>
          </cell>
          <cell r="B1083" t="str">
            <v>SAMPLING STOCK</v>
          </cell>
        </row>
        <row r="1084">
          <cell r="A1084" t="str">
            <v>641991755330120</v>
          </cell>
          <cell r="B1084" t="str">
            <v>DISPLAY/PLACEMENT INCENTIVES</v>
          </cell>
        </row>
        <row r="1085">
          <cell r="A1085" t="str">
            <v>641991855330120</v>
          </cell>
          <cell r="B1085" t="str">
            <v>STRATEGIC ACCOUNTS DEVELOPMENT</v>
          </cell>
        </row>
        <row r="1086">
          <cell r="A1086" t="str">
            <v>641991955330120</v>
          </cell>
          <cell r="B1086" t="str">
            <v>TET INCENTIVES</v>
          </cell>
        </row>
        <row r="1087">
          <cell r="A1087" t="str">
            <v>641992055330120</v>
          </cell>
          <cell r="B1087" t="str">
            <v>MERCHANDISING MANUAL UPDATE</v>
          </cell>
        </row>
        <row r="1088">
          <cell r="A1088" t="str">
            <v>641990155340120</v>
          </cell>
          <cell r="B1088" t="str">
            <v>MERCHANDISING MATERIALS</v>
          </cell>
        </row>
        <row r="1089">
          <cell r="A1089" t="str">
            <v>641990255340120</v>
          </cell>
          <cell r="B1089" t="str">
            <v>MERCHANDISING MAINTENANCE</v>
          </cell>
        </row>
        <row r="1090">
          <cell r="A1090" t="str">
            <v>641990455340120</v>
          </cell>
          <cell r="B1090" t="str">
            <v>MERCHANDISING MATERIALS DEVELOPMENT</v>
          </cell>
        </row>
        <row r="1091">
          <cell r="A1091" t="str">
            <v>641990555340120</v>
          </cell>
          <cell r="B1091" t="str">
            <v>TRADE PRS</v>
          </cell>
        </row>
        <row r="1092">
          <cell r="A1092" t="str">
            <v>641991555340120</v>
          </cell>
          <cell r="B1092" t="str">
            <v>TRANSPORTATION/LOGISTIC SUPPORT</v>
          </cell>
        </row>
        <row r="1093">
          <cell r="A1093" t="str">
            <v>641991655340120</v>
          </cell>
          <cell r="B1093" t="str">
            <v>SAMPLING STOCK</v>
          </cell>
        </row>
        <row r="1094">
          <cell r="A1094" t="str">
            <v>641991755340120</v>
          </cell>
          <cell r="B1094" t="str">
            <v>DISPLAY/PLACEMENT INCENTIVES</v>
          </cell>
        </row>
        <row r="1095">
          <cell r="A1095" t="str">
            <v>641991855340120</v>
          </cell>
          <cell r="B1095" t="str">
            <v>STRATEGIC ACCOUNTS DEVELOPMENT</v>
          </cell>
        </row>
        <row r="1096">
          <cell r="A1096" t="str">
            <v>641991955340120</v>
          </cell>
          <cell r="B1096" t="str">
            <v>TET INCENTIVES</v>
          </cell>
        </row>
        <row r="1097">
          <cell r="A1097" t="str">
            <v>641992055340120</v>
          </cell>
          <cell r="B1097" t="str">
            <v>MERCHANDISING MANUAL UPDATE</v>
          </cell>
        </row>
        <row r="1098">
          <cell r="A1098" t="str">
            <v>641990155350120</v>
          </cell>
          <cell r="B1098" t="str">
            <v>MERCHANDISING MATERIALS</v>
          </cell>
        </row>
        <row r="1099">
          <cell r="A1099" t="str">
            <v>641990255350120</v>
          </cell>
          <cell r="B1099" t="str">
            <v>MERCHANDISING MAINTENANCE</v>
          </cell>
        </row>
        <row r="1100">
          <cell r="A1100" t="str">
            <v>641990455350120</v>
          </cell>
          <cell r="B1100" t="str">
            <v>MERCHANDISING MATERIALS DEVELOPMENT</v>
          </cell>
        </row>
        <row r="1101">
          <cell r="A1101" t="str">
            <v>641990555350120</v>
          </cell>
          <cell r="B1101" t="str">
            <v>TRADE PRS</v>
          </cell>
        </row>
        <row r="1102">
          <cell r="A1102" t="str">
            <v>641991555350120</v>
          </cell>
          <cell r="B1102" t="str">
            <v>TRANSPORTATION/LOGISTIC SUPPORT</v>
          </cell>
        </row>
        <row r="1103">
          <cell r="A1103" t="str">
            <v>641991655350120</v>
          </cell>
          <cell r="B1103" t="str">
            <v>SAMPLING STOCK</v>
          </cell>
        </row>
        <row r="1104">
          <cell r="A1104" t="str">
            <v>641991755350120</v>
          </cell>
          <cell r="B1104" t="str">
            <v>DISPLAY/PLACEMENT INCENTIVES</v>
          </cell>
        </row>
        <row r="1105">
          <cell r="A1105" t="str">
            <v>641991855350120</v>
          </cell>
          <cell r="B1105" t="str">
            <v>STRATEGIC ACCOUNTS DEVELOPMENT</v>
          </cell>
        </row>
        <row r="1106">
          <cell r="A1106" t="str">
            <v>641991955350120</v>
          </cell>
          <cell r="B1106" t="str">
            <v>TET INCENTIVES</v>
          </cell>
        </row>
        <row r="1107">
          <cell r="A1107" t="str">
            <v>641992055350120</v>
          </cell>
          <cell r="B1107" t="str">
            <v>MERCHANDISING MANUAL UPDATE</v>
          </cell>
        </row>
        <row r="1108">
          <cell r="A1108" t="str">
            <v>641990155300220</v>
          </cell>
          <cell r="B1108" t="str">
            <v>MERCHANDISING MATERIALS</v>
          </cell>
        </row>
        <row r="1109">
          <cell r="A1109" t="str">
            <v>641990255300220</v>
          </cell>
          <cell r="B1109" t="str">
            <v>MERCHANDISING MAINTENANCE</v>
          </cell>
        </row>
        <row r="1110">
          <cell r="A1110" t="str">
            <v>641990455300220</v>
          </cell>
          <cell r="B1110" t="str">
            <v>MERCHANDISING MATERIALS DEVELOPMENT</v>
          </cell>
        </row>
        <row r="1111">
          <cell r="A1111" t="str">
            <v>641990555300220</v>
          </cell>
          <cell r="B1111" t="str">
            <v>TRADE PRS</v>
          </cell>
        </row>
        <row r="1112">
          <cell r="A1112" t="str">
            <v>641991555300220</v>
          </cell>
          <cell r="B1112" t="str">
            <v>TRANSPORTATION/LOGISTIC SUPPORT</v>
          </cell>
        </row>
        <row r="1113">
          <cell r="A1113" t="str">
            <v>641991655300220</v>
          </cell>
          <cell r="B1113" t="str">
            <v>SAMPLING STOCK</v>
          </cell>
        </row>
        <row r="1114">
          <cell r="A1114" t="str">
            <v>641991755300220</v>
          </cell>
          <cell r="B1114" t="str">
            <v>DISPLAY/PLACEMENT INCENTIVES</v>
          </cell>
        </row>
        <row r="1115">
          <cell r="A1115" t="str">
            <v>641991855300220</v>
          </cell>
          <cell r="B1115" t="str">
            <v>STRATEGIC ACCOUNTS DEVELOPMENT</v>
          </cell>
        </row>
        <row r="1116">
          <cell r="A1116" t="str">
            <v>641991955300220</v>
          </cell>
          <cell r="B1116" t="str">
            <v>TET INCENTIVES</v>
          </cell>
        </row>
        <row r="1117">
          <cell r="A1117" t="str">
            <v>641992055300220</v>
          </cell>
          <cell r="B1117" t="str">
            <v>MERCHANDISING MANUAL UPDATE</v>
          </cell>
        </row>
        <row r="1118">
          <cell r="A1118" t="str">
            <v>641990155310220</v>
          </cell>
          <cell r="B1118" t="str">
            <v>MERCHANDISING MATERIALS</v>
          </cell>
        </row>
        <row r="1119">
          <cell r="A1119" t="str">
            <v>641990255310220</v>
          </cell>
          <cell r="B1119" t="str">
            <v>MERCHANDISING MAINTENANCE</v>
          </cell>
        </row>
        <row r="1120">
          <cell r="A1120" t="str">
            <v>641990455310220</v>
          </cell>
          <cell r="B1120" t="str">
            <v>MERCHANDISING MATERIALS DEVELOPMENT</v>
          </cell>
        </row>
        <row r="1121">
          <cell r="A1121" t="str">
            <v>641990555310220</v>
          </cell>
          <cell r="B1121" t="str">
            <v>TRADE PRS</v>
          </cell>
        </row>
        <row r="1122">
          <cell r="A1122" t="str">
            <v>641991555310220</v>
          </cell>
          <cell r="B1122" t="str">
            <v>TRANSPORTATION/LOGISTIC SUPPORT</v>
          </cell>
        </row>
        <row r="1123">
          <cell r="A1123" t="str">
            <v>641991655310220</v>
          </cell>
          <cell r="B1123" t="str">
            <v>SAMPLING STOCK</v>
          </cell>
        </row>
        <row r="1124">
          <cell r="A1124" t="str">
            <v>641991755310220</v>
          </cell>
          <cell r="B1124" t="str">
            <v>DISPLAY/PLACEMENT INCENTIVES</v>
          </cell>
        </row>
        <row r="1125">
          <cell r="A1125" t="str">
            <v>641991855310220</v>
          </cell>
          <cell r="B1125" t="str">
            <v>STRATEGIC ACCOUNTS DEVELOPMENT</v>
          </cell>
        </row>
        <row r="1126">
          <cell r="A1126" t="str">
            <v>641991955310220</v>
          </cell>
          <cell r="B1126" t="str">
            <v>TET INCENTIVES</v>
          </cell>
        </row>
        <row r="1127">
          <cell r="A1127" t="str">
            <v>641992055310220</v>
          </cell>
          <cell r="B1127" t="str">
            <v>MERCHANDISING MANUAL UPDATE</v>
          </cell>
        </row>
        <row r="1128">
          <cell r="A1128" t="str">
            <v>641990155320220</v>
          </cell>
          <cell r="B1128" t="str">
            <v>MERCHANDISING MATERIALS</v>
          </cell>
        </row>
        <row r="1129">
          <cell r="A1129" t="str">
            <v>641990255320220</v>
          </cell>
          <cell r="B1129" t="str">
            <v>MERCHANDISING MAINTENANCE</v>
          </cell>
        </row>
        <row r="1130">
          <cell r="A1130" t="str">
            <v>641990455320220</v>
          </cell>
          <cell r="B1130" t="str">
            <v>MERCHANDISING MATERIALS DEVELOPMENT</v>
          </cell>
        </row>
        <row r="1131">
          <cell r="A1131" t="str">
            <v>641990555320220</v>
          </cell>
          <cell r="B1131" t="str">
            <v>TRADE PRS</v>
          </cell>
        </row>
        <row r="1132">
          <cell r="A1132" t="str">
            <v>641991555320220</v>
          </cell>
          <cell r="B1132" t="str">
            <v>TRANSPORTATION/LOGISTIC SUPPORT</v>
          </cell>
        </row>
        <row r="1133">
          <cell r="A1133" t="str">
            <v>641991655320220</v>
          </cell>
          <cell r="B1133" t="str">
            <v>SAMPLING STOCK</v>
          </cell>
        </row>
        <row r="1134">
          <cell r="A1134" t="str">
            <v>641991755320220</v>
          </cell>
          <cell r="B1134" t="str">
            <v>DISPLAY/PLACEMENT INCENTIVES</v>
          </cell>
        </row>
        <row r="1135">
          <cell r="A1135" t="str">
            <v>641991855320220</v>
          </cell>
          <cell r="B1135" t="str">
            <v>STRATEGIC ACCOUNTS DEVELOPMENT</v>
          </cell>
        </row>
        <row r="1136">
          <cell r="A1136" t="str">
            <v>641991955320220</v>
          </cell>
          <cell r="B1136" t="str">
            <v>TET INCENTIVES</v>
          </cell>
        </row>
        <row r="1137">
          <cell r="A1137" t="str">
            <v>641992055320220</v>
          </cell>
          <cell r="B1137" t="str">
            <v>MERCHANDISING MANUAL UPDATE</v>
          </cell>
        </row>
        <row r="1138">
          <cell r="A1138" t="str">
            <v>641990155330220</v>
          </cell>
          <cell r="B1138" t="str">
            <v>MERCHANDISING MATERIALS</v>
          </cell>
        </row>
        <row r="1139">
          <cell r="A1139" t="str">
            <v>641990255330220</v>
          </cell>
          <cell r="B1139" t="str">
            <v>MERCHANDISING MAINTENANCE</v>
          </cell>
        </row>
        <row r="1140">
          <cell r="A1140" t="str">
            <v>641990455330220</v>
          </cell>
          <cell r="B1140" t="str">
            <v>MERCHANDISING MATERIALS DEVELOPMENT</v>
          </cell>
        </row>
        <row r="1141">
          <cell r="A1141" t="str">
            <v>641990555330220</v>
          </cell>
          <cell r="B1141" t="str">
            <v>TRADE PRS</v>
          </cell>
        </row>
        <row r="1142">
          <cell r="A1142" t="str">
            <v>641991555330220</v>
          </cell>
          <cell r="B1142" t="str">
            <v>TRANSPORTATION/LOGISTIC SUPPORT</v>
          </cell>
        </row>
        <row r="1143">
          <cell r="A1143" t="str">
            <v>641991655330220</v>
          </cell>
          <cell r="B1143" t="str">
            <v>SAMPLING STOCK</v>
          </cell>
        </row>
        <row r="1144">
          <cell r="A1144" t="str">
            <v>641991755330220</v>
          </cell>
          <cell r="B1144" t="str">
            <v>DISPLAY/PLACEMENT INCENTIVES</v>
          </cell>
        </row>
        <row r="1145">
          <cell r="A1145" t="str">
            <v>641991855330220</v>
          </cell>
          <cell r="B1145" t="str">
            <v>STRATEGIC ACCOUNTS DEVELOPMENT</v>
          </cell>
        </row>
        <row r="1146">
          <cell r="A1146" t="str">
            <v>641991955330220</v>
          </cell>
          <cell r="B1146" t="str">
            <v>TET INCENTIVES</v>
          </cell>
        </row>
        <row r="1147">
          <cell r="A1147" t="str">
            <v>641992055330220</v>
          </cell>
          <cell r="B1147" t="str">
            <v>MERCHANDISING MANUAL UPDATE</v>
          </cell>
        </row>
        <row r="1148">
          <cell r="A1148" t="str">
            <v>641990155340220</v>
          </cell>
          <cell r="B1148" t="str">
            <v>MERCHANDISING MATERIALS</v>
          </cell>
        </row>
        <row r="1149">
          <cell r="A1149" t="str">
            <v>641990255340220</v>
          </cell>
          <cell r="B1149" t="str">
            <v>MERCHANDISING MAINTENANCE</v>
          </cell>
        </row>
        <row r="1150">
          <cell r="A1150" t="str">
            <v>641990455340220</v>
          </cell>
          <cell r="B1150" t="str">
            <v>MERCHANDISING MATERIALS DEVELOPMENT</v>
          </cell>
        </row>
        <row r="1151">
          <cell r="A1151" t="str">
            <v>641990555340220</v>
          </cell>
          <cell r="B1151" t="str">
            <v>TRADE PRS</v>
          </cell>
        </row>
        <row r="1152">
          <cell r="A1152" t="str">
            <v>641991555340220</v>
          </cell>
          <cell r="B1152" t="str">
            <v>TRANSPORTATION/LOGISTIC SUPPORT</v>
          </cell>
        </row>
        <row r="1153">
          <cell r="A1153" t="str">
            <v>641991655340220</v>
          </cell>
          <cell r="B1153" t="str">
            <v>SAMPLING STOCK</v>
          </cell>
        </row>
        <row r="1154">
          <cell r="A1154" t="str">
            <v>641991755340220</v>
          </cell>
          <cell r="B1154" t="str">
            <v>DISPLAY/PLACEMENT INCENTIVES</v>
          </cell>
        </row>
        <row r="1155">
          <cell r="A1155" t="str">
            <v>641991855340220</v>
          </cell>
          <cell r="B1155" t="str">
            <v>STRATEGIC ACCOUNTS DEVELOPMENT</v>
          </cell>
        </row>
        <row r="1156">
          <cell r="A1156" t="str">
            <v>641991955340220</v>
          </cell>
          <cell r="B1156" t="str">
            <v>TET INCENTIVES</v>
          </cell>
        </row>
        <row r="1157">
          <cell r="A1157" t="str">
            <v>641992055340220</v>
          </cell>
          <cell r="B1157" t="str">
            <v>MERCHANDISING MANUAL UPDATE</v>
          </cell>
        </row>
        <row r="1158">
          <cell r="A1158" t="str">
            <v>641990155350220</v>
          </cell>
          <cell r="B1158" t="str">
            <v>MERCHANDISING MATERIALS</v>
          </cell>
        </row>
        <row r="1159">
          <cell r="A1159" t="str">
            <v>641990255350220</v>
          </cell>
          <cell r="B1159" t="str">
            <v>MERCHANDISING MAINTENANCE</v>
          </cell>
        </row>
        <row r="1160">
          <cell r="A1160" t="str">
            <v>641990455350220</v>
          </cell>
          <cell r="B1160" t="str">
            <v>MERCHANDISING MATERIALS DEVELOPMENT</v>
          </cell>
        </row>
        <row r="1161">
          <cell r="A1161" t="str">
            <v>641990555350220</v>
          </cell>
          <cell r="B1161" t="str">
            <v>TRADE PRS</v>
          </cell>
        </row>
        <row r="1162">
          <cell r="A1162" t="str">
            <v>641991555350220</v>
          </cell>
          <cell r="B1162" t="str">
            <v>TRANSPORTATION/LOGISTIC SUPPORT</v>
          </cell>
        </row>
        <row r="1163">
          <cell r="A1163" t="str">
            <v>641991655350220</v>
          </cell>
          <cell r="B1163" t="str">
            <v>SAMPLING STOCK</v>
          </cell>
        </row>
        <row r="1164">
          <cell r="A1164" t="str">
            <v>641991755350220</v>
          </cell>
          <cell r="B1164" t="str">
            <v>DISPLAY/PLACEMENT INCENTIVES</v>
          </cell>
        </row>
        <row r="1165">
          <cell r="A1165" t="str">
            <v>641991855350220</v>
          </cell>
          <cell r="B1165" t="str">
            <v>STRATEGIC ACCOUNTS DEVELOPMENT</v>
          </cell>
        </row>
        <row r="1166">
          <cell r="A1166" t="str">
            <v>641991955350220</v>
          </cell>
          <cell r="B1166" t="str">
            <v>TET INCENTIVES</v>
          </cell>
        </row>
        <row r="1167">
          <cell r="A1167" t="str">
            <v>641992055350220</v>
          </cell>
          <cell r="B1167" t="str">
            <v>MERCHANDISING MANUAL UPDATE</v>
          </cell>
        </row>
        <row r="1168">
          <cell r="A1168" t="str">
            <v>641990155300115</v>
          </cell>
          <cell r="B1168" t="str">
            <v>MERCHANDISING MATERIALS</v>
          </cell>
        </row>
        <row r="1169">
          <cell r="A1169" t="str">
            <v>641990355300115</v>
          </cell>
          <cell r="B1169" t="str">
            <v>CONTRACT PAYMENT</v>
          </cell>
        </row>
        <row r="1170">
          <cell r="A1170" t="str">
            <v>641990455300115</v>
          </cell>
          <cell r="B1170" t="str">
            <v>MERCHANDISING MATERIALS DEVELOPMENT</v>
          </cell>
        </row>
        <row r="1171">
          <cell r="A1171" t="str">
            <v>641991555300115</v>
          </cell>
          <cell r="B1171" t="str">
            <v>TRANSPORTATION/LOGISTIC SUPPORT</v>
          </cell>
        </row>
        <row r="1172">
          <cell r="A1172" t="str">
            <v>641991655300115</v>
          </cell>
          <cell r="B1172" t="str">
            <v>SAMPLING STOCK</v>
          </cell>
        </row>
        <row r="1173">
          <cell r="A1173" t="str">
            <v>641993055300115</v>
          </cell>
          <cell r="B1173" t="str">
            <v>OUTLET MAINTENANCE</v>
          </cell>
        </row>
        <row r="1174">
          <cell r="A1174" t="str">
            <v>641993155300115</v>
          </cell>
          <cell r="B1174" t="str">
            <v>NIGHT CLUB PROMOTIONS</v>
          </cell>
        </row>
        <row r="1175">
          <cell r="A1175" t="str">
            <v>641993255300115</v>
          </cell>
          <cell r="B1175" t="str">
            <v>MAJOR PROMOTER DRIVEN ACTIVITIES 1</v>
          </cell>
        </row>
        <row r="1176">
          <cell r="A1176" t="str">
            <v>641993355300115</v>
          </cell>
          <cell r="B1176" t="str">
            <v>MAJOR PROMOTER DRIVEN ACTIVITIES 2</v>
          </cell>
        </row>
        <row r="1177">
          <cell r="A1177" t="str">
            <v>641993455300115</v>
          </cell>
          <cell r="B1177" t="str">
            <v>MAJOR PROMOTER DRIVEN ACTIVITIES 3</v>
          </cell>
        </row>
        <row r="1178">
          <cell r="A1178" t="str">
            <v>641993555300115</v>
          </cell>
          <cell r="B1178" t="str">
            <v>LASER MOVEMENT</v>
          </cell>
        </row>
        <row r="1179">
          <cell r="A1179" t="str">
            <v>641993655300115</v>
          </cell>
          <cell r="B1179" t="str">
            <v>TACTICAL PROMOTIONS</v>
          </cell>
        </row>
        <row r="1180">
          <cell r="A1180" t="str">
            <v>641993755300115</v>
          </cell>
          <cell r="B1180" t="str">
            <v>PROMOTER UNIFORMS</v>
          </cell>
        </row>
        <row r="1181">
          <cell r="A1181" t="str">
            <v>641993855300115</v>
          </cell>
          <cell r="B1181" t="str">
            <v>CONSUMER MERCHANDISE</v>
          </cell>
        </row>
        <row r="1182">
          <cell r="A1182" t="str">
            <v>641993955300115</v>
          </cell>
          <cell r="B1182" t="str">
            <v>AREA INITIATED ACTIVITES/EVENTS</v>
          </cell>
        </row>
        <row r="1183">
          <cell r="A1183" t="str">
            <v>641994055300115</v>
          </cell>
          <cell r="B1183" t="str">
            <v>TRADE PROMOTION MATERIALS</v>
          </cell>
        </row>
        <row r="1184">
          <cell r="A1184" t="str">
            <v>641990155310115</v>
          </cell>
          <cell r="B1184" t="str">
            <v>MERCHANDISING MATERIALS</v>
          </cell>
        </row>
        <row r="1185">
          <cell r="A1185" t="str">
            <v>641990355310115</v>
          </cell>
          <cell r="B1185" t="str">
            <v>CONTRACT PAYMENT</v>
          </cell>
        </row>
        <row r="1186">
          <cell r="A1186" t="str">
            <v>641990455310115</v>
          </cell>
          <cell r="B1186" t="str">
            <v>MERCHANDISING MATERIALS DEVELOPMENT</v>
          </cell>
        </row>
        <row r="1187">
          <cell r="A1187" t="str">
            <v>641991555310115</v>
          </cell>
          <cell r="B1187" t="str">
            <v>TRANSPORTATION/LOGISTIC SUPPORT</v>
          </cell>
        </row>
        <row r="1188">
          <cell r="A1188" t="str">
            <v>641991655310115</v>
          </cell>
          <cell r="B1188" t="str">
            <v>SAMPLING STOCK</v>
          </cell>
        </row>
        <row r="1189">
          <cell r="A1189" t="str">
            <v>641993055310115</v>
          </cell>
          <cell r="B1189" t="str">
            <v>OUTLET MAINTENANCE</v>
          </cell>
        </row>
        <row r="1190">
          <cell r="A1190" t="str">
            <v>641993155310115</v>
          </cell>
          <cell r="B1190" t="str">
            <v>NIGHT CLUB PROMOTIONS</v>
          </cell>
        </row>
        <row r="1191">
          <cell r="A1191" t="str">
            <v>641993255310115</v>
          </cell>
          <cell r="B1191" t="str">
            <v>MAJOR PROMOTER DRIVEN ACTIVITIES 1</v>
          </cell>
        </row>
        <row r="1192">
          <cell r="A1192" t="str">
            <v>641993355310115</v>
          </cell>
          <cell r="B1192" t="str">
            <v>MAJOR PROMOTER DRIVEN ACTIVITIES 2</v>
          </cell>
        </row>
        <row r="1193">
          <cell r="A1193" t="str">
            <v>641993455310115</v>
          </cell>
          <cell r="B1193" t="str">
            <v>MAJOR PROMOTER DRIVEN ACTIVITIES 3</v>
          </cell>
        </row>
        <row r="1194">
          <cell r="A1194" t="str">
            <v>641993555310115</v>
          </cell>
          <cell r="B1194" t="str">
            <v>LASER MOVEMENT</v>
          </cell>
        </row>
        <row r="1195">
          <cell r="A1195" t="str">
            <v>641993655310115</v>
          </cell>
          <cell r="B1195" t="str">
            <v>TACTICAL PROMOTIONS</v>
          </cell>
        </row>
        <row r="1196">
          <cell r="A1196" t="str">
            <v>641993755310115</v>
          </cell>
          <cell r="B1196" t="str">
            <v>PROMOTER UNIFORMS</v>
          </cell>
        </row>
        <row r="1197">
          <cell r="A1197" t="str">
            <v>641993855310115</v>
          </cell>
          <cell r="B1197" t="str">
            <v>CONSUMER MERCHANDISE</v>
          </cell>
        </row>
        <row r="1198">
          <cell r="A1198" t="str">
            <v>641993955310115</v>
          </cell>
          <cell r="B1198" t="str">
            <v>AREA INITIATED ACTIVITES/EVENTS</v>
          </cell>
        </row>
        <row r="1199">
          <cell r="A1199" t="str">
            <v>641994055310115</v>
          </cell>
          <cell r="B1199" t="str">
            <v>TRADE PROMOTION MATERIALS</v>
          </cell>
        </row>
        <row r="1200">
          <cell r="A1200" t="str">
            <v>641990155320115</v>
          </cell>
          <cell r="B1200" t="str">
            <v>MERCHANDISING MATERIALS</v>
          </cell>
        </row>
        <row r="1201">
          <cell r="A1201" t="str">
            <v>641990355320115</v>
          </cell>
          <cell r="B1201" t="str">
            <v>CONTRACT PAYMENT</v>
          </cell>
        </row>
        <row r="1202">
          <cell r="A1202" t="str">
            <v>641990455320115</v>
          </cell>
          <cell r="B1202" t="str">
            <v>MERCHANDISING MATERIALS DEVELOPMENT</v>
          </cell>
        </row>
        <row r="1203">
          <cell r="A1203" t="str">
            <v>641991555320115</v>
          </cell>
          <cell r="B1203" t="str">
            <v>TRANSPORTATION/LOGISTIC SUPPORT</v>
          </cell>
        </row>
        <row r="1204">
          <cell r="A1204" t="str">
            <v>641991655320115</v>
          </cell>
          <cell r="B1204" t="str">
            <v>SAMPLING STOCK</v>
          </cell>
        </row>
        <row r="1205">
          <cell r="A1205" t="str">
            <v>641993055320115</v>
          </cell>
          <cell r="B1205" t="str">
            <v>OUTLET MAINTENANCE</v>
          </cell>
        </row>
        <row r="1206">
          <cell r="A1206" t="str">
            <v>641993155320115</v>
          </cell>
          <cell r="B1206" t="str">
            <v>NIGHT CLUB PROMOTIONS</v>
          </cell>
        </row>
        <row r="1207">
          <cell r="A1207" t="str">
            <v>641993255320115</v>
          </cell>
          <cell r="B1207" t="str">
            <v>MAJOR PROMOTER DRIVEN ACTIVITIES 1</v>
          </cell>
        </row>
        <row r="1208">
          <cell r="A1208" t="str">
            <v>641993355320115</v>
          </cell>
          <cell r="B1208" t="str">
            <v>MAJOR PROMOTER DRIVEN ACTIVITIES 2</v>
          </cell>
        </row>
        <row r="1209">
          <cell r="A1209" t="str">
            <v>641993455320115</v>
          </cell>
          <cell r="B1209" t="str">
            <v>MAJOR PROMOTER DRIVEN ACTIVITIES 3</v>
          </cell>
        </row>
        <row r="1210">
          <cell r="A1210" t="str">
            <v>641993555320115</v>
          </cell>
          <cell r="B1210" t="str">
            <v>LASER MOVEMENT</v>
          </cell>
        </row>
        <row r="1211">
          <cell r="A1211" t="str">
            <v>641993655320115</v>
          </cell>
          <cell r="B1211" t="str">
            <v>TACTICAL PROMOTIONS</v>
          </cell>
        </row>
        <row r="1212">
          <cell r="A1212" t="str">
            <v>641993755320115</v>
          </cell>
          <cell r="B1212" t="str">
            <v>PROMOTER UNIFORMS</v>
          </cell>
        </row>
        <row r="1213">
          <cell r="A1213" t="str">
            <v>641993855320115</v>
          </cell>
          <cell r="B1213" t="str">
            <v>CONSUMER MERCHANDISE</v>
          </cell>
        </row>
        <row r="1214">
          <cell r="A1214" t="str">
            <v>641993955320115</v>
          </cell>
          <cell r="B1214" t="str">
            <v>AREA INITIATED ACTIVITES/EVENTS</v>
          </cell>
        </row>
        <row r="1215">
          <cell r="A1215" t="str">
            <v>641994055320115</v>
          </cell>
          <cell r="B1215" t="str">
            <v>TRADE PROMOTION MATERIALS</v>
          </cell>
        </row>
        <row r="1216">
          <cell r="A1216" t="str">
            <v>641990155330115</v>
          </cell>
          <cell r="B1216" t="str">
            <v>MERCHANDISING MATERIALS</v>
          </cell>
        </row>
        <row r="1217">
          <cell r="A1217" t="str">
            <v>641990355330115</v>
          </cell>
          <cell r="B1217" t="str">
            <v>CONTRACT PAYMENT</v>
          </cell>
        </row>
        <row r="1218">
          <cell r="A1218" t="str">
            <v>641990455330115</v>
          </cell>
          <cell r="B1218" t="str">
            <v>MERCHANDISING MATERIALS DEVELOPMENT</v>
          </cell>
        </row>
        <row r="1219">
          <cell r="A1219" t="str">
            <v>641991555330115</v>
          </cell>
          <cell r="B1219" t="str">
            <v>TRANSPORTATION/LOGISTIC SUPPORT</v>
          </cell>
        </row>
        <row r="1220">
          <cell r="A1220" t="str">
            <v>641991655330115</v>
          </cell>
          <cell r="B1220" t="str">
            <v>SAMPLING STOCK</v>
          </cell>
        </row>
        <row r="1221">
          <cell r="A1221" t="str">
            <v>641993055330115</v>
          </cell>
          <cell r="B1221" t="str">
            <v>OUTLET MAINTENANCE</v>
          </cell>
        </row>
        <row r="1222">
          <cell r="A1222" t="str">
            <v>641993155330115</v>
          </cell>
          <cell r="B1222" t="str">
            <v>NIGHT CLUB PROMOTIONS</v>
          </cell>
        </row>
        <row r="1223">
          <cell r="A1223" t="str">
            <v>641993255330115</v>
          </cell>
          <cell r="B1223" t="str">
            <v>MAJOR PROMOTER DRIVEN ACTIVITIES 1</v>
          </cell>
        </row>
        <row r="1224">
          <cell r="A1224" t="str">
            <v>641993355330115</v>
          </cell>
          <cell r="B1224" t="str">
            <v>MAJOR PROMOTER DRIVEN ACTIVITIES 2</v>
          </cell>
        </row>
        <row r="1225">
          <cell r="A1225" t="str">
            <v>641993455330115</v>
          </cell>
          <cell r="B1225" t="str">
            <v>MAJOR PROMOTER DRIVEN ACTIVITIES 3</v>
          </cell>
        </row>
        <row r="1226">
          <cell r="A1226" t="str">
            <v>641993555330115</v>
          </cell>
          <cell r="B1226" t="str">
            <v>LASER MOVEMENT</v>
          </cell>
        </row>
        <row r="1227">
          <cell r="A1227" t="str">
            <v>641993655330115</v>
          </cell>
          <cell r="B1227" t="str">
            <v>TACTICAL PROMOTIONS</v>
          </cell>
        </row>
        <row r="1228">
          <cell r="A1228" t="str">
            <v>641993755330115</v>
          </cell>
          <cell r="B1228" t="str">
            <v>PROMOTER UNIFORMS</v>
          </cell>
        </row>
        <row r="1229">
          <cell r="A1229" t="str">
            <v>641993855330115</v>
          </cell>
          <cell r="B1229" t="str">
            <v>CONSUMER MERCHANDISE</v>
          </cell>
        </row>
        <row r="1230">
          <cell r="A1230" t="str">
            <v>641993955330115</v>
          </cell>
          <cell r="B1230" t="str">
            <v>AREA INITIATED ACTIVITES/EVENTS</v>
          </cell>
        </row>
        <row r="1231">
          <cell r="A1231" t="str">
            <v>641994055330115</v>
          </cell>
          <cell r="B1231" t="str">
            <v>TRADE PROMOTION MATERIALS</v>
          </cell>
        </row>
        <row r="1232">
          <cell r="A1232" t="str">
            <v>641990155340115</v>
          </cell>
          <cell r="B1232" t="str">
            <v>MERCHANDISING MATERIALS</v>
          </cell>
        </row>
        <row r="1233">
          <cell r="A1233" t="str">
            <v>641990355340115</v>
          </cell>
          <cell r="B1233" t="str">
            <v>CONTRACT PAYMENT</v>
          </cell>
        </row>
        <row r="1234">
          <cell r="A1234" t="str">
            <v>641990455340115</v>
          </cell>
          <cell r="B1234" t="str">
            <v>MERCHANDISING MATERIALS DEVELOPMENT</v>
          </cell>
        </row>
        <row r="1235">
          <cell r="A1235" t="str">
            <v>641991555340115</v>
          </cell>
          <cell r="B1235" t="str">
            <v>TRANSPORTATION/LOGISTIC SUPPORT</v>
          </cell>
        </row>
        <row r="1236">
          <cell r="A1236" t="str">
            <v>641991655340115</v>
          </cell>
          <cell r="B1236" t="str">
            <v>SAMPLING STOCK</v>
          </cell>
        </row>
        <row r="1237">
          <cell r="A1237" t="str">
            <v>641993055340115</v>
          </cell>
          <cell r="B1237" t="str">
            <v>OUTLET MAINTENANCE</v>
          </cell>
        </row>
        <row r="1238">
          <cell r="A1238" t="str">
            <v>641993155340115</v>
          </cell>
          <cell r="B1238" t="str">
            <v>NIGHT CLUB PROMOTIONS</v>
          </cell>
        </row>
        <row r="1239">
          <cell r="A1239" t="str">
            <v>641993255340115</v>
          </cell>
          <cell r="B1239" t="str">
            <v>MAJOR PROMOTER DRIVEN ACTIVITIES 1</v>
          </cell>
        </row>
        <row r="1240">
          <cell r="A1240" t="str">
            <v>641993355340115</v>
          </cell>
          <cell r="B1240" t="str">
            <v>MAJOR PROMOTER DRIVEN ACTIVITIES 2</v>
          </cell>
        </row>
        <row r="1241">
          <cell r="A1241" t="str">
            <v>641993455340115</v>
          </cell>
          <cell r="B1241" t="str">
            <v>MAJOR PROMOTER DRIVEN ACTIVITIES 3</v>
          </cell>
        </row>
        <row r="1242">
          <cell r="A1242" t="str">
            <v>641993555340115</v>
          </cell>
          <cell r="B1242" t="str">
            <v>LASER MOVEMENT</v>
          </cell>
        </row>
        <row r="1243">
          <cell r="A1243" t="str">
            <v>641993655340115</v>
          </cell>
          <cell r="B1243" t="str">
            <v>TACTICAL PROMOTIONS</v>
          </cell>
        </row>
        <row r="1244">
          <cell r="A1244" t="str">
            <v>641993755340115</v>
          </cell>
          <cell r="B1244" t="str">
            <v>PROMOTER UNIFORMS</v>
          </cell>
        </row>
        <row r="1245">
          <cell r="A1245" t="str">
            <v>641993855340115</v>
          </cell>
          <cell r="B1245" t="str">
            <v>CONSUMER MERCHANDISE</v>
          </cell>
        </row>
        <row r="1246">
          <cell r="A1246" t="str">
            <v>641993955340115</v>
          </cell>
          <cell r="B1246" t="str">
            <v>AREA INITIATED ACTIVITES/EVENTS</v>
          </cell>
        </row>
        <row r="1247">
          <cell r="A1247" t="str">
            <v>641994055340115</v>
          </cell>
          <cell r="B1247" t="str">
            <v>TRADE PROMOTION MATERIALS</v>
          </cell>
        </row>
        <row r="1248">
          <cell r="A1248" t="str">
            <v>641990155350115</v>
          </cell>
          <cell r="B1248" t="str">
            <v>MERCHANDISING MATERIALS</v>
          </cell>
        </row>
        <row r="1249">
          <cell r="A1249" t="str">
            <v>641990355350115</v>
          </cell>
          <cell r="B1249" t="str">
            <v>CONTRACT PAYMENT</v>
          </cell>
        </row>
        <row r="1250">
          <cell r="A1250" t="str">
            <v>641990455350115</v>
          </cell>
          <cell r="B1250" t="str">
            <v>MERCHANDISING MATERIALS DEVELOPMENT</v>
          </cell>
        </row>
        <row r="1251">
          <cell r="A1251" t="str">
            <v>641991555350115</v>
          </cell>
          <cell r="B1251" t="str">
            <v>TRANSPORTATION/LOGISTIC SUPPORT</v>
          </cell>
        </row>
        <row r="1252">
          <cell r="A1252" t="str">
            <v>641991655350115</v>
          </cell>
          <cell r="B1252" t="str">
            <v>SAMPLING STOCK</v>
          </cell>
        </row>
        <row r="1253">
          <cell r="A1253" t="str">
            <v>641993055350115</v>
          </cell>
          <cell r="B1253" t="str">
            <v>OUTLET MAINTENANCE</v>
          </cell>
        </row>
        <row r="1254">
          <cell r="A1254" t="str">
            <v>641993155350115</v>
          </cell>
          <cell r="B1254" t="str">
            <v>NIGHT CLUB PROMOTIONS</v>
          </cell>
        </row>
        <row r="1255">
          <cell r="A1255" t="str">
            <v>641993255350115</v>
          </cell>
          <cell r="B1255" t="str">
            <v>MAJOR PROMOTER DRIVEN ACTIVITIES 1</v>
          </cell>
        </row>
        <row r="1256">
          <cell r="A1256" t="str">
            <v>641993355350115</v>
          </cell>
          <cell r="B1256" t="str">
            <v>MAJOR PROMOTER DRIVEN ACTIVITIES 2</v>
          </cell>
        </row>
        <row r="1257">
          <cell r="A1257" t="str">
            <v>641993455350115</v>
          </cell>
          <cell r="B1257" t="str">
            <v>MAJOR PROMOTER DRIVEN ACTIVITIES 3</v>
          </cell>
        </row>
        <row r="1258">
          <cell r="A1258" t="str">
            <v>641993555350115</v>
          </cell>
          <cell r="B1258" t="str">
            <v>LASER MOVEMENT</v>
          </cell>
        </row>
        <row r="1259">
          <cell r="A1259" t="str">
            <v>641993655350115</v>
          </cell>
          <cell r="B1259" t="str">
            <v>TACTICAL PROMOTIONS</v>
          </cell>
        </row>
        <row r="1260">
          <cell r="A1260" t="str">
            <v>641993755350115</v>
          </cell>
          <cell r="B1260" t="str">
            <v>PROMOTER UNIFORMS</v>
          </cell>
        </row>
        <row r="1261">
          <cell r="A1261" t="str">
            <v>641993855350115</v>
          </cell>
          <cell r="B1261" t="str">
            <v>CONSUMER MERCHANDISE</v>
          </cell>
        </row>
        <row r="1262">
          <cell r="A1262" t="str">
            <v>641993955350115</v>
          </cell>
          <cell r="B1262" t="str">
            <v>AREA INITIATED ACTIVITES/EVENTS</v>
          </cell>
        </row>
        <row r="1263">
          <cell r="A1263" t="str">
            <v>641994055350115</v>
          </cell>
          <cell r="B1263" t="str">
            <v>TRADE PROMOTION MATERIALS</v>
          </cell>
        </row>
        <row r="1264">
          <cell r="A1264" t="str">
            <v>641990155300215</v>
          </cell>
          <cell r="B1264" t="str">
            <v>MERCHANDISING MATERIALS</v>
          </cell>
        </row>
        <row r="1265">
          <cell r="A1265" t="str">
            <v>641990355300215</v>
          </cell>
          <cell r="B1265" t="str">
            <v>CONTRACT PAYMENT</v>
          </cell>
        </row>
        <row r="1266">
          <cell r="A1266" t="str">
            <v>641990455300215</v>
          </cell>
          <cell r="B1266" t="str">
            <v>MERCHANDISING MATERIALS DEVELOPMENT</v>
          </cell>
        </row>
        <row r="1267">
          <cell r="A1267" t="str">
            <v>641991555300215</v>
          </cell>
          <cell r="B1267" t="str">
            <v>TRANSPORTATION/LOGISTIC SUPPORT</v>
          </cell>
        </row>
        <row r="1268">
          <cell r="A1268" t="str">
            <v>641991655300215</v>
          </cell>
          <cell r="B1268" t="str">
            <v>SAMPLING STOCK</v>
          </cell>
        </row>
        <row r="1269">
          <cell r="A1269" t="str">
            <v>641993055300215</v>
          </cell>
          <cell r="B1269" t="str">
            <v>OUTLET MAINTENANCE</v>
          </cell>
        </row>
        <row r="1270">
          <cell r="A1270" t="str">
            <v>641993155300215</v>
          </cell>
          <cell r="B1270" t="str">
            <v>NIGHT CLUB PROMOTIONS</v>
          </cell>
        </row>
        <row r="1271">
          <cell r="A1271" t="str">
            <v>641993255300215</v>
          </cell>
          <cell r="B1271" t="str">
            <v>MAJOR PROMOTER DRIVEN ACTIVITIES 1</v>
          </cell>
        </row>
        <row r="1272">
          <cell r="A1272" t="str">
            <v>641993355300215</v>
          </cell>
          <cell r="B1272" t="str">
            <v>MAJOR PROMOTER DRIVEN ACTIVITIES 2</v>
          </cell>
        </row>
        <row r="1273">
          <cell r="A1273" t="str">
            <v>641993455300215</v>
          </cell>
          <cell r="B1273" t="str">
            <v>MAJOR PROMOTER DRIVEN ACTIVITIES 3</v>
          </cell>
        </row>
        <row r="1274">
          <cell r="A1274" t="str">
            <v>641993555300215</v>
          </cell>
          <cell r="B1274" t="str">
            <v>LASER MOVEMENT</v>
          </cell>
        </row>
        <row r="1275">
          <cell r="A1275" t="str">
            <v>641993655300215</v>
          </cell>
          <cell r="B1275" t="str">
            <v>TACTICAL PROMOTIONS</v>
          </cell>
        </row>
        <row r="1276">
          <cell r="A1276" t="str">
            <v>641993755300215</v>
          </cell>
          <cell r="B1276" t="str">
            <v>PROMOTER UNIFORMS</v>
          </cell>
        </row>
        <row r="1277">
          <cell r="A1277" t="str">
            <v>641993855300215</v>
          </cell>
          <cell r="B1277" t="str">
            <v>CONSUMER MERCHANDISE</v>
          </cell>
        </row>
        <row r="1278">
          <cell r="A1278" t="str">
            <v>641993955300215</v>
          </cell>
          <cell r="B1278" t="str">
            <v>AREA INITIATED ACTIVITES/EVENTS</v>
          </cell>
        </row>
        <row r="1279">
          <cell r="A1279" t="str">
            <v>641994055300215</v>
          </cell>
          <cell r="B1279" t="str">
            <v>TRADE PROMOTION MATERIALS</v>
          </cell>
        </row>
        <row r="1280">
          <cell r="A1280" t="str">
            <v>641990155310215</v>
          </cell>
          <cell r="B1280" t="str">
            <v>MERCHANDISING MATERIALS</v>
          </cell>
        </row>
        <row r="1281">
          <cell r="A1281" t="str">
            <v>641990355310215</v>
          </cell>
          <cell r="B1281" t="str">
            <v>CONTRACT PAYMENT</v>
          </cell>
        </row>
        <row r="1282">
          <cell r="A1282" t="str">
            <v>641990455310215</v>
          </cell>
          <cell r="B1282" t="str">
            <v>MERCHANDISING MATERIALS DEVELOPMENT</v>
          </cell>
        </row>
        <row r="1283">
          <cell r="A1283" t="str">
            <v>641991555310215</v>
          </cell>
          <cell r="B1283" t="str">
            <v>TRANSPORTATION/LOGISTIC SUPPORT</v>
          </cell>
        </row>
        <row r="1284">
          <cell r="A1284" t="str">
            <v>641991655310215</v>
          </cell>
          <cell r="B1284" t="str">
            <v>SAMPLING STOCK</v>
          </cell>
        </row>
        <row r="1285">
          <cell r="A1285" t="str">
            <v>641993055310215</v>
          </cell>
          <cell r="B1285" t="str">
            <v>OUTLET MAINTENANCE</v>
          </cell>
        </row>
        <row r="1286">
          <cell r="A1286" t="str">
            <v>641993155310215</v>
          </cell>
          <cell r="B1286" t="str">
            <v>NIGHT CLUB PROMOTIONS</v>
          </cell>
        </row>
        <row r="1287">
          <cell r="A1287" t="str">
            <v>641993255310215</v>
          </cell>
          <cell r="B1287" t="str">
            <v>MAJOR PROMOTER DRIVEN ACTIVITIES 1</v>
          </cell>
        </row>
        <row r="1288">
          <cell r="A1288" t="str">
            <v>641993355310215</v>
          </cell>
          <cell r="B1288" t="str">
            <v>MAJOR PROMOTER DRIVEN ACTIVITIES 2</v>
          </cell>
        </row>
        <row r="1289">
          <cell r="A1289" t="str">
            <v>641993455310215</v>
          </cell>
          <cell r="B1289" t="str">
            <v>MAJOR PROMOTER DRIVEN ACTIVITIES 3</v>
          </cell>
        </row>
        <row r="1290">
          <cell r="A1290" t="str">
            <v>641993555310215</v>
          </cell>
          <cell r="B1290" t="str">
            <v>LASER MOVEMENT</v>
          </cell>
        </row>
        <row r="1291">
          <cell r="A1291" t="str">
            <v>641993655310215</v>
          </cell>
          <cell r="B1291" t="str">
            <v>TACTICAL PROMOTIONS</v>
          </cell>
        </row>
        <row r="1292">
          <cell r="A1292" t="str">
            <v>641993755310215</v>
          </cell>
          <cell r="B1292" t="str">
            <v>PROMOTER UNIFORMS</v>
          </cell>
        </row>
        <row r="1293">
          <cell r="A1293" t="str">
            <v>641993855310215</v>
          </cell>
          <cell r="B1293" t="str">
            <v>CONSUMER MERCHANDISE</v>
          </cell>
        </row>
        <row r="1294">
          <cell r="A1294" t="str">
            <v>641993955310215</v>
          </cell>
          <cell r="B1294" t="str">
            <v>AREA INITIATED ACTIVITES/EVENTS</v>
          </cell>
        </row>
        <row r="1295">
          <cell r="A1295" t="str">
            <v>641994055310215</v>
          </cell>
          <cell r="B1295" t="str">
            <v>TRADE PROMOTION MATERIALS</v>
          </cell>
        </row>
        <row r="1296">
          <cell r="A1296" t="str">
            <v>641990155320215</v>
          </cell>
          <cell r="B1296" t="str">
            <v>MERCHANDISING MATERIALS</v>
          </cell>
        </row>
        <row r="1297">
          <cell r="A1297" t="str">
            <v>641990355320215</v>
          </cell>
          <cell r="B1297" t="str">
            <v>CONTRACT PAYMENT</v>
          </cell>
        </row>
        <row r="1298">
          <cell r="A1298" t="str">
            <v>641990455320215</v>
          </cell>
          <cell r="B1298" t="str">
            <v>MERCHANDISING MATERIALS DEVELOPMENT</v>
          </cell>
        </row>
        <row r="1299">
          <cell r="A1299" t="str">
            <v>641991555320215</v>
          </cell>
          <cell r="B1299" t="str">
            <v>TRANSPORTATION/LOGISTIC SUPPORT</v>
          </cell>
        </row>
        <row r="1300">
          <cell r="A1300" t="str">
            <v>641991655320215</v>
          </cell>
          <cell r="B1300" t="str">
            <v>SAMPLING STOCK</v>
          </cell>
        </row>
        <row r="1301">
          <cell r="A1301" t="str">
            <v>641993055320215</v>
          </cell>
          <cell r="B1301" t="str">
            <v>OUTLET MAINTENANCE</v>
          </cell>
        </row>
        <row r="1302">
          <cell r="A1302" t="str">
            <v>641993155320215</v>
          </cell>
          <cell r="B1302" t="str">
            <v>NIGHT CLUB PROMOTIONS</v>
          </cell>
        </row>
        <row r="1303">
          <cell r="A1303" t="str">
            <v>641993255320215</v>
          </cell>
          <cell r="B1303" t="str">
            <v>MAJOR PROMOTER DRIVEN ACTIVITIES 1</v>
          </cell>
        </row>
        <row r="1304">
          <cell r="A1304" t="str">
            <v>641993355320215</v>
          </cell>
          <cell r="B1304" t="str">
            <v>MAJOR PROMOTER DRIVEN ACTIVITIES 2</v>
          </cell>
        </row>
        <row r="1305">
          <cell r="A1305" t="str">
            <v>641993455320215</v>
          </cell>
          <cell r="B1305" t="str">
            <v>MAJOR PROMOTER DRIVEN ACTIVITIES 3</v>
          </cell>
        </row>
        <row r="1306">
          <cell r="A1306" t="str">
            <v>641993555320215</v>
          </cell>
          <cell r="B1306" t="str">
            <v>LASER MOVEMENT</v>
          </cell>
        </row>
        <row r="1307">
          <cell r="A1307" t="str">
            <v>641993655320215</v>
          </cell>
          <cell r="B1307" t="str">
            <v>TACTICAL PROMOTIONS</v>
          </cell>
        </row>
        <row r="1308">
          <cell r="A1308" t="str">
            <v>641993755320215</v>
          </cell>
          <cell r="B1308" t="str">
            <v>PROMOTER UNIFORMS</v>
          </cell>
        </row>
        <row r="1309">
          <cell r="A1309" t="str">
            <v>641993855320215</v>
          </cell>
          <cell r="B1309" t="str">
            <v>CONSUMER MERCHANDISE</v>
          </cell>
        </row>
        <row r="1310">
          <cell r="A1310" t="str">
            <v>641993955320215</v>
          </cell>
          <cell r="B1310" t="str">
            <v>AREA INITIATED ACTIVITES/EVENTS</v>
          </cell>
        </row>
        <row r="1311">
          <cell r="A1311" t="str">
            <v>641994055320215</v>
          </cell>
          <cell r="B1311" t="str">
            <v>TRADE PROMOTION MATERIALS</v>
          </cell>
        </row>
        <row r="1312">
          <cell r="A1312" t="str">
            <v>641990155330215</v>
          </cell>
          <cell r="B1312" t="str">
            <v>MERCHANDISING MATERIALS</v>
          </cell>
        </row>
        <row r="1313">
          <cell r="A1313" t="str">
            <v>641990355330215</v>
          </cell>
          <cell r="B1313" t="str">
            <v>CONTRACT PAYMENT</v>
          </cell>
        </row>
        <row r="1314">
          <cell r="A1314" t="str">
            <v>641990455330215</v>
          </cell>
          <cell r="B1314" t="str">
            <v>MERCHANDISING MATERIALS DEVELOPMENT</v>
          </cell>
        </row>
        <row r="1315">
          <cell r="A1315" t="str">
            <v>641991555330215</v>
          </cell>
          <cell r="B1315" t="str">
            <v>TRANSPORTATION/LOGISTIC SUPPORT</v>
          </cell>
        </row>
        <row r="1316">
          <cell r="A1316" t="str">
            <v>641991655330215</v>
          </cell>
          <cell r="B1316" t="str">
            <v>SAMPLING STOCK</v>
          </cell>
        </row>
        <row r="1317">
          <cell r="A1317" t="str">
            <v>641993055330215</v>
          </cell>
          <cell r="B1317" t="str">
            <v>OUTLET MAINTENANCE</v>
          </cell>
        </row>
        <row r="1318">
          <cell r="A1318" t="str">
            <v>641993155330215</v>
          </cell>
          <cell r="B1318" t="str">
            <v>NIGHT CLUB PROMOTIONS</v>
          </cell>
        </row>
        <row r="1319">
          <cell r="A1319" t="str">
            <v>641993255330215</v>
          </cell>
          <cell r="B1319" t="str">
            <v>MAJOR PROMOTER DRIVEN ACTIVITIES 1</v>
          </cell>
        </row>
        <row r="1320">
          <cell r="A1320" t="str">
            <v>641993355330215</v>
          </cell>
          <cell r="B1320" t="str">
            <v>MAJOR PROMOTER DRIVEN ACTIVITIES 2</v>
          </cell>
        </row>
        <row r="1321">
          <cell r="A1321" t="str">
            <v>641993455330215</v>
          </cell>
          <cell r="B1321" t="str">
            <v>MAJOR PROMOTER DRIVEN ACTIVITIES 3</v>
          </cell>
        </row>
        <row r="1322">
          <cell r="A1322" t="str">
            <v>641993555330215</v>
          </cell>
          <cell r="B1322" t="str">
            <v>LASER MOVEMENT</v>
          </cell>
        </row>
        <row r="1323">
          <cell r="A1323" t="str">
            <v>641993655330215</v>
          </cell>
          <cell r="B1323" t="str">
            <v>TACTICAL PROMOTIONS</v>
          </cell>
        </row>
        <row r="1324">
          <cell r="A1324" t="str">
            <v>641993755330215</v>
          </cell>
          <cell r="B1324" t="str">
            <v>PROMOTER UNIFORMS</v>
          </cell>
        </row>
        <row r="1325">
          <cell r="A1325" t="str">
            <v>641993855330215</v>
          </cell>
          <cell r="B1325" t="str">
            <v>CONSUMER MERCHANDISE</v>
          </cell>
        </row>
        <row r="1326">
          <cell r="A1326" t="str">
            <v>641993955330215</v>
          </cell>
          <cell r="B1326" t="str">
            <v>AREA INITIATED ACTIVITES/EVENTS</v>
          </cell>
        </row>
        <row r="1327">
          <cell r="A1327" t="str">
            <v>641994055330215</v>
          </cell>
          <cell r="B1327" t="str">
            <v>TRADE PROMOTION MATERIALS</v>
          </cell>
        </row>
        <row r="1328">
          <cell r="A1328" t="str">
            <v>641990155340215</v>
          </cell>
          <cell r="B1328" t="str">
            <v>MERCHANDISING MATERIALS</v>
          </cell>
        </row>
        <row r="1329">
          <cell r="A1329" t="str">
            <v>641990355340215</v>
          </cell>
          <cell r="B1329" t="str">
            <v>CONTRACT PAYMENT</v>
          </cell>
        </row>
        <row r="1330">
          <cell r="A1330" t="str">
            <v>641990455340215</v>
          </cell>
          <cell r="B1330" t="str">
            <v>MERCHANDISING MATERIALS DEVELOPMENT</v>
          </cell>
        </row>
        <row r="1331">
          <cell r="A1331" t="str">
            <v>641991555340215</v>
          </cell>
          <cell r="B1331" t="str">
            <v>TRANSPORTATION/LOGISTIC SUPPORT</v>
          </cell>
        </row>
        <row r="1332">
          <cell r="A1332" t="str">
            <v>641991655340215</v>
          </cell>
          <cell r="B1332" t="str">
            <v>SAMPLING STOCK</v>
          </cell>
        </row>
        <row r="1333">
          <cell r="A1333" t="str">
            <v>641993055340215</v>
          </cell>
          <cell r="B1333" t="str">
            <v>OUTLET MAINTENANCE</v>
          </cell>
        </row>
        <row r="1334">
          <cell r="A1334" t="str">
            <v>641993155340215</v>
          </cell>
          <cell r="B1334" t="str">
            <v>NIGHT CLUB PROMOTIONS</v>
          </cell>
        </row>
        <row r="1335">
          <cell r="A1335" t="str">
            <v>641993255340215</v>
          </cell>
          <cell r="B1335" t="str">
            <v>MAJOR PROMOTER DRIVEN ACTIVITIES 1</v>
          </cell>
        </row>
        <row r="1336">
          <cell r="A1336" t="str">
            <v>641993355340215</v>
          </cell>
          <cell r="B1336" t="str">
            <v>MAJOR PROMOTER DRIVEN ACTIVITIES 2</v>
          </cell>
        </row>
        <row r="1337">
          <cell r="A1337" t="str">
            <v>641993455340215</v>
          </cell>
          <cell r="B1337" t="str">
            <v>MAJOR PROMOTER DRIVEN ACTIVITIES 3</v>
          </cell>
        </row>
        <row r="1338">
          <cell r="A1338" t="str">
            <v>641993555340215</v>
          </cell>
          <cell r="B1338" t="str">
            <v>LASER MOVEMENT</v>
          </cell>
        </row>
        <row r="1339">
          <cell r="A1339" t="str">
            <v>641993655340215</v>
          </cell>
          <cell r="B1339" t="str">
            <v>TACTICAL PROMOTIONS</v>
          </cell>
        </row>
        <row r="1340">
          <cell r="A1340" t="str">
            <v>641993755340215</v>
          </cell>
          <cell r="B1340" t="str">
            <v>PROMOTER UNIFORMS</v>
          </cell>
        </row>
        <row r="1341">
          <cell r="A1341" t="str">
            <v>641993855340215</v>
          </cell>
          <cell r="B1341" t="str">
            <v>CONSUMER MERCHANDISE</v>
          </cell>
        </row>
        <row r="1342">
          <cell r="A1342" t="str">
            <v>641993955340215</v>
          </cell>
          <cell r="B1342" t="str">
            <v>AREA INITIATED ACTIVITES/EVENTS</v>
          </cell>
        </row>
        <row r="1343">
          <cell r="A1343" t="str">
            <v>641994055340215</v>
          </cell>
          <cell r="B1343" t="str">
            <v>TRADE PROMOTION MATERIALS</v>
          </cell>
        </row>
        <row r="1344">
          <cell r="A1344" t="str">
            <v>641990155350215</v>
          </cell>
          <cell r="B1344" t="str">
            <v>MERCHANDISING MATERIALS</v>
          </cell>
        </row>
        <row r="1345">
          <cell r="A1345" t="str">
            <v>641990355350215</v>
          </cell>
          <cell r="B1345" t="str">
            <v>CONTRACT PAYMENT</v>
          </cell>
        </row>
        <row r="1346">
          <cell r="A1346" t="str">
            <v>641990455350215</v>
          </cell>
          <cell r="B1346" t="str">
            <v>MERCHANDISING MATERIALS DEVELOPMENT</v>
          </cell>
        </row>
        <row r="1347">
          <cell r="A1347" t="str">
            <v>641991555350215</v>
          </cell>
          <cell r="B1347" t="str">
            <v>TRANSPORTATION/LOGISTIC SUPPORT</v>
          </cell>
        </row>
        <row r="1348">
          <cell r="A1348" t="str">
            <v>641991655350215</v>
          </cell>
          <cell r="B1348" t="str">
            <v>SAMPLING STOCK</v>
          </cell>
        </row>
        <row r="1349">
          <cell r="A1349" t="str">
            <v>641993055350215</v>
          </cell>
          <cell r="B1349" t="str">
            <v>OUTLET MAINTENANCE</v>
          </cell>
        </row>
        <row r="1350">
          <cell r="A1350" t="str">
            <v>641993155350215</v>
          </cell>
          <cell r="B1350" t="str">
            <v>NIGHT CLUB PROMOTIONS</v>
          </cell>
        </row>
        <row r="1351">
          <cell r="A1351" t="str">
            <v>641993255350215</v>
          </cell>
          <cell r="B1351" t="str">
            <v>MAJOR PROMOTER DRIVEN ACTIVITIES 1</v>
          </cell>
        </row>
        <row r="1352">
          <cell r="A1352" t="str">
            <v>641993355350215</v>
          </cell>
          <cell r="B1352" t="str">
            <v>MAJOR PROMOTER DRIVEN ACTIVITIES 2</v>
          </cell>
        </row>
        <row r="1353">
          <cell r="A1353" t="str">
            <v>641993455350215</v>
          </cell>
          <cell r="B1353" t="str">
            <v>MAJOR PROMOTER DRIVEN ACTIVITIES 3</v>
          </cell>
        </row>
        <row r="1354">
          <cell r="A1354" t="str">
            <v>641993555350215</v>
          </cell>
          <cell r="B1354" t="str">
            <v>LASER MOVEMENT</v>
          </cell>
        </row>
        <row r="1355">
          <cell r="A1355" t="str">
            <v>641993655350215</v>
          </cell>
          <cell r="B1355" t="str">
            <v>TACTICAL PROMOTIONS</v>
          </cell>
        </row>
        <row r="1356">
          <cell r="A1356" t="str">
            <v>641993755350215</v>
          </cell>
          <cell r="B1356" t="str">
            <v>PROMOTER UNIFORMS</v>
          </cell>
        </row>
        <row r="1357">
          <cell r="A1357" t="str">
            <v>641993855350215</v>
          </cell>
          <cell r="B1357" t="str">
            <v>CONSUMER MERCHANDISE</v>
          </cell>
        </row>
        <row r="1358">
          <cell r="A1358" t="str">
            <v>641993955350215</v>
          </cell>
          <cell r="B1358" t="str">
            <v>AREA INITIATED ACTIVITES/EVENTS</v>
          </cell>
        </row>
        <row r="1359">
          <cell r="A1359" t="str">
            <v>641994055350215</v>
          </cell>
          <cell r="B1359" t="str">
            <v>TRADE PROMOTION MATERIALS</v>
          </cell>
        </row>
        <row r="1360">
          <cell r="A1360" t="str">
            <v>641994555310135</v>
          </cell>
          <cell r="B1360" t="str">
            <v>SMOKING LOUNGE</v>
          </cell>
        </row>
        <row r="1361">
          <cell r="A1361" t="str">
            <v>641994655310135</v>
          </cell>
          <cell r="B1361" t="str">
            <v>SITE PAYMENT</v>
          </cell>
        </row>
        <row r="1362">
          <cell r="A1362" t="str">
            <v>641994755310135</v>
          </cell>
          <cell r="B1362" t="str">
            <v>DEVELOPMENT</v>
          </cell>
        </row>
        <row r="1363">
          <cell r="A1363" t="str">
            <v>641994555310235</v>
          </cell>
          <cell r="B1363" t="str">
            <v>SMOKING LOUNGE</v>
          </cell>
        </row>
        <row r="1364">
          <cell r="A1364" t="str">
            <v>641994655310235</v>
          </cell>
          <cell r="B1364" t="str">
            <v>SITE PAYMENT</v>
          </cell>
        </row>
        <row r="1365">
          <cell r="A1365" t="str">
            <v>641994755310235</v>
          </cell>
          <cell r="B1365" t="str">
            <v>DEVELOPMENT</v>
          </cell>
        </row>
        <row r="1366">
          <cell r="A1366" t="str">
            <v>641995155300130</v>
          </cell>
          <cell r="B1366" t="str">
            <v>OUTLET DEVELOPMENT/MAINTENANCE - SEACO</v>
          </cell>
        </row>
        <row r="1367">
          <cell r="A1367" t="str">
            <v>641995255300130</v>
          </cell>
          <cell r="B1367" t="str">
            <v>OUTLET DEVELOPMENT/MAINTENANCE - MTP</v>
          </cell>
        </row>
        <row r="1368">
          <cell r="A1368" t="str">
            <v>641995355300130</v>
          </cell>
          <cell r="B1368" t="str">
            <v>OUTLET DEVELOPMENT/MAINTENANCE - ORIENT</v>
          </cell>
        </row>
        <row r="1369">
          <cell r="A1369" t="str">
            <v>641995455300130</v>
          </cell>
          <cell r="B1369" t="str">
            <v>OUTLET DEVELOPMENT/MAINTENANCE - ASIA</v>
          </cell>
        </row>
        <row r="1370">
          <cell r="A1370" t="str">
            <v>641995555300130</v>
          </cell>
          <cell r="B1370" t="str">
            <v>OUTLET DEVELOPMENT/MAINTENANCE - NORTH FOOD</v>
          </cell>
        </row>
        <row r="1371">
          <cell r="A1371" t="str">
            <v>641996155300130</v>
          </cell>
          <cell r="B1371" t="str">
            <v>DISTRIBUTOR SUPPORT - SEACO</v>
          </cell>
        </row>
        <row r="1372">
          <cell r="A1372" t="str">
            <v>641996255300130</v>
          </cell>
          <cell r="B1372" t="str">
            <v>DISTRIBUTOR SUPPORT - MTP</v>
          </cell>
        </row>
        <row r="1373">
          <cell r="A1373" t="str">
            <v>641996355300130</v>
          </cell>
          <cell r="B1373" t="str">
            <v>DISTRIBUTOR SUPPORT - ORIENT</v>
          </cell>
        </row>
        <row r="1374">
          <cell r="A1374" t="str">
            <v>641996455300130</v>
          </cell>
          <cell r="B1374" t="str">
            <v>DISTRIBUTOR SUPPORT - ASIA</v>
          </cell>
        </row>
        <row r="1375">
          <cell r="A1375" t="str">
            <v>641996555300130</v>
          </cell>
          <cell r="B1375" t="str">
            <v>DISTRIBUTOR SUPPORT - NORTH FOOD</v>
          </cell>
        </row>
        <row r="1376">
          <cell r="A1376" t="str">
            <v>641996655300130</v>
          </cell>
          <cell r="B1376" t="str">
            <v>DISTRIBUTOR SUPPORT - SASCO</v>
          </cell>
        </row>
        <row r="1377">
          <cell r="A1377" t="str">
            <v>641997155300130</v>
          </cell>
          <cell r="B1377" t="str">
            <v>DISTRIBUTOR PURCHASE INCENTIVE - SEACO</v>
          </cell>
        </row>
        <row r="1378">
          <cell r="A1378" t="str">
            <v>641997255300130</v>
          </cell>
          <cell r="B1378" t="str">
            <v>DISTRIBUTOR PURCHASE INCENTIVE - MTP</v>
          </cell>
        </row>
        <row r="1379">
          <cell r="A1379" t="str">
            <v>641997355300130</v>
          </cell>
          <cell r="B1379" t="str">
            <v>DISTRIBUTOR PURCHASE INCENTIVE - ORIENT</v>
          </cell>
        </row>
        <row r="1380">
          <cell r="A1380" t="str">
            <v>641997455300130</v>
          </cell>
          <cell r="B1380" t="str">
            <v>DISTRIBUTOR PURCHASE INCENTIVE - ASIA</v>
          </cell>
        </row>
        <row r="1381">
          <cell r="A1381" t="str">
            <v>641997555300130</v>
          </cell>
          <cell r="B1381" t="str">
            <v>DISTRIBUTOR PURCHASE INCENTIVE - NORTH FOOD</v>
          </cell>
        </row>
        <row r="1382">
          <cell r="A1382" t="str">
            <v>641998155300130</v>
          </cell>
          <cell r="B1382" t="str">
            <v>DISTRIBUTOR BONUS PAYMENT - SEACO</v>
          </cell>
        </row>
        <row r="1383">
          <cell r="A1383" t="str">
            <v>641998255300130</v>
          </cell>
          <cell r="B1383" t="str">
            <v>DISTRIBUTOR BONUS PAYMENT - MTP</v>
          </cell>
        </row>
        <row r="1384">
          <cell r="A1384" t="str">
            <v>641998355300130</v>
          </cell>
          <cell r="B1384" t="str">
            <v>DISTRIBUTOR BONUS PAYMENT - ORIENT</v>
          </cell>
        </row>
        <row r="1385">
          <cell r="A1385" t="str">
            <v>641998455300130</v>
          </cell>
          <cell r="B1385" t="str">
            <v>DISTRIBUTOR BONUS PAYMENT - ASIA</v>
          </cell>
        </row>
        <row r="1386">
          <cell r="A1386" t="str">
            <v>641998555300130</v>
          </cell>
          <cell r="B1386" t="str">
            <v>DISTRIBUTOR BONUS PAYMENT - NORTH FOOD</v>
          </cell>
        </row>
        <row r="1387">
          <cell r="A1387" t="str">
            <v>641999055300130</v>
          </cell>
          <cell r="B1387" t="str">
            <v>DINNER &amp; GIFTS</v>
          </cell>
        </row>
        <row r="1388">
          <cell r="A1388" t="str">
            <v>641999055310130</v>
          </cell>
          <cell r="B1388" t="str">
            <v>DINNER &amp; GIFTS</v>
          </cell>
        </row>
        <row r="1389">
          <cell r="A1389" t="str">
            <v>641999055320130</v>
          </cell>
          <cell r="B1389" t="str">
            <v>DINNER &amp; GIFTS</v>
          </cell>
        </row>
        <row r="1390">
          <cell r="A1390" t="str">
            <v>641999055330130</v>
          </cell>
          <cell r="B1390" t="str">
            <v>DINNER &amp; GIFTS</v>
          </cell>
        </row>
        <row r="1391">
          <cell r="A1391" t="str">
            <v>641999055340130</v>
          </cell>
          <cell r="B1391" t="str">
            <v>DINNER &amp; GIFTS</v>
          </cell>
        </row>
        <row r="1392">
          <cell r="A1392" t="str">
            <v>641999055350130</v>
          </cell>
          <cell r="B1392" t="str">
            <v>DINNER &amp; GIFTS</v>
          </cell>
        </row>
        <row r="1393">
          <cell r="A1393" t="str">
            <v>641995155300230</v>
          </cell>
          <cell r="B1393" t="str">
            <v>OUTLET DEVELOPMENT/MAINTENANCE - SEACO</v>
          </cell>
        </row>
        <row r="1394">
          <cell r="A1394" t="str">
            <v>641995255300230</v>
          </cell>
          <cell r="B1394" t="str">
            <v>OUTLET DEVELOPMENT/MAINTENANCE - MTP</v>
          </cell>
        </row>
        <row r="1395">
          <cell r="A1395" t="str">
            <v>641995355300230</v>
          </cell>
          <cell r="B1395" t="str">
            <v>OUTLET DEVELOPMENT/MAINTENANCE - ORIENT</v>
          </cell>
        </row>
        <row r="1396">
          <cell r="A1396" t="str">
            <v>641995455300230</v>
          </cell>
          <cell r="B1396" t="str">
            <v>OUTLET DEVELOPMENT/MAINTENANCE - ASIA</v>
          </cell>
        </row>
        <row r="1397">
          <cell r="A1397" t="str">
            <v>641995555300230</v>
          </cell>
          <cell r="B1397" t="str">
            <v>OUTLET DEVELOPMENT/MAINTENANCE - NORTH FOOD</v>
          </cell>
        </row>
        <row r="1398">
          <cell r="A1398" t="str">
            <v>641996155300230</v>
          </cell>
          <cell r="B1398" t="str">
            <v>DISTRIBUTOR SUPPORT - SEACO</v>
          </cell>
        </row>
        <row r="1399">
          <cell r="A1399" t="str">
            <v>641996255300230</v>
          </cell>
          <cell r="B1399" t="str">
            <v>DISTRIBUTOR SUPPORT - MTP</v>
          </cell>
        </row>
        <row r="1400">
          <cell r="A1400" t="str">
            <v>641996355300230</v>
          </cell>
          <cell r="B1400" t="str">
            <v>DISTRIBUTOR SUPPORT - ORIENT</v>
          </cell>
        </row>
        <row r="1401">
          <cell r="A1401" t="str">
            <v>641996455300230</v>
          </cell>
          <cell r="B1401" t="str">
            <v>DISTRIBUTOR SUPPORT - ASIA</v>
          </cell>
        </row>
        <row r="1402">
          <cell r="A1402" t="str">
            <v>641996555300230</v>
          </cell>
          <cell r="B1402" t="str">
            <v>DISTRIBUTOR SUPPORT - NORTH FOOD</v>
          </cell>
        </row>
        <row r="1403">
          <cell r="A1403" t="str">
            <v>641997155300230</v>
          </cell>
          <cell r="B1403" t="str">
            <v>DISTRIBUTOR PURCHASE INCENTIVE - SEACO</v>
          </cell>
        </row>
        <row r="1404">
          <cell r="A1404" t="str">
            <v>641997255300230</v>
          </cell>
          <cell r="B1404" t="str">
            <v>DISTRIBUTOR PURCHASE INCENTIVE - MTP</v>
          </cell>
        </row>
        <row r="1405">
          <cell r="A1405" t="str">
            <v>641997355300230</v>
          </cell>
          <cell r="B1405" t="str">
            <v>DISTRIBUTOR PURCHASE INCENTIVE - ORIENT</v>
          </cell>
        </row>
        <row r="1406">
          <cell r="A1406" t="str">
            <v>641997455300230</v>
          </cell>
          <cell r="B1406" t="str">
            <v>DISTRIBUTOR PURCHASE INCENTIVE - ASIA</v>
          </cell>
        </row>
        <row r="1407">
          <cell r="A1407" t="str">
            <v>641997555300230</v>
          </cell>
          <cell r="B1407" t="str">
            <v>DISTRIBUTOR PURCHASE INCENTIVE - NORTH FOOD</v>
          </cell>
        </row>
        <row r="1408">
          <cell r="A1408" t="str">
            <v>641998155300230</v>
          </cell>
          <cell r="B1408" t="str">
            <v>DISTRIBUTOR BONUS PAYMENT - SEACO</v>
          </cell>
        </row>
        <row r="1409">
          <cell r="A1409" t="str">
            <v>641998255300230</v>
          </cell>
          <cell r="B1409" t="str">
            <v>DISTRIBUTOR BONUS PAYMENT - MTP</v>
          </cell>
        </row>
        <row r="1410">
          <cell r="A1410" t="str">
            <v>641998355300230</v>
          </cell>
          <cell r="B1410" t="str">
            <v>DISTRIBUTOR BONUS PAYMENT - ORIENT</v>
          </cell>
        </row>
        <row r="1411">
          <cell r="A1411" t="str">
            <v>641998455300230</v>
          </cell>
          <cell r="B1411" t="str">
            <v>DISTRIBUTOR BONUS PAYMENT - ASIA</v>
          </cell>
        </row>
        <row r="1412">
          <cell r="A1412" t="str">
            <v>641998555300230</v>
          </cell>
          <cell r="B1412" t="str">
            <v>DISTRIBUTOR BONUS PAYMENT - NORTH FOOD</v>
          </cell>
        </row>
        <row r="1413">
          <cell r="A1413" t="str">
            <v>6419995553000</v>
          </cell>
          <cell r="B1413" t="str">
            <v>AGENCY FEE - UNDERLINE</v>
          </cell>
        </row>
        <row r="1414">
          <cell r="A1414" t="str">
            <v>6419996553000</v>
          </cell>
          <cell r="B1414" t="str">
            <v>TM PROJECT RECOVERRY</v>
          </cell>
        </row>
        <row r="1415">
          <cell r="A1415" t="str">
            <v>6419997553000</v>
          </cell>
          <cell r="B1415" t="str">
            <v>DISTRIBUTION CHECK</v>
          </cell>
        </row>
        <row r="1416">
          <cell r="A1416" t="str">
            <v>6420000005</v>
          </cell>
          <cell r="B1416" t="str">
            <v>GENERAL AND ADMIN EXPENSES</v>
          </cell>
        </row>
        <row r="1417">
          <cell r="A1417" t="str">
            <v>6420000008</v>
          </cell>
          <cell r="B1417" t="str">
            <v>GENERAL AND ADMIN EXPENSES</v>
          </cell>
        </row>
        <row r="1418">
          <cell r="A1418" t="str">
            <v>6420000100</v>
          </cell>
          <cell r="B1418" t="str">
            <v>GENERAL AND ADMIN EXPENSES</v>
          </cell>
        </row>
        <row r="1419">
          <cell r="A1419" t="str">
            <v>6420000220</v>
          </cell>
          <cell r="B1419" t="str">
            <v>GENERAL AND ADMIN EXPENSES</v>
          </cell>
        </row>
        <row r="1420">
          <cell r="A1420" t="str">
            <v>6420000222</v>
          </cell>
          <cell r="B1420" t="str">
            <v>GENERAL AND ADMIN EXPENSES</v>
          </cell>
        </row>
        <row r="1421">
          <cell r="A1421" t="str">
            <v>6420000332</v>
          </cell>
          <cell r="B1421" t="str">
            <v>GENERAL AND ADMIN EXPENSES</v>
          </cell>
        </row>
        <row r="1422">
          <cell r="A1422" t="str">
            <v>6420000334</v>
          </cell>
          <cell r="B1422" t="str">
            <v>GENERAL AND ADMIN EXPENSES</v>
          </cell>
        </row>
        <row r="1423">
          <cell r="A1423" t="str">
            <v>6421000005</v>
          </cell>
          <cell r="B1423" t="str">
            <v>OFFICE SALARIES</v>
          </cell>
        </row>
        <row r="1424">
          <cell r="A1424" t="str">
            <v>6421000008</v>
          </cell>
          <cell r="B1424" t="str">
            <v>OFFICE SALARIES</v>
          </cell>
        </row>
        <row r="1425">
          <cell r="A1425" t="str">
            <v>6421000100</v>
          </cell>
          <cell r="B1425" t="str">
            <v>OFFICE SALARIES</v>
          </cell>
        </row>
        <row r="1426">
          <cell r="A1426" t="str">
            <v>6421000220</v>
          </cell>
          <cell r="B1426" t="str">
            <v>OFFICE SALARIES</v>
          </cell>
        </row>
        <row r="1427">
          <cell r="A1427" t="str">
            <v>6421000222</v>
          </cell>
          <cell r="B1427" t="str">
            <v>OFFICE SALARIES</v>
          </cell>
        </row>
        <row r="1428">
          <cell r="A1428" t="str">
            <v>6421000332</v>
          </cell>
          <cell r="B1428" t="str">
            <v>OFFICE SALARIES</v>
          </cell>
        </row>
        <row r="1429">
          <cell r="A1429" t="str">
            <v>6421000334</v>
          </cell>
          <cell r="B1429" t="str">
            <v>OFFICE SALARIES</v>
          </cell>
        </row>
        <row r="1430">
          <cell r="A1430" t="str">
            <v>6421101005</v>
          </cell>
          <cell r="B1430" t="str">
            <v>LOCAL - SALARIES</v>
          </cell>
        </row>
        <row r="1431">
          <cell r="A1431" t="str">
            <v>6421101008</v>
          </cell>
          <cell r="B1431" t="str">
            <v>LOCAL - SALARIES</v>
          </cell>
        </row>
        <row r="1432">
          <cell r="A1432" t="str">
            <v>6421101100</v>
          </cell>
          <cell r="B1432" t="str">
            <v>LOCAL - SALARIES</v>
          </cell>
        </row>
        <row r="1433">
          <cell r="A1433" t="str">
            <v>6421101220</v>
          </cell>
          <cell r="B1433" t="str">
            <v>LOCAL - SALARIES</v>
          </cell>
        </row>
        <row r="1434">
          <cell r="A1434" t="str">
            <v>6421101222</v>
          </cell>
          <cell r="B1434" t="str">
            <v>LOCAL - SALARIES</v>
          </cell>
        </row>
        <row r="1435">
          <cell r="A1435" t="str">
            <v>6421101332</v>
          </cell>
          <cell r="B1435" t="str">
            <v>LOCAL - SALARIES</v>
          </cell>
        </row>
        <row r="1436">
          <cell r="A1436" t="str">
            <v>6421101334</v>
          </cell>
          <cell r="B1436" t="str">
            <v>LOCAL - SALARIES</v>
          </cell>
        </row>
        <row r="1437">
          <cell r="A1437" t="str">
            <v>6421102005</v>
          </cell>
          <cell r="B1437" t="str">
            <v>LOCAL - OVERTIME</v>
          </cell>
        </row>
        <row r="1438">
          <cell r="A1438" t="str">
            <v>6421102008</v>
          </cell>
          <cell r="B1438" t="str">
            <v>LOCAL - OVERTIME</v>
          </cell>
        </row>
        <row r="1439">
          <cell r="A1439" t="str">
            <v>6421102100</v>
          </cell>
          <cell r="B1439" t="str">
            <v>LOCAL - OVERTIME</v>
          </cell>
        </row>
        <row r="1440">
          <cell r="A1440" t="str">
            <v>6421102220</v>
          </cell>
          <cell r="B1440" t="str">
            <v>LOCAL - OVERTIME</v>
          </cell>
        </row>
        <row r="1441">
          <cell r="A1441" t="str">
            <v>6421102222</v>
          </cell>
          <cell r="B1441" t="str">
            <v>LOCAL - OVERTIME</v>
          </cell>
        </row>
        <row r="1442">
          <cell r="A1442" t="str">
            <v>6421102332</v>
          </cell>
          <cell r="B1442" t="str">
            <v>LOCAL - OVERTIME</v>
          </cell>
        </row>
        <row r="1443">
          <cell r="A1443" t="str">
            <v>6421102334</v>
          </cell>
          <cell r="B1443" t="str">
            <v>LOCAL - OVERTIME</v>
          </cell>
        </row>
        <row r="1444">
          <cell r="A1444" t="str">
            <v>6421103005</v>
          </cell>
          <cell r="B1444" t="str">
            <v>LOCAL - BONUS</v>
          </cell>
        </row>
        <row r="1445">
          <cell r="A1445" t="str">
            <v>6421103008</v>
          </cell>
          <cell r="B1445" t="str">
            <v>LOCAL - BONUS</v>
          </cell>
        </row>
        <row r="1446">
          <cell r="A1446" t="str">
            <v>6421103100</v>
          </cell>
          <cell r="B1446" t="str">
            <v>LOCAL - BONUS</v>
          </cell>
        </row>
        <row r="1447">
          <cell r="A1447" t="str">
            <v>6421103220</v>
          </cell>
          <cell r="B1447" t="str">
            <v>LOCAL - BONUS</v>
          </cell>
        </row>
        <row r="1448">
          <cell r="A1448" t="str">
            <v>6421103222</v>
          </cell>
          <cell r="B1448" t="str">
            <v>LOCAL - BONUS</v>
          </cell>
        </row>
        <row r="1449">
          <cell r="A1449" t="str">
            <v>6421103332</v>
          </cell>
          <cell r="B1449" t="str">
            <v>LOCAL - BONUS</v>
          </cell>
        </row>
        <row r="1450">
          <cell r="A1450" t="str">
            <v>6421103334</v>
          </cell>
          <cell r="B1450" t="str">
            <v>LOCAL - BONUS</v>
          </cell>
        </row>
        <row r="1451">
          <cell r="A1451" t="str">
            <v>6421104005</v>
          </cell>
          <cell r="B1451" t="str">
            <v>LOCAL - SOCIAL INSURANCE</v>
          </cell>
        </row>
        <row r="1452">
          <cell r="A1452" t="str">
            <v>6421104008</v>
          </cell>
          <cell r="B1452" t="str">
            <v>LOCAL - SOCIAL INSURANCE</v>
          </cell>
        </row>
        <row r="1453">
          <cell r="A1453" t="str">
            <v>6421104100</v>
          </cell>
          <cell r="B1453" t="str">
            <v>LOCAL - SOCIAL INSURANCE</v>
          </cell>
        </row>
        <row r="1454">
          <cell r="A1454" t="str">
            <v>6421104220</v>
          </cell>
          <cell r="B1454" t="str">
            <v>LOCAL - SOCIAL INSURANCE</v>
          </cell>
        </row>
        <row r="1455">
          <cell r="A1455" t="str">
            <v>6421104222</v>
          </cell>
          <cell r="B1455" t="str">
            <v>LOCAL - SOCIAL INSURANCE</v>
          </cell>
        </row>
        <row r="1456">
          <cell r="A1456" t="str">
            <v>6421104332</v>
          </cell>
          <cell r="B1456" t="str">
            <v>LOCAL - SOCIAL INSURANCE</v>
          </cell>
        </row>
        <row r="1457">
          <cell r="A1457" t="str">
            <v>6421105005</v>
          </cell>
          <cell r="B1457" t="str">
            <v>LOCAL - MEDICAL INSURANCE</v>
          </cell>
        </row>
        <row r="1458">
          <cell r="A1458" t="str">
            <v>6421105008</v>
          </cell>
          <cell r="B1458" t="str">
            <v>LOCAL - MEDICAL INSURANCE</v>
          </cell>
        </row>
        <row r="1459">
          <cell r="A1459" t="str">
            <v>6421105100</v>
          </cell>
          <cell r="B1459" t="str">
            <v>LOCAL - MEDICAL INSURANCE</v>
          </cell>
        </row>
        <row r="1460">
          <cell r="A1460" t="str">
            <v>6421105220</v>
          </cell>
          <cell r="B1460" t="str">
            <v>LOCAL - MEDICAL INSURANCE</v>
          </cell>
        </row>
        <row r="1461">
          <cell r="A1461" t="str">
            <v>6421105222</v>
          </cell>
          <cell r="B1461" t="str">
            <v>LOCAL - MEDICAL INSURANCE</v>
          </cell>
        </row>
        <row r="1462">
          <cell r="A1462" t="str">
            <v>6421105332</v>
          </cell>
          <cell r="B1462" t="str">
            <v>LOCAL - MEDICAL INSURANCE</v>
          </cell>
        </row>
        <row r="1463">
          <cell r="A1463" t="str">
            <v>6421105334</v>
          </cell>
          <cell r="B1463" t="str">
            <v>LOCAL - MEDICAL INSURANCE</v>
          </cell>
        </row>
        <row r="1464">
          <cell r="A1464" t="str">
            <v>6421106005</v>
          </cell>
          <cell r="B1464" t="str">
            <v>LOCAL - PERSONAL TAX</v>
          </cell>
        </row>
        <row r="1465">
          <cell r="A1465" t="str">
            <v>6421106008</v>
          </cell>
          <cell r="B1465" t="str">
            <v>LOCAL - PERSONAL TAX</v>
          </cell>
        </row>
        <row r="1466">
          <cell r="A1466" t="str">
            <v>6421106100</v>
          </cell>
          <cell r="B1466" t="str">
            <v>LOCAL - PERSONAL TAX</v>
          </cell>
        </row>
        <row r="1467">
          <cell r="A1467" t="str">
            <v>6421106220</v>
          </cell>
          <cell r="B1467" t="str">
            <v>LOCAL - PERSONAL TAX</v>
          </cell>
        </row>
        <row r="1468">
          <cell r="A1468" t="str">
            <v>6421106222</v>
          </cell>
          <cell r="B1468" t="str">
            <v>LOCAL - PERSONAL TAX</v>
          </cell>
        </row>
        <row r="1469">
          <cell r="A1469" t="str">
            <v>6421106332</v>
          </cell>
          <cell r="B1469" t="str">
            <v>LOCAL - PERSONAL TAX</v>
          </cell>
        </row>
        <row r="1470">
          <cell r="A1470" t="str">
            <v>6421106334</v>
          </cell>
          <cell r="B1470" t="str">
            <v>LOCAL - PERSONAL TAX</v>
          </cell>
        </row>
        <row r="1471">
          <cell r="A1471" t="str">
            <v>6421120005</v>
          </cell>
          <cell r="B1471" t="str">
            <v>LOCAL - RELOCATION COST</v>
          </cell>
        </row>
        <row r="1472">
          <cell r="A1472" t="str">
            <v>6421120008</v>
          </cell>
          <cell r="B1472" t="str">
            <v>LOCAL - RELOCATION COST</v>
          </cell>
        </row>
        <row r="1473">
          <cell r="A1473" t="str">
            <v>6421120100</v>
          </cell>
          <cell r="B1473" t="str">
            <v>LOCAL - RELOCATION COST</v>
          </cell>
        </row>
        <row r="1474">
          <cell r="A1474" t="str">
            <v>6421120220</v>
          </cell>
          <cell r="B1474" t="str">
            <v>LOCAL - RELOCATION COST</v>
          </cell>
        </row>
        <row r="1475">
          <cell r="A1475" t="str">
            <v>6421120222</v>
          </cell>
          <cell r="B1475" t="str">
            <v>LOCAL - RELOCATION COST</v>
          </cell>
        </row>
        <row r="1476">
          <cell r="A1476" t="str">
            <v>6421120332</v>
          </cell>
          <cell r="B1476" t="str">
            <v>LOCAL - RELOCATION COST</v>
          </cell>
        </row>
        <row r="1477">
          <cell r="A1477" t="str">
            <v>6421120334</v>
          </cell>
          <cell r="B1477" t="str">
            <v>LOCAL - RELOCATION COST</v>
          </cell>
        </row>
        <row r="1478">
          <cell r="A1478" t="str">
            <v>6421140005</v>
          </cell>
          <cell r="B1478" t="str">
            <v>LOCAL - UNIFORMS</v>
          </cell>
        </row>
        <row r="1479">
          <cell r="A1479" t="str">
            <v>6421140008</v>
          </cell>
          <cell r="B1479" t="str">
            <v>LOCAL - UNIFORMS</v>
          </cell>
        </row>
        <row r="1480">
          <cell r="A1480" t="str">
            <v>6421140100</v>
          </cell>
          <cell r="B1480" t="str">
            <v>LOCAL - UNIFORMS</v>
          </cell>
        </row>
        <row r="1481">
          <cell r="A1481" t="str">
            <v>6421140220</v>
          </cell>
          <cell r="B1481" t="str">
            <v>LOCAL - UNIFORMS</v>
          </cell>
        </row>
        <row r="1482">
          <cell r="A1482" t="str">
            <v>6421140222</v>
          </cell>
          <cell r="B1482" t="str">
            <v>LOCAL - UNIFORMS</v>
          </cell>
        </row>
        <row r="1483">
          <cell r="A1483" t="str">
            <v>6421140332</v>
          </cell>
          <cell r="B1483" t="str">
            <v>LOCAL - UNIFORMS</v>
          </cell>
        </row>
        <row r="1484">
          <cell r="A1484" t="str">
            <v>6421140334</v>
          </cell>
          <cell r="B1484" t="str">
            <v>LOCAL - UNIFORMS</v>
          </cell>
        </row>
        <row r="1485">
          <cell r="A1485" t="str">
            <v>6421141005</v>
          </cell>
          <cell r="B1485" t="str">
            <v>LOCAL - LAUNDRY</v>
          </cell>
        </row>
        <row r="1486">
          <cell r="A1486" t="str">
            <v>6421141008</v>
          </cell>
          <cell r="B1486" t="str">
            <v>LOCAL - LAUNDRY</v>
          </cell>
        </row>
        <row r="1487">
          <cell r="A1487" t="str">
            <v>6421141100</v>
          </cell>
          <cell r="B1487" t="str">
            <v>LOCAL - LAUNDRY</v>
          </cell>
        </row>
        <row r="1488">
          <cell r="A1488" t="str">
            <v>6421141220</v>
          </cell>
          <cell r="B1488" t="str">
            <v>LOCAL - LAUNDRY</v>
          </cell>
        </row>
        <row r="1489">
          <cell r="A1489" t="str">
            <v>6421141222</v>
          </cell>
          <cell r="B1489" t="str">
            <v>LOCAL - LAUNDRY</v>
          </cell>
        </row>
        <row r="1490">
          <cell r="A1490" t="str">
            <v>6421141332</v>
          </cell>
          <cell r="B1490" t="str">
            <v>LOCAL - LAUNDRY</v>
          </cell>
        </row>
        <row r="1491">
          <cell r="A1491" t="str">
            <v>6421141334</v>
          </cell>
          <cell r="B1491" t="str">
            <v>LOCAL - LAUNDRY</v>
          </cell>
        </row>
        <row r="1492">
          <cell r="A1492" t="str">
            <v>6421150100</v>
          </cell>
          <cell r="B1492" t="str">
            <v>LOCAL - HOUSING</v>
          </cell>
        </row>
        <row r="1493">
          <cell r="A1493" t="str">
            <v>6421150220</v>
          </cell>
          <cell r="B1493" t="str">
            <v>LOCAL - HOUSING</v>
          </cell>
        </row>
        <row r="1494">
          <cell r="A1494" t="str">
            <v>6421150222</v>
          </cell>
          <cell r="B1494" t="str">
            <v>LOCAL - HOUSING</v>
          </cell>
        </row>
        <row r="1495">
          <cell r="A1495" t="str">
            <v>6421150334</v>
          </cell>
          <cell r="B1495" t="str">
            <v>LOCAL - HOUSING</v>
          </cell>
        </row>
        <row r="1496">
          <cell r="A1496" t="str">
            <v>6421201005</v>
          </cell>
          <cell r="B1496" t="str">
            <v>EXPAT - SALARIES</v>
          </cell>
        </row>
        <row r="1497">
          <cell r="A1497" t="str">
            <v>6421201008</v>
          </cell>
          <cell r="B1497" t="str">
            <v>EXPAT - SALARIES</v>
          </cell>
        </row>
        <row r="1498">
          <cell r="A1498" t="str">
            <v>6421201100</v>
          </cell>
          <cell r="B1498" t="str">
            <v>EXPAT - SALARIES</v>
          </cell>
        </row>
        <row r="1499">
          <cell r="A1499" t="str">
            <v>6421201220</v>
          </cell>
          <cell r="B1499" t="str">
            <v>EXPAT - SALARIES</v>
          </cell>
        </row>
        <row r="1500">
          <cell r="A1500" t="str">
            <v>6421201222</v>
          </cell>
          <cell r="B1500" t="str">
            <v>EXPAT - SALARIES</v>
          </cell>
        </row>
        <row r="1501">
          <cell r="A1501" t="str">
            <v>6421201332</v>
          </cell>
          <cell r="B1501" t="str">
            <v>EXPAT - SALARIES</v>
          </cell>
        </row>
        <row r="1502">
          <cell r="A1502" t="str">
            <v>6421201334</v>
          </cell>
          <cell r="B1502" t="str">
            <v>EXPAT - SALARIES</v>
          </cell>
        </row>
        <row r="1503">
          <cell r="A1503" t="str">
            <v>6421202005</v>
          </cell>
          <cell r="B1503" t="str">
            <v>EXPAT - OVERTIME</v>
          </cell>
        </row>
        <row r="1504">
          <cell r="A1504" t="str">
            <v>6421202008</v>
          </cell>
          <cell r="B1504" t="str">
            <v>EXPAT - OVERTIME</v>
          </cell>
        </row>
        <row r="1505">
          <cell r="A1505" t="str">
            <v>6421202100</v>
          </cell>
          <cell r="B1505" t="str">
            <v>EXPAT - OVERTIME</v>
          </cell>
        </row>
        <row r="1506">
          <cell r="A1506" t="str">
            <v>6421202220</v>
          </cell>
          <cell r="B1506" t="str">
            <v>EXPAT - OVERTIME</v>
          </cell>
        </row>
        <row r="1507">
          <cell r="A1507" t="str">
            <v>6421202222</v>
          </cell>
          <cell r="B1507" t="str">
            <v>EXPAT - OVERTIME</v>
          </cell>
        </row>
        <row r="1508">
          <cell r="A1508" t="str">
            <v>6421202332</v>
          </cell>
          <cell r="B1508" t="str">
            <v>EXPAT - OVERTIME</v>
          </cell>
        </row>
        <row r="1509">
          <cell r="A1509" t="str">
            <v>6421202334</v>
          </cell>
          <cell r="B1509" t="str">
            <v>EXPAT - OVERTIME</v>
          </cell>
        </row>
        <row r="1510">
          <cell r="A1510" t="str">
            <v>6421203005</v>
          </cell>
          <cell r="B1510" t="str">
            <v>EXPAT - BONUS</v>
          </cell>
        </row>
        <row r="1511">
          <cell r="A1511" t="str">
            <v>6421203008</v>
          </cell>
          <cell r="B1511" t="str">
            <v>EXPAT - BONUS</v>
          </cell>
        </row>
        <row r="1512">
          <cell r="A1512" t="str">
            <v>6421203100</v>
          </cell>
          <cell r="B1512" t="str">
            <v>EXPAT - BONUS</v>
          </cell>
        </row>
        <row r="1513">
          <cell r="A1513" t="str">
            <v>6421203220</v>
          </cell>
          <cell r="B1513" t="str">
            <v>EXPAT - BONUS</v>
          </cell>
        </row>
        <row r="1514">
          <cell r="A1514" t="str">
            <v>6421203222</v>
          </cell>
          <cell r="B1514" t="str">
            <v>EXPAT - BONUS</v>
          </cell>
        </row>
        <row r="1515">
          <cell r="A1515" t="str">
            <v>6421203332</v>
          </cell>
          <cell r="B1515" t="str">
            <v>EXPAT - BONUS</v>
          </cell>
        </row>
        <row r="1516">
          <cell r="A1516" t="str">
            <v>6421203334</v>
          </cell>
          <cell r="B1516" t="str">
            <v>EXPAT - BONUS</v>
          </cell>
        </row>
        <row r="1517">
          <cell r="A1517" t="str">
            <v>6421204005</v>
          </cell>
          <cell r="B1517" t="str">
            <v>EXPAT - SOCIAL INSURANCE</v>
          </cell>
        </row>
        <row r="1518">
          <cell r="A1518" t="str">
            <v>6421204008</v>
          </cell>
          <cell r="B1518" t="str">
            <v>EXPAT - SOCIAL INSURANCE</v>
          </cell>
        </row>
        <row r="1519">
          <cell r="A1519" t="str">
            <v>6421204100</v>
          </cell>
          <cell r="B1519" t="str">
            <v>EXPAT - SOCIAL INSURANCE</v>
          </cell>
        </row>
        <row r="1520">
          <cell r="A1520" t="str">
            <v>6421204220</v>
          </cell>
          <cell r="B1520" t="str">
            <v>EXPAT - SOCIAL INSURANCE</v>
          </cell>
        </row>
        <row r="1521">
          <cell r="A1521" t="str">
            <v>6421204222</v>
          </cell>
          <cell r="B1521" t="str">
            <v>EXPAT - SOCIAL INSURANCE</v>
          </cell>
        </row>
        <row r="1522">
          <cell r="A1522" t="str">
            <v>6421204332</v>
          </cell>
          <cell r="B1522" t="str">
            <v>EXPAT - SOCIAL INSURANCE</v>
          </cell>
        </row>
        <row r="1523">
          <cell r="A1523" t="str">
            <v>6421204334</v>
          </cell>
          <cell r="B1523" t="str">
            <v>EXPAT - SOCIAL INSURANCE</v>
          </cell>
        </row>
        <row r="1524">
          <cell r="A1524" t="str">
            <v>6421205005</v>
          </cell>
          <cell r="B1524" t="str">
            <v>EXPAT - MEDICAL INSURANCE</v>
          </cell>
        </row>
        <row r="1525">
          <cell r="A1525" t="str">
            <v>6421205008</v>
          </cell>
          <cell r="B1525" t="str">
            <v>EXPAT - MEDICAL INSURANCE</v>
          </cell>
        </row>
        <row r="1526">
          <cell r="A1526" t="str">
            <v>6421205100</v>
          </cell>
          <cell r="B1526" t="str">
            <v>EXPAT - MEDICAL INSURANCE</v>
          </cell>
        </row>
        <row r="1527">
          <cell r="A1527" t="str">
            <v>6421205220</v>
          </cell>
          <cell r="B1527" t="str">
            <v>EXPAT - MEDICAL INSURANCE</v>
          </cell>
        </row>
        <row r="1528">
          <cell r="A1528" t="str">
            <v>6421205222</v>
          </cell>
          <cell r="B1528" t="str">
            <v>EXPAT - MEDICAL INSURANCE</v>
          </cell>
        </row>
        <row r="1529">
          <cell r="A1529" t="str">
            <v>6421205332</v>
          </cell>
          <cell r="B1529" t="str">
            <v>EXPAT - MEDICAL INSURANCE</v>
          </cell>
        </row>
        <row r="1530">
          <cell r="A1530" t="str">
            <v>6421205334</v>
          </cell>
          <cell r="B1530" t="str">
            <v>EXPAT - MEDICAL INSURANCE</v>
          </cell>
        </row>
        <row r="1531">
          <cell r="A1531" t="str">
            <v>6421206005</v>
          </cell>
          <cell r="B1531" t="str">
            <v>EXPAT - PERSONAL TAX</v>
          </cell>
        </row>
        <row r="1532">
          <cell r="A1532" t="str">
            <v>6421206008</v>
          </cell>
          <cell r="B1532" t="str">
            <v>EXPAT - PERSONAL TAX</v>
          </cell>
        </row>
        <row r="1533">
          <cell r="A1533" t="str">
            <v>6421206100</v>
          </cell>
          <cell r="B1533" t="str">
            <v>EXPAT - PERSONAL TAX</v>
          </cell>
        </row>
        <row r="1534">
          <cell r="A1534" t="str">
            <v>6421206220</v>
          </cell>
          <cell r="B1534" t="str">
            <v>EXPAT - PERSONAL TAX</v>
          </cell>
        </row>
        <row r="1535">
          <cell r="A1535" t="str">
            <v>6421206222</v>
          </cell>
          <cell r="B1535" t="str">
            <v>EXPAT - PERSONAL TAX</v>
          </cell>
        </row>
        <row r="1536">
          <cell r="A1536" t="str">
            <v>6421206332</v>
          </cell>
          <cell r="B1536" t="str">
            <v>EXPAT - PERSONAL TAX</v>
          </cell>
        </row>
        <row r="1537">
          <cell r="A1537" t="str">
            <v>6421206334</v>
          </cell>
          <cell r="B1537" t="str">
            <v>EXPAT - PERSONAL TAX</v>
          </cell>
        </row>
        <row r="1538">
          <cell r="A1538" t="str">
            <v>6421207005</v>
          </cell>
          <cell r="B1538" t="str">
            <v>EXPAT - MEAL ALLOWANCE</v>
          </cell>
        </row>
        <row r="1539">
          <cell r="A1539" t="str">
            <v>6421207008</v>
          </cell>
          <cell r="B1539" t="str">
            <v>EXPAT - MEAL ALLOWANCE</v>
          </cell>
        </row>
        <row r="1540">
          <cell r="A1540" t="str">
            <v>6421207100</v>
          </cell>
          <cell r="B1540" t="str">
            <v>EXPAT - MEAL ALLOWANCE</v>
          </cell>
        </row>
        <row r="1541">
          <cell r="A1541" t="str">
            <v>6421207220</v>
          </cell>
          <cell r="B1541" t="str">
            <v>EXPAT - MEAL ALLOWANCE</v>
          </cell>
        </row>
        <row r="1542">
          <cell r="A1542" t="str">
            <v>6421207222</v>
          </cell>
          <cell r="B1542" t="str">
            <v>EXPAT - MEAL ALLOWANCE</v>
          </cell>
        </row>
        <row r="1543">
          <cell r="A1543" t="str">
            <v>6421207332</v>
          </cell>
          <cell r="B1543" t="str">
            <v>EXPAT - MEAL ALLOWANCE</v>
          </cell>
        </row>
        <row r="1544">
          <cell r="A1544" t="str">
            <v>6421207334</v>
          </cell>
          <cell r="B1544" t="str">
            <v>EXPAT - MEAL ALLOWANCE</v>
          </cell>
        </row>
        <row r="1545">
          <cell r="A1545" t="str">
            <v>6421219005</v>
          </cell>
          <cell r="B1545" t="str">
            <v>EXPAT - SETTLING IN GRANT</v>
          </cell>
        </row>
        <row r="1546">
          <cell r="A1546" t="str">
            <v>6421219008</v>
          </cell>
          <cell r="B1546" t="str">
            <v>EXPAT - SETTLING IN GRANT</v>
          </cell>
        </row>
        <row r="1547">
          <cell r="A1547" t="str">
            <v>6421219100</v>
          </cell>
          <cell r="B1547" t="str">
            <v>EXPAT - SETTLING IN GRANT</v>
          </cell>
        </row>
        <row r="1548">
          <cell r="A1548" t="str">
            <v>6421219220</v>
          </cell>
          <cell r="B1548" t="str">
            <v>EXPAT - SETTLING IN GRANT</v>
          </cell>
        </row>
        <row r="1549">
          <cell r="A1549" t="str">
            <v>6421219222</v>
          </cell>
          <cell r="B1549" t="str">
            <v>EXPAT - SETTLING IN GRANT</v>
          </cell>
        </row>
        <row r="1550">
          <cell r="A1550" t="str">
            <v>6421219332</v>
          </cell>
          <cell r="B1550" t="str">
            <v>EXPAT - SETTLING IN GRANT</v>
          </cell>
        </row>
        <row r="1551">
          <cell r="A1551" t="str">
            <v>6421219334</v>
          </cell>
          <cell r="B1551" t="str">
            <v>EXPAT - SETTLING IN GRANT</v>
          </cell>
        </row>
        <row r="1552">
          <cell r="A1552" t="str">
            <v>6421220005</v>
          </cell>
          <cell r="B1552" t="str">
            <v>EXPAT - RELOCATION COST</v>
          </cell>
        </row>
        <row r="1553">
          <cell r="A1553" t="str">
            <v>6421220008</v>
          </cell>
          <cell r="B1553" t="str">
            <v>EXPAT - RELOCATION COST</v>
          </cell>
        </row>
        <row r="1554">
          <cell r="A1554" t="str">
            <v>6421220100</v>
          </cell>
          <cell r="B1554" t="str">
            <v>EXPAT - RELOCATION COST</v>
          </cell>
        </row>
        <row r="1555">
          <cell r="A1555" t="str">
            <v>6421220220</v>
          </cell>
          <cell r="B1555" t="str">
            <v>EXPAT - RELOCATION COST</v>
          </cell>
        </row>
        <row r="1556">
          <cell r="A1556" t="str">
            <v>6421220222</v>
          </cell>
          <cell r="B1556" t="str">
            <v>EXPAT - RELOCATION COST</v>
          </cell>
        </row>
        <row r="1557">
          <cell r="A1557" t="str">
            <v>6421220332</v>
          </cell>
          <cell r="B1557" t="str">
            <v>EXPAT - RELOCATION COST</v>
          </cell>
        </row>
        <row r="1558">
          <cell r="A1558" t="str">
            <v>6421220334</v>
          </cell>
          <cell r="B1558" t="str">
            <v>EXPAT - RELOCATION COST</v>
          </cell>
        </row>
        <row r="1559">
          <cell r="A1559" t="str">
            <v>6421221005</v>
          </cell>
          <cell r="B1559" t="str">
            <v>EXPAT - HOME LEAVE</v>
          </cell>
        </row>
        <row r="1560">
          <cell r="A1560" t="str">
            <v>6421221008</v>
          </cell>
          <cell r="B1560" t="str">
            <v>EXPAT - HOME LEAVE</v>
          </cell>
        </row>
        <row r="1561">
          <cell r="A1561" t="str">
            <v>6421221100</v>
          </cell>
          <cell r="B1561" t="str">
            <v>EXPAT - HOME LEAVE</v>
          </cell>
        </row>
        <row r="1562">
          <cell r="A1562" t="str">
            <v>6421221220</v>
          </cell>
          <cell r="B1562" t="str">
            <v>EXPAT - HOME LEAVE</v>
          </cell>
        </row>
        <row r="1563">
          <cell r="A1563" t="str">
            <v>6421221222</v>
          </cell>
          <cell r="B1563" t="str">
            <v>EXPAT - HOME LEAVE</v>
          </cell>
        </row>
        <row r="1564">
          <cell r="A1564" t="str">
            <v>6421221332</v>
          </cell>
          <cell r="B1564" t="str">
            <v>EXPAT - HOME LEAVE</v>
          </cell>
        </row>
        <row r="1565">
          <cell r="A1565" t="str">
            <v>6421221334</v>
          </cell>
          <cell r="B1565" t="str">
            <v>EXPAT - HOME LEAVE</v>
          </cell>
        </row>
        <row r="1566">
          <cell r="A1566" t="str">
            <v>6421222005</v>
          </cell>
          <cell r="B1566" t="str">
            <v>EXPAT - TELEPHONE</v>
          </cell>
        </row>
        <row r="1567">
          <cell r="A1567" t="str">
            <v>6421222008</v>
          </cell>
          <cell r="B1567" t="str">
            <v>EXPAT - TELEPHONE</v>
          </cell>
        </row>
        <row r="1568">
          <cell r="A1568" t="str">
            <v>6421222100</v>
          </cell>
          <cell r="B1568" t="str">
            <v>EXPAT - TELEPHONE</v>
          </cell>
        </row>
        <row r="1569">
          <cell r="A1569" t="str">
            <v>6421222220</v>
          </cell>
          <cell r="B1569" t="str">
            <v>EXPAT - TELEPHONE</v>
          </cell>
        </row>
        <row r="1570">
          <cell r="A1570" t="str">
            <v>6421222222</v>
          </cell>
          <cell r="B1570" t="str">
            <v>EXPAT - TELEPHONE</v>
          </cell>
        </row>
        <row r="1571">
          <cell r="A1571" t="str">
            <v>6421222332</v>
          </cell>
          <cell r="B1571" t="str">
            <v>EXPAT - TELEPHONE</v>
          </cell>
        </row>
        <row r="1572">
          <cell r="A1572" t="str">
            <v>6421222334</v>
          </cell>
          <cell r="B1572" t="str">
            <v>EXPAT - TELEPHONE</v>
          </cell>
        </row>
        <row r="1573">
          <cell r="A1573" t="str">
            <v>6421223100</v>
          </cell>
          <cell r="B1573" t="str">
            <v>EXPAT - CAR LEASE</v>
          </cell>
        </row>
        <row r="1574">
          <cell r="A1574" t="str">
            <v>6421223334</v>
          </cell>
          <cell r="B1574" t="str">
            <v>EXPAT - CAR LEASE</v>
          </cell>
        </row>
        <row r="1575">
          <cell r="A1575" t="str">
            <v>6421225005</v>
          </cell>
          <cell r="B1575" t="str">
            <v>EXPAT - EDUCATION</v>
          </cell>
        </row>
        <row r="1576">
          <cell r="A1576" t="str">
            <v>6421225008</v>
          </cell>
          <cell r="B1576" t="str">
            <v>EXPAT - EDUCATION</v>
          </cell>
        </row>
        <row r="1577">
          <cell r="A1577" t="str">
            <v>6421225100</v>
          </cell>
          <cell r="B1577" t="str">
            <v>EXPAT - EDUCATION</v>
          </cell>
        </row>
        <row r="1578">
          <cell r="A1578" t="str">
            <v>6421225220</v>
          </cell>
          <cell r="B1578" t="str">
            <v>EXPAT - EDUCATION</v>
          </cell>
        </row>
        <row r="1579">
          <cell r="A1579" t="str">
            <v>6421225222</v>
          </cell>
          <cell r="B1579" t="str">
            <v>EXPAT - EDUCATION</v>
          </cell>
        </row>
        <row r="1580">
          <cell r="A1580" t="str">
            <v>6421225332</v>
          </cell>
          <cell r="B1580" t="str">
            <v>EXPAT - EDUCATION</v>
          </cell>
        </row>
        <row r="1581">
          <cell r="A1581" t="str">
            <v>6421225334</v>
          </cell>
          <cell r="B1581" t="str">
            <v>EXPAT - EDUCATION</v>
          </cell>
        </row>
        <row r="1582">
          <cell r="A1582" t="str">
            <v>6421250100</v>
          </cell>
          <cell r="B1582" t="str">
            <v>EXPAT - HSG - SEDONA</v>
          </cell>
        </row>
        <row r="1583">
          <cell r="A1583" t="str">
            <v>6421251100</v>
          </cell>
          <cell r="B1583" t="str">
            <v>EXPAT - HSG - WONG KWEE CHEONG</v>
          </cell>
        </row>
        <row r="1584">
          <cell r="A1584" t="str">
            <v>6421252220</v>
          </cell>
          <cell r="B1584" t="str">
            <v>EXPAT - HSG - STEVEN GOH</v>
          </cell>
        </row>
        <row r="1585">
          <cell r="A1585" t="str">
            <v>6421252334</v>
          </cell>
          <cell r="B1585" t="str">
            <v>EXPAT - HSG - STEVEN GOH</v>
          </cell>
        </row>
        <row r="1586">
          <cell r="A1586" t="str">
            <v>6421253220</v>
          </cell>
          <cell r="B1586" t="str">
            <v>EXPAT - HSG - ALAN KING</v>
          </cell>
        </row>
        <row r="1587">
          <cell r="A1587" t="str">
            <v>6421253334</v>
          </cell>
          <cell r="B1587" t="str">
            <v>EXPAT - HSG - ALAN KING</v>
          </cell>
        </row>
        <row r="1588">
          <cell r="A1588" t="str">
            <v>6421254334</v>
          </cell>
          <cell r="B1588" t="str">
            <v>EXPAT - HSG - TOM VOVERS</v>
          </cell>
        </row>
        <row r="1589">
          <cell r="A1589" t="str">
            <v>6421255334</v>
          </cell>
          <cell r="B1589" t="str">
            <v>EXPAT - HSG - FRED COMBE</v>
          </cell>
        </row>
        <row r="1590">
          <cell r="A1590" t="str">
            <v>6421256334</v>
          </cell>
          <cell r="B1590" t="str">
            <v>EXPAT - HSG - LARRY HO</v>
          </cell>
        </row>
        <row r="1591">
          <cell r="A1591" t="str">
            <v>6421268334</v>
          </cell>
          <cell r="B1591" t="str">
            <v>EXPAT - HSG - DAVID WILSON</v>
          </cell>
        </row>
        <row r="1592">
          <cell r="A1592" t="str">
            <v>6421268008</v>
          </cell>
          <cell r="B1592" t="str">
            <v>EXPAT - HSG - DAVID WILSON</v>
          </cell>
        </row>
        <row r="1593">
          <cell r="A1593" t="str">
            <v>6421270334</v>
          </cell>
          <cell r="B1593" t="str">
            <v>EXPAT - HSG - ANDREAS</v>
          </cell>
        </row>
        <row r="1594">
          <cell r="A1594" t="str">
            <v>6421299334</v>
          </cell>
          <cell r="B1594" t="str">
            <v>EXPAT - HSG - OTHERS</v>
          </cell>
        </row>
        <row r="1595">
          <cell r="A1595" t="str">
            <v>6422000005</v>
          </cell>
          <cell r="B1595" t="str">
            <v>CONSUMABLE AND OFFICE SUPPLIES</v>
          </cell>
        </row>
        <row r="1596">
          <cell r="A1596" t="str">
            <v>6422000008</v>
          </cell>
          <cell r="B1596" t="str">
            <v>CONSUMABLE AND OFFICE SUPPLIES</v>
          </cell>
        </row>
        <row r="1597">
          <cell r="A1597" t="str">
            <v>6422000100</v>
          </cell>
          <cell r="B1597" t="str">
            <v>CONSUMABLE AND OFFICE SUPPLIES</v>
          </cell>
        </row>
        <row r="1598">
          <cell r="A1598" t="str">
            <v>6422000220</v>
          </cell>
          <cell r="B1598" t="str">
            <v>CONSUMABLE AND OFFICE SUPPLIES</v>
          </cell>
        </row>
        <row r="1599">
          <cell r="A1599" t="str">
            <v>6422000222</v>
          </cell>
          <cell r="B1599" t="str">
            <v>CONSUMABLE AND OFFICE SUPPLIES</v>
          </cell>
        </row>
        <row r="1600">
          <cell r="A1600" t="str">
            <v>6422000332</v>
          </cell>
          <cell r="B1600" t="str">
            <v>CONSUMABLE AND OFFICE SUPPLIES</v>
          </cell>
        </row>
        <row r="1601">
          <cell r="A1601" t="str">
            <v>6422000334</v>
          </cell>
          <cell r="B1601" t="str">
            <v>CONSUMABLE AND OFFICE SUPPLIES</v>
          </cell>
        </row>
        <row r="1602">
          <cell r="A1602" t="str">
            <v>6423000005</v>
          </cell>
          <cell r="B1602" t="str">
            <v>OFFICE SUPPLIES</v>
          </cell>
        </row>
        <row r="1603">
          <cell r="A1603" t="str">
            <v>6423000008</v>
          </cell>
          <cell r="B1603" t="str">
            <v>OFFICE SUPPLIES</v>
          </cell>
        </row>
        <row r="1604">
          <cell r="A1604" t="str">
            <v>6423000100</v>
          </cell>
          <cell r="B1604" t="str">
            <v>OFFICE SUPPLIES</v>
          </cell>
        </row>
        <row r="1605">
          <cell r="A1605" t="str">
            <v>6423000220</v>
          </cell>
          <cell r="B1605" t="str">
            <v>OFFICE SUPPLIES</v>
          </cell>
        </row>
        <row r="1606">
          <cell r="A1606" t="str">
            <v>6423000222</v>
          </cell>
          <cell r="B1606" t="str">
            <v>OFFICE SUPPLIES</v>
          </cell>
        </row>
        <row r="1607">
          <cell r="A1607" t="str">
            <v>6423000332</v>
          </cell>
          <cell r="B1607" t="str">
            <v>OFFICE SUPPLIES</v>
          </cell>
        </row>
        <row r="1608">
          <cell r="A1608" t="str">
            <v>6423000334</v>
          </cell>
          <cell r="B1608" t="str">
            <v>OFFICE SUPPLIES</v>
          </cell>
        </row>
        <row r="1609">
          <cell r="A1609" t="str">
            <v>6423411334</v>
          </cell>
          <cell r="B1609" t="str">
            <v>STATIONERY AND SUPPLIES</v>
          </cell>
        </row>
        <row r="1610">
          <cell r="A1610" t="str">
            <v>6423421222</v>
          </cell>
          <cell r="B1610" t="str">
            <v>SOFTWARES</v>
          </cell>
        </row>
        <row r="1611">
          <cell r="A1611" t="str">
            <v>6423424222</v>
          </cell>
          <cell r="B1611" t="str">
            <v>COMPUTER PARTS AND SUPPLIES</v>
          </cell>
        </row>
        <row r="1612">
          <cell r="A1612" t="str">
            <v>6424000000</v>
          </cell>
          <cell r="B1612" t="str">
            <v>DEPRECIATION</v>
          </cell>
        </row>
        <row r="1613">
          <cell r="A1613" t="str">
            <v>6424120000</v>
          </cell>
          <cell r="B1613" t="str">
            <v>DEPN - BUILDING/RENOVATION</v>
          </cell>
        </row>
        <row r="1614">
          <cell r="A1614" t="str">
            <v>6424130000</v>
          </cell>
          <cell r="B1614" t="str">
            <v>DEPN - MACHINERY AND EQPT</v>
          </cell>
        </row>
        <row r="1615">
          <cell r="A1615" t="str">
            <v>6424135000</v>
          </cell>
          <cell r="B1615" t="str">
            <v>DEPN - WAREHOUSE</v>
          </cell>
        </row>
        <row r="1616">
          <cell r="A1616" t="str">
            <v>6424137000</v>
          </cell>
          <cell r="B1616" t="str">
            <v>DEPN - LABORATORY</v>
          </cell>
        </row>
        <row r="1617">
          <cell r="A1617" t="str">
            <v>6424140000</v>
          </cell>
          <cell r="B1617" t="str">
            <v>DEPN - TRANSPORTATION &amp; FACILI</v>
          </cell>
        </row>
        <row r="1618">
          <cell r="A1618" t="str">
            <v>6424150000</v>
          </cell>
          <cell r="B1618" t="str">
            <v>DEPN - OFFICE EQUIPMENT/FURN</v>
          </cell>
        </row>
        <row r="1619">
          <cell r="A1619" t="str">
            <v>6424160000</v>
          </cell>
          <cell r="B1619" t="str">
            <v>DEPN - HOUSEHOLD EQUIPMENT</v>
          </cell>
        </row>
        <row r="1620">
          <cell r="A1620" t="str">
            <v>6424190000</v>
          </cell>
          <cell r="B1620" t="str">
            <v>DEPN - OTHER TANGIBLE ASSETS</v>
          </cell>
        </row>
        <row r="1621">
          <cell r="A1621" t="str">
            <v>6425000005</v>
          </cell>
          <cell r="B1621" t="str">
            <v>TAXES FEE AND CHARGES</v>
          </cell>
        </row>
        <row r="1622">
          <cell r="A1622" t="str">
            <v>6425000008</v>
          </cell>
          <cell r="B1622" t="str">
            <v>TAXES FEE AND CHARGES</v>
          </cell>
        </row>
        <row r="1623">
          <cell r="A1623" t="str">
            <v>6425000220</v>
          </cell>
          <cell r="B1623" t="str">
            <v>TAXES FEE AND CHARGES</v>
          </cell>
        </row>
        <row r="1624">
          <cell r="A1624" t="str">
            <v>6425000222</v>
          </cell>
          <cell r="B1624" t="str">
            <v>TAXES FEE AND CHARGES</v>
          </cell>
        </row>
        <row r="1625">
          <cell r="A1625" t="str">
            <v>6425000332</v>
          </cell>
          <cell r="B1625" t="str">
            <v>TAXES FEE AND CHARGES</v>
          </cell>
        </row>
        <row r="1626">
          <cell r="A1626" t="str">
            <v>6425000334</v>
          </cell>
          <cell r="B1626" t="str">
            <v>TAXES FEE AND CHARGES</v>
          </cell>
        </row>
        <row r="1627">
          <cell r="A1627" t="str">
            <v>6425490220</v>
          </cell>
          <cell r="B1627" t="str">
            <v>BUSINESS TAX</v>
          </cell>
        </row>
        <row r="1628">
          <cell r="A1628" t="str">
            <v>6425491220</v>
          </cell>
          <cell r="B1628" t="str">
            <v>CAPITAL TAX</v>
          </cell>
        </row>
        <row r="1629">
          <cell r="A1629" t="str">
            <v>6425492220</v>
          </cell>
          <cell r="B1629" t="str">
            <v>OTHER TAXES</v>
          </cell>
        </row>
        <row r="1630">
          <cell r="A1630" t="str">
            <v>6426000005</v>
          </cell>
          <cell r="B1630" t="str">
            <v>EXPENSES FROM PROVISION</v>
          </cell>
        </row>
        <row r="1631">
          <cell r="A1631" t="str">
            <v>6426000008</v>
          </cell>
          <cell r="B1631" t="str">
            <v>EXPENSES FROM PROVISION</v>
          </cell>
        </row>
        <row r="1632">
          <cell r="A1632" t="str">
            <v>6426000220</v>
          </cell>
          <cell r="B1632" t="str">
            <v>EXPENSES FROM PROVISION</v>
          </cell>
        </row>
        <row r="1633">
          <cell r="A1633" t="str">
            <v>6426000222</v>
          </cell>
          <cell r="B1633" t="str">
            <v>EXPENSES FROM PROVISION</v>
          </cell>
        </row>
        <row r="1634">
          <cell r="A1634" t="str">
            <v>6426000332</v>
          </cell>
          <cell r="B1634" t="str">
            <v>EXPENSES FROM PROVISION</v>
          </cell>
        </row>
        <row r="1635">
          <cell r="A1635" t="str">
            <v>6426000334</v>
          </cell>
          <cell r="B1635" t="str">
            <v>EXPENSES FROM PROVISION</v>
          </cell>
        </row>
        <row r="1636">
          <cell r="A1636" t="str">
            <v>6426499220</v>
          </cell>
          <cell r="B1636" t="str">
            <v>BAD DEBTS</v>
          </cell>
        </row>
        <row r="1637">
          <cell r="A1637" t="str">
            <v>6427000005</v>
          </cell>
          <cell r="B1637" t="str">
            <v>SERVICES RENDERED BY OUTSIDER</v>
          </cell>
        </row>
        <row r="1638">
          <cell r="A1638" t="str">
            <v>6427000008</v>
          </cell>
          <cell r="B1638" t="str">
            <v>SERVICES RENDERED BY OUTSIDER</v>
          </cell>
        </row>
        <row r="1639">
          <cell r="A1639" t="str">
            <v>6427000100</v>
          </cell>
          <cell r="B1639" t="str">
            <v>SERVICES RENDERED BY OUTSIDER</v>
          </cell>
        </row>
        <row r="1640">
          <cell r="A1640" t="str">
            <v>6427000220</v>
          </cell>
          <cell r="B1640" t="str">
            <v>SERVICES RENDERED BY OUTSIDER</v>
          </cell>
        </row>
        <row r="1641">
          <cell r="A1641" t="str">
            <v>6427000222</v>
          </cell>
          <cell r="B1641" t="str">
            <v>SERVICES RENDERED BY OUTSIDER</v>
          </cell>
        </row>
        <row r="1642">
          <cell r="A1642" t="str">
            <v>6427000332</v>
          </cell>
          <cell r="B1642" t="str">
            <v>SERVICES RENDERED BY OUTSIDER</v>
          </cell>
        </row>
        <row r="1643">
          <cell r="A1643" t="str">
            <v>6427000334</v>
          </cell>
          <cell r="B1643" t="str">
            <v>SERVICES RENDERED BY OUTSIDER</v>
          </cell>
        </row>
        <row r="1644">
          <cell r="A1644" t="str">
            <v>6427050100</v>
          </cell>
          <cell r="B1644" t="str">
            <v>CONTRACT STAFF</v>
          </cell>
        </row>
        <row r="1645">
          <cell r="A1645" t="str">
            <v>6427050220</v>
          </cell>
          <cell r="B1645" t="str">
            <v>CONTRACT STAFF</v>
          </cell>
        </row>
        <row r="1646">
          <cell r="A1646" t="str">
            <v>6427050222</v>
          </cell>
          <cell r="B1646" t="str">
            <v>CONTRACT STAFF</v>
          </cell>
        </row>
        <row r="1647">
          <cell r="A1647" t="str">
            <v>6427050332</v>
          </cell>
          <cell r="B1647" t="str">
            <v>CONTRACT STAFF</v>
          </cell>
        </row>
        <row r="1648">
          <cell r="A1648" t="str">
            <v>6427050334</v>
          </cell>
          <cell r="B1648" t="str">
            <v>CONTRACT STAFF</v>
          </cell>
        </row>
        <row r="1649">
          <cell r="A1649" t="str">
            <v>6427301005</v>
          </cell>
          <cell r="B1649" t="str">
            <v>SUBSCRIPTION</v>
          </cell>
        </row>
        <row r="1650">
          <cell r="A1650" t="str">
            <v>6427301008</v>
          </cell>
          <cell r="B1650" t="str">
            <v>SUBSCRIPTION</v>
          </cell>
        </row>
        <row r="1651">
          <cell r="A1651" t="str">
            <v>6427301100</v>
          </cell>
          <cell r="B1651" t="str">
            <v>SUBSCRIPTION</v>
          </cell>
        </row>
        <row r="1652">
          <cell r="A1652" t="str">
            <v>6427301220</v>
          </cell>
          <cell r="B1652" t="str">
            <v>SUBSCRIPTION</v>
          </cell>
        </row>
        <row r="1653">
          <cell r="A1653" t="str">
            <v>6427301222</v>
          </cell>
          <cell r="B1653" t="str">
            <v>SUBSCRIPTION</v>
          </cell>
        </row>
        <row r="1654">
          <cell r="A1654" t="str">
            <v>6427301332</v>
          </cell>
          <cell r="B1654" t="str">
            <v>SUBSCRIPTION</v>
          </cell>
        </row>
        <row r="1655">
          <cell r="A1655" t="str">
            <v>6427301334</v>
          </cell>
          <cell r="B1655" t="str">
            <v>SUBSCRIPTION</v>
          </cell>
        </row>
        <row r="1656">
          <cell r="A1656" t="str">
            <v>6427302005</v>
          </cell>
          <cell r="B1656" t="str">
            <v>MAGAZINES &amp; PERIODICALS</v>
          </cell>
        </row>
        <row r="1657">
          <cell r="A1657" t="str">
            <v>6427302008</v>
          </cell>
          <cell r="B1657" t="str">
            <v>MAGAZINES &amp; PERIODICALS</v>
          </cell>
        </row>
        <row r="1658">
          <cell r="A1658" t="str">
            <v>6427302220</v>
          </cell>
          <cell r="B1658" t="str">
            <v>MAGAZINES &amp; PERIODICALS</v>
          </cell>
        </row>
        <row r="1659">
          <cell r="A1659" t="str">
            <v>6427302222</v>
          </cell>
          <cell r="B1659" t="str">
            <v>MAGAZINES &amp; PERIODICALS</v>
          </cell>
        </row>
        <row r="1660">
          <cell r="A1660" t="str">
            <v>6427302332</v>
          </cell>
          <cell r="B1660" t="str">
            <v>MAGAZINES &amp; PERIODICALS</v>
          </cell>
        </row>
        <row r="1661">
          <cell r="A1661" t="str">
            <v>6427302334</v>
          </cell>
          <cell r="B1661" t="str">
            <v>MAGAZINES &amp; PERIODICALS</v>
          </cell>
        </row>
        <row r="1662">
          <cell r="A1662" t="str">
            <v>6427303005</v>
          </cell>
          <cell r="B1662" t="str">
            <v>EQUIPMENT RENTAL</v>
          </cell>
        </row>
        <row r="1663">
          <cell r="A1663" t="str">
            <v>6427303008</v>
          </cell>
          <cell r="B1663" t="str">
            <v>EQUIPMENT RENTAL</v>
          </cell>
        </row>
        <row r="1664">
          <cell r="A1664" t="str">
            <v>6427303220</v>
          </cell>
          <cell r="B1664" t="str">
            <v>EQUIPMENT RENTAL</v>
          </cell>
        </row>
        <row r="1665">
          <cell r="A1665" t="str">
            <v>6427303222</v>
          </cell>
          <cell r="B1665" t="str">
            <v>EQUIPMENT RENTAL</v>
          </cell>
        </row>
        <row r="1666">
          <cell r="A1666" t="str">
            <v>6427303332</v>
          </cell>
          <cell r="B1666" t="str">
            <v>EQUIPMENT RENTAL</v>
          </cell>
        </row>
        <row r="1667">
          <cell r="A1667" t="str">
            <v>6427303334</v>
          </cell>
          <cell r="B1667" t="str">
            <v>EQUIPMENT RENTAL</v>
          </cell>
        </row>
        <row r="1668">
          <cell r="A1668" t="str">
            <v>6427306005</v>
          </cell>
          <cell r="B1668" t="str">
            <v>MEETING/CONFERENCES</v>
          </cell>
        </row>
        <row r="1669">
          <cell r="A1669" t="str">
            <v>6427306008</v>
          </cell>
          <cell r="B1669" t="str">
            <v>MEETING/CONFERENCES</v>
          </cell>
        </row>
        <row r="1670">
          <cell r="A1670" t="str">
            <v>6427306100</v>
          </cell>
          <cell r="B1670" t="str">
            <v>MEETING/CONFERENCES</v>
          </cell>
        </row>
        <row r="1671">
          <cell r="A1671" t="str">
            <v>6427306220</v>
          </cell>
          <cell r="B1671" t="str">
            <v>MEETING/CONFERENCES</v>
          </cell>
        </row>
        <row r="1672">
          <cell r="A1672" t="str">
            <v>6427306222</v>
          </cell>
          <cell r="B1672" t="str">
            <v>MEETING/CONFERENCES</v>
          </cell>
        </row>
        <row r="1673">
          <cell r="A1673" t="str">
            <v>6427306332</v>
          </cell>
          <cell r="B1673" t="str">
            <v>MEETING/CONFERENCES</v>
          </cell>
        </row>
        <row r="1674">
          <cell r="A1674" t="str">
            <v>6427306334</v>
          </cell>
          <cell r="B1674" t="str">
            <v>MEETING/CONFERENCES</v>
          </cell>
        </row>
        <row r="1675">
          <cell r="A1675" t="str">
            <v>6427307005</v>
          </cell>
          <cell r="B1675" t="str">
            <v>ENTERTAINMENT</v>
          </cell>
        </row>
        <row r="1676">
          <cell r="A1676" t="str">
            <v>6427307008</v>
          </cell>
          <cell r="B1676" t="str">
            <v>ENTERTAINMENT</v>
          </cell>
        </row>
        <row r="1677">
          <cell r="A1677" t="str">
            <v>6427307100</v>
          </cell>
          <cell r="B1677" t="str">
            <v>ENTERTAINMENT</v>
          </cell>
        </row>
        <row r="1678">
          <cell r="A1678" t="str">
            <v>6427307220</v>
          </cell>
          <cell r="B1678" t="str">
            <v>ENTERTAINMENT</v>
          </cell>
        </row>
        <row r="1679">
          <cell r="A1679" t="str">
            <v>6427307222</v>
          </cell>
          <cell r="B1679" t="str">
            <v>ENTERTAINMENT</v>
          </cell>
        </row>
        <row r="1680">
          <cell r="A1680" t="str">
            <v>6427307332</v>
          </cell>
          <cell r="B1680" t="str">
            <v>ENTERTAINMENT</v>
          </cell>
        </row>
        <row r="1681">
          <cell r="A1681" t="str">
            <v>6427307334</v>
          </cell>
          <cell r="B1681" t="str">
            <v>ENTERTAINMENT</v>
          </cell>
        </row>
        <row r="1682">
          <cell r="A1682" t="str">
            <v>6427309334</v>
          </cell>
          <cell r="B1682" t="str">
            <v>VISA</v>
          </cell>
        </row>
        <row r="1683">
          <cell r="A1683" t="str">
            <v>6427321005</v>
          </cell>
          <cell r="B1683" t="str">
            <v>TRAVEL LOCAL</v>
          </cell>
        </row>
        <row r="1684">
          <cell r="A1684" t="str">
            <v>6427321008</v>
          </cell>
          <cell r="B1684" t="str">
            <v>TRAVEL LOCAL</v>
          </cell>
        </row>
        <row r="1685">
          <cell r="A1685" t="str">
            <v>6427321100</v>
          </cell>
          <cell r="B1685" t="str">
            <v>TRAVEL LOCAL</v>
          </cell>
        </row>
        <row r="1686">
          <cell r="A1686" t="str">
            <v>6427321220</v>
          </cell>
          <cell r="B1686" t="str">
            <v>TRAVEL LOCAL</v>
          </cell>
        </row>
        <row r="1687">
          <cell r="A1687" t="str">
            <v>6427321222</v>
          </cell>
          <cell r="B1687" t="str">
            <v>TRAVEL LOCAL</v>
          </cell>
        </row>
        <row r="1688">
          <cell r="A1688" t="str">
            <v>6427321332</v>
          </cell>
          <cell r="B1688" t="str">
            <v>TRAVEL LOCAL</v>
          </cell>
        </row>
        <row r="1689">
          <cell r="A1689" t="str">
            <v>6427321334</v>
          </cell>
          <cell r="B1689" t="str">
            <v>TRAVEL LOCAL</v>
          </cell>
        </row>
        <row r="1690">
          <cell r="A1690" t="str">
            <v>6427322005</v>
          </cell>
          <cell r="B1690" t="str">
            <v>TRAVEL OVERSEAS</v>
          </cell>
        </row>
        <row r="1691">
          <cell r="A1691" t="str">
            <v>6427322008</v>
          </cell>
          <cell r="B1691" t="str">
            <v>TRAVEL OVERSEAS</v>
          </cell>
        </row>
        <row r="1692">
          <cell r="A1692" t="str">
            <v>6427322100</v>
          </cell>
          <cell r="B1692" t="str">
            <v>TRAVEL OVERSEAS</v>
          </cell>
        </row>
        <row r="1693">
          <cell r="A1693" t="str">
            <v>6427322220</v>
          </cell>
          <cell r="B1693" t="str">
            <v>TRAVEL OVERSEAS</v>
          </cell>
        </row>
        <row r="1694">
          <cell r="A1694" t="str">
            <v>6427322222</v>
          </cell>
          <cell r="B1694" t="str">
            <v>TRAVEL OVERSEAS</v>
          </cell>
        </row>
        <row r="1695">
          <cell r="A1695" t="str">
            <v>6427322332</v>
          </cell>
          <cell r="B1695" t="str">
            <v>TRAVEL OVERSEAS</v>
          </cell>
        </row>
        <row r="1696">
          <cell r="A1696" t="str">
            <v>6427322334</v>
          </cell>
          <cell r="B1696" t="str">
            <v>TRAVEL OVERSEAS</v>
          </cell>
        </row>
        <row r="1697">
          <cell r="A1697" t="str">
            <v>6427401220</v>
          </cell>
          <cell r="B1697" t="str">
            <v>INSURANCE</v>
          </cell>
        </row>
        <row r="1698">
          <cell r="A1698" t="str">
            <v>6427402005</v>
          </cell>
          <cell r="B1698" t="str">
            <v>CONSULTANCY FEES</v>
          </cell>
        </row>
        <row r="1699">
          <cell r="A1699" t="str">
            <v>6427402008</v>
          </cell>
          <cell r="B1699" t="str">
            <v>CONSULTANCY FEES</v>
          </cell>
        </row>
        <row r="1700">
          <cell r="A1700" t="str">
            <v>6427402220</v>
          </cell>
          <cell r="B1700" t="str">
            <v>CONSULTANCY FEES</v>
          </cell>
        </row>
        <row r="1701">
          <cell r="A1701" t="str">
            <v>6427402222</v>
          </cell>
          <cell r="B1701" t="str">
            <v>CONSULTANCY FEES</v>
          </cell>
        </row>
        <row r="1702">
          <cell r="A1702" t="str">
            <v>6427402332</v>
          </cell>
          <cell r="B1702" t="str">
            <v>CONSULTANCY FEES</v>
          </cell>
        </row>
        <row r="1703">
          <cell r="A1703" t="str">
            <v>6427402334</v>
          </cell>
          <cell r="B1703" t="str">
            <v>CONSULTANCY FEES</v>
          </cell>
        </row>
        <row r="1704">
          <cell r="A1704" t="str">
            <v>6427403220</v>
          </cell>
          <cell r="B1704" t="str">
            <v>AUDIT FEES</v>
          </cell>
        </row>
        <row r="1705">
          <cell r="A1705" t="str">
            <v>6427404220</v>
          </cell>
          <cell r="B1705" t="str">
            <v>TAXATION FEES</v>
          </cell>
        </row>
        <row r="1706">
          <cell r="A1706" t="str">
            <v>6427405220</v>
          </cell>
          <cell r="B1706" t="str">
            <v>LEGAL FEES</v>
          </cell>
        </row>
        <row r="1707">
          <cell r="A1707" t="str">
            <v>6427406220</v>
          </cell>
          <cell r="B1707" t="str">
            <v>SECRETARIAL EXPENSES</v>
          </cell>
        </row>
        <row r="1708">
          <cell r="A1708" t="str">
            <v>6427407220</v>
          </cell>
          <cell r="B1708" t="str">
            <v>BANK FACILITY FEES</v>
          </cell>
        </row>
        <row r="1709">
          <cell r="A1709" t="str">
            <v>6427408220</v>
          </cell>
          <cell r="B1709" t="str">
            <v>BANK CHARGES</v>
          </cell>
        </row>
        <row r="1710">
          <cell r="A1710" t="str">
            <v>6427410005</v>
          </cell>
          <cell r="B1710" t="str">
            <v>VISITOR EXPENSES</v>
          </cell>
        </row>
        <row r="1711">
          <cell r="A1711" t="str">
            <v>6427410008</v>
          </cell>
          <cell r="B1711" t="str">
            <v>VISITOR EXPENSES</v>
          </cell>
        </row>
        <row r="1712">
          <cell r="A1712" t="str">
            <v>6427410100</v>
          </cell>
          <cell r="B1712" t="str">
            <v>VISITOR EXPENSES</v>
          </cell>
        </row>
        <row r="1713">
          <cell r="A1713" t="str">
            <v>6427410220</v>
          </cell>
          <cell r="B1713" t="str">
            <v>VISITOR EXPENSES</v>
          </cell>
        </row>
        <row r="1714">
          <cell r="A1714" t="str">
            <v>6427410222</v>
          </cell>
          <cell r="B1714" t="str">
            <v>VISITOR EXPENSES</v>
          </cell>
        </row>
        <row r="1715">
          <cell r="A1715" t="str">
            <v>6427410332</v>
          </cell>
          <cell r="B1715" t="str">
            <v>VISITOR EXPENSES</v>
          </cell>
        </row>
        <row r="1716">
          <cell r="A1716" t="str">
            <v>6427412005</v>
          </cell>
          <cell r="B1716" t="str">
            <v>OFFICE RENTAL</v>
          </cell>
        </row>
        <row r="1717">
          <cell r="A1717" t="str">
            <v>6427412008</v>
          </cell>
          <cell r="B1717" t="str">
            <v>OFFICE RENTAL</v>
          </cell>
        </row>
        <row r="1718">
          <cell r="A1718" t="str">
            <v>6427412220</v>
          </cell>
          <cell r="B1718" t="str">
            <v>OFFICE RENTAL</v>
          </cell>
        </row>
        <row r="1719">
          <cell r="A1719" t="str">
            <v>6427412332</v>
          </cell>
          <cell r="B1719" t="str">
            <v>OFFICE RENTAL</v>
          </cell>
        </row>
        <row r="1720">
          <cell r="A1720" t="str">
            <v>6427412334</v>
          </cell>
          <cell r="B1720" t="str">
            <v>OFFICE RENTAL</v>
          </cell>
        </row>
        <row r="1721">
          <cell r="A1721" t="str">
            <v>6427413005</v>
          </cell>
          <cell r="B1721" t="str">
            <v>OFFICE MAINTENANCE</v>
          </cell>
        </row>
        <row r="1722">
          <cell r="A1722" t="str">
            <v>6427413008</v>
          </cell>
          <cell r="B1722" t="str">
            <v>OFFICE MAINTENANCE</v>
          </cell>
        </row>
        <row r="1723">
          <cell r="A1723" t="str">
            <v>6427413220</v>
          </cell>
          <cell r="B1723" t="str">
            <v>OFFICE MAINTENANCE</v>
          </cell>
        </row>
        <row r="1724">
          <cell r="A1724" t="str">
            <v>6427413332</v>
          </cell>
          <cell r="B1724" t="str">
            <v>OFFICE MAINTENANCE</v>
          </cell>
        </row>
        <row r="1725">
          <cell r="A1725" t="str">
            <v>6427413334</v>
          </cell>
          <cell r="B1725" t="str">
            <v>OFFICE MAINTENANCE</v>
          </cell>
        </row>
        <row r="1726">
          <cell r="A1726" t="str">
            <v>6427414005</v>
          </cell>
          <cell r="B1726" t="str">
            <v>OFFICE TELEPHONE</v>
          </cell>
        </row>
        <row r="1727">
          <cell r="A1727" t="str">
            <v>6427414008</v>
          </cell>
          <cell r="B1727" t="str">
            <v>OFFICE TELEPHONE</v>
          </cell>
        </row>
        <row r="1728">
          <cell r="A1728" t="str">
            <v>6427414100</v>
          </cell>
          <cell r="B1728" t="str">
            <v>OFFICE TELEPHONE</v>
          </cell>
        </row>
        <row r="1729">
          <cell r="A1729" t="str">
            <v>6427414220</v>
          </cell>
          <cell r="B1729" t="str">
            <v>OFFICE TELEPHONE</v>
          </cell>
        </row>
        <row r="1730">
          <cell r="A1730" t="str">
            <v>6427414222</v>
          </cell>
          <cell r="B1730" t="str">
            <v>OFFICE TELEPHONE</v>
          </cell>
        </row>
        <row r="1731">
          <cell r="A1731" t="str">
            <v>6427414332</v>
          </cell>
          <cell r="B1731" t="str">
            <v>OFFICE TELEPHONE</v>
          </cell>
        </row>
        <row r="1732">
          <cell r="A1732" t="str">
            <v>6427414334</v>
          </cell>
          <cell r="B1732" t="str">
            <v>OFFICE TELEPHONE</v>
          </cell>
        </row>
        <row r="1733">
          <cell r="A1733" t="str">
            <v>6427415005</v>
          </cell>
          <cell r="B1733" t="str">
            <v>OFFICE POWER</v>
          </cell>
        </row>
        <row r="1734">
          <cell r="A1734" t="str">
            <v>6427415008</v>
          </cell>
          <cell r="B1734" t="str">
            <v>OFFICE POWER</v>
          </cell>
        </row>
        <row r="1735">
          <cell r="A1735" t="str">
            <v>6427415100</v>
          </cell>
          <cell r="B1735" t="str">
            <v>OFFICE POWER</v>
          </cell>
        </row>
        <row r="1736">
          <cell r="A1736" t="str">
            <v>6427415220</v>
          </cell>
          <cell r="B1736" t="str">
            <v>OFFICE POWER</v>
          </cell>
        </row>
        <row r="1737">
          <cell r="A1737" t="str">
            <v>6427415332</v>
          </cell>
          <cell r="B1737" t="str">
            <v>OFFICE POWER</v>
          </cell>
        </row>
        <row r="1738">
          <cell r="A1738" t="str">
            <v>6427415334</v>
          </cell>
          <cell r="B1738" t="str">
            <v>OFFICE POWER</v>
          </cell>
        </row>
        <row r="1739">
          <cell r="A1739" t="str">
            <v>6427416005</v>
          </cell>
          <cell r="B1739" t="str">
            <v>COURIER/POSTAGES</v>
          </cell>
        </row>
        <row r="1740">
          <cell r="A1740" t="str">
            <v>6427416008</v>
          </cell>
          <cell r="B1740" t="str">
            <v>COURIER/POSTAGES</v>
          </cell>
        </row>
        <row r="1741">
          <cell r="A1741" t="str">
            <v>6427416100</v>
          </cell>
          <cell r="B1741" t="str">
            <v>COURIER/POSTAGES</v>
          </cell>
        </row>
        <row r="1742">
          <cell r="A1742" t="str">
            <v>6427416220</v>
          </cell>
          <cell r="B1742" t="str">
            <v>COURIER/POSTAGES</v>
          </cell>
        </row>
        <row r="1743">
          <cell r="A1743" t="str">
            <v>6427416332</v>
          </cell>
          <cell r="B1743" t="str">
            <v>COURIER/POSTAGES</v>
          </cell>
        </row>
        <row r="1744">
          <cell r="A1744" t="str">
            <v>6427416334</v>
          </cell>
          <cell r="B1744" t="str">
            <v>COURIER/POSTAGES</v>
          </cell>
        </row>
        <row r="1745">
          <cell r="A1745" t="str">
            <v>6427417005</v>
          </cell>
          <cell r="B1745" t="str">
            <v>REPAIRS AND RENEWALS</v>
          </cell>
        </row>
        <row r="1746">
          <cell r="A1746" t="str">
            <v>6427417008</v>
          </cell>
          <cell r="B1746" t="str">
            <v>REPAIRS AND RENEWALS</v>
          </cell>
        </row>
        <row r="1747">
          <cell r="A1747" t="str">
            <v>6427417100</v>
          </cell>
          <cell r="B1747" t="str">
            <v>REPAIRS AND RENEWALS</v>
          </cell>
        </row>
        <row r="1748">
          <cell r="A1748" t="str">
            <v>6427417220</v>
          </cell>
          <cell r="B1748" t="str">
            <v>REPAIRS AND RENEWALS</v>
          </cell>
        </row>
        <row r="1749">
          <cell r="A1749" t="str">
            <v>6427417222</v>
          </cell>
          <cell r="B1749" t="str">
            <v>REPAIRS AND RENEWALS</v>
          </cell>
        </row>
        <row r="1750">
          <cell r="A1750" t="str">
            <v>6427417332</v>
          </cell>
          <cell r="B1750" t="str">
            <v>REPAIRS AND RENEWALS</v>
          </cell>
        </row>
        <row r="1751">
          <cell r="A1751" t="str">
            <v>6427417334</v>
          </cell>
          <cell r="B1751" t="str">
            <v>REPAIRS AND RENEWALS</v>
          </cell>
        </row>
        <row r="1752">
          <cell r="A1752" t="str">
            <v>6427418005</v>
          </cell>
          <cell r="B1752" t="str">
            <v>SMALL ASSETS</v>
          </cell>
        </row>
        <row r="1753">
          <cell r="A1753" t="str">
            <v>6427418008</v>
          </cell>
          <cell r="B1753" t="str">
            <v>SMALL ASSETS</v>
          </cell>
        </row>
        <row r="1754">
          <cell r="A1754" t="str">
            <v>6427418100</v>
          </cell>
          <cell r="B1754" t="str">
            <v>SMALL ASSETS</v>
          </cell>
        </row>
        <row r="1755">
          <cell r="A1755" t="str">
            <v>6427418220</v>
          </cell>
          <cell r="B1755" t="str">
            <v>SMALL ASSETS</v>
          </cell>
        </row>
        <row r="1756">
          <cell r="A1756" t="str">
            <v>6427418222</v>
          </cell>
          <cell r="B1756" t="str">
            <v>SMALL ASSETS</v>
          </cell>
        </row>
        <row r="1757">
          <cell r="A1757" t="str">
            <v>6427418332</v>
          </cell>
          <cell r="B1757" t="str">
            <v>SMALL ASSETS</v>
          </cell>
        </row>
        <row r="1758">
          <cell r="A1758" t="str">
            <v>6427418334</v>
          </cell>
          <cell r="B1758" t="str">
            <v>SMALL ASSETS</v>
          </cell>
        </row>
        <row r="1759">
          <cell r="A1759" t="str">
            <v>6427419332</v>
          </cell>
          <cell r="B1759" t="str">
            <v>SAFETY EQPT &amp; TRAINING ACCT</v>
          </cell>
        </row>
        <row r="1760">
          <cell r="A1760" t="str">
            <v>6427422222</v>
          </cell>
          <cell r="B1760" t="str">
            <v>SOFTWARE MAINTENANCE</v>
          </cell>
        </row>
        <row r="1761">
          <cell r="A1761" t="str">
            <v>6427423222</v>
          </cell>
          <cell r="B1761" t="str">
            <v>HARDWARE MAINTENANCE</v>
          </cell>
        </row>
        <row r="1762">
          <cell r="A1762" t="str">
            <v>6427425222</v>
          </cell>
          <cell r="B1762" t="str">
            <v>COMMUNICATIONS</v>
          </cell>
        </row>
        <row r="1763">
          <cell r="A1763" t="str">
            <v>6427426222</v>
          </cell>
          <cell r="B1763" t="str">
            <v>CONTRACTORS</v>
          </cell>
        </row>
        <row r="1764">
          <cell r="A1764" t="str">
            <v>6427431005</v>
          </cell>
          <cell r="B1764" t="str">
            <v>ATFA FEE</v>
          </cell>
        </row>
        <row r="1765">
          <cell r="A1765" t="str">
            <v>6427440332</v>
          </cell>
          <cell r="B1765" t="str">
            <v>RECRUITMENT</v>
          </cell>
        </row>
        <row r="1766">
          <cell r="A1766" t="str">
            <v>6427441332</v>
          </cell>
          <cell r="B1766" t="str">
            <v>GRADUATE RECRUITMENT</v>
          </cell>
        </row>
        <row r="1767">
          <cell r="A1767" t="str">
            <v>6427442334</v>
          </cell>
          <cell r="B1767" t="str">
            <v>SECURITY</v>
          </cell>
        </row>
        <row r="1768">
          <cell r="A1768" t="str">
            <v>6427443332</v>
          </cell>
          <cell r="B1768" t="str">
            <v>SURVEY PARTICIPATION</v>
          </cell>
        </row>
        <row r="1769">
          <cell r="A1769" t="str">
            <v>6427446332</v>
          </cell>
          <cell r="B1769" t="str">
            <v>INDUSTRIAL RELATIONS COSTS</v>
          </cell>
        </row>
        <row r="1770">
          <cell r="A1770" t="str">
            <v>6427447332</v>
          </cell>
          <cell r="B1770" t="str">
            <v>STAFF FAMILY INDUCTION COSTS</v>
          </cell>
        </row>
        <row r="1771">
          <cell r="A1771" t="str">
            <v>6427448332</v>
          </cell>
          <cell r="B1771" t="str">
            <v>TRAINING</v>
          </cell>
        </row>
        <row r="1772">
          <cell r="A1772" t="str">
            <v>6427449332</v>
          </cell>
          <cell r="B1772" t="str">
            <v>TRAINING - TRAVEL COST</v>
          </cell>
        </row>
        <row r="1773">
          <cell r="A1773" t="str">
            <v>6427450008</v>
          </cell>
          <cell r="B1773" t="str">
            <v>ECONOMIC ANALYSIS</v>
          </cell>
        </row>
        <row r="1774">
          <cell r="A1774" t="str">
            <v>6427451008</v>
          </cell>
          <cell r="B1774" t="str">
            <v>DONATION</v>
          </cell>
        </row>
        <row r="1775">
          <cell r="A1775" t="str">
            <v>6427452008</v>
          </cell>
          <cell r="B1775" t="str">
            <v>REGIONAL CORA CHARGES</v>
          </cell>
        </row>
        <row r="1776">
          <cell r="A1776" t="str">
            <v>6427452222</v>
          </cell>
          <cell r="B1776" t="str">
            <v>REGIONAL IT CHARGES</v>
          </cell>
        </row>
        <row r="1777">
          <cell r="A1777" t="str">
            <v>6427453005</v>
          </cell>
          <cell r="B1777" t="str">
            <v>GM EXPENSES</v>
          </cell>
        </row>
        <row r="1778">
          <cell r="A1778" t="str">
            <v>6427454008</v>
          </cell>
          <cell r="B1778" t="str">
            <v>INTERNAL PUBLICATIONS</v>
          </cell>
        </row>
        <row r="1779">
          <cell r="A1779" t="str">
            <v>6427455008</v>
          </cell>
          <cell r="B1779" t="str">
            <v>EXTERNAL RELATIONS</v>
          </cell>
        </row>
        <row r="1780">
          <cell r="A1780" t="str">
            <v>6427456008</v>
          </cell>
          <cell r="B1780" t="str">
            <v>CORPORATE ID</v>
          </cell>
        </row>
        <row r="1781">
          <cell r="A1781" t="str">
            <v>6427457008</v>
          </cell>
          <cell r="B1781" t="str">
            <v>CORPORATE IMAGE</v>
          </cell>
        </row>
        <row r="1782">
          <cell r="A1782" t="str">
            <v>6427458008</v>
          </cell>
          <cell r="B1782" t="str">
            <v>REGIONAL CONFERENCES</v>
          </cell>
        </row>
        <row r="1783">
          <cell r="A1783" t="str">
            <v>6427458332</v>
          </cell>
          <cell r="B1783" t="str">
            <v>REGIONAL CONFERENCES</v>
          </cell>
        </row>
        <row r="1784">
          <cell r="A1784" t="str">
            <v>6427459005</v>
          </cell>
          <cell r="B1784" t="str">
            <v>BDD COST</v>
          </cell>
        </row>
        <row r="1785">
          <cell r="A1785" t="str">
            <v>6427468100</v>
          </cell>
          <cell r="B1785" t="str">
            <v>VAN RENTAL</v>
          </cell>
        </row>
        <row r="1786">
          <cell r="A1786" t="str">
            <v>6427500100</v>
          </cell>
          <cell r="B1786" t="str">
            <v>REPAIRS/MAINT-ME4-12 OVERWRAP</v>
          </cell>
        </row>
        <row r="1787">
          <cell r="A1787" t="str">
            <v>6427501100</v>
          </cell>
          <cell r="B1787" t="str">
            <v>REPAIRS/MAINT - OTHER</v>
          </cell>
        </row>
        <row r="1788">
          <cell r="A1788" t="str">
            <v>6427502100</v>
          </cell>
          <cell r="B1788" t="str">
            <v>REPAIRS/MAINT - KDF</v>
          </cell>
        </row>
        <row r="1789">
          <cell r="A1789" t="str">
            <v>6427503100</v>
          </cell>
          <cell r="B1789" t="str">
            <v>REPAIRS/MAINT - AF2</v>
          </cell>
        </row>
        <row r="1790">
          <cell r="A1790" t="str">
            <v>6427504100</v>
          </cell>
          <cell r="B1790" t="str">
            <v>REPAIRS/MAINT - HCF</v>
          </cell>
        </row>
        <row r="1791">
          <cell r="A1791" t="str">
            <v>6427505100</v>
          </cell>
          <cell r="B1791" t="str">
            <v>REPAIRS/MAINT - M9 MECH SPARES</v>
          </cell>
        </row>
        <row r="1792">
          <cell r="A1792" t="str">
            <v>6427506100</v>
          </cell>
          <cell r="B1792" t="str">
            <v>REPAIRS/MAINT-MAXS MECH SPARE</v>
          </cell>
        </row>
        <row r="1793">
          <cell r="A1793" t="str">
            <v>6427507100</v>
          </cell>
          <cell r="B1793" t="str">
            <v>REPAIRS/MAINT-HINGELID PACKER</v>
          </cell>
        </row>
        <row r="1794">
          <cell r="A1794" t="str">
            <v>6427508100</v>
          </cell>
          <cell r="B1794" t="str">
            <v>REPAIRS/MAINT - WMH2 PACKER</v>
          </cell>
        </row>
        <row r="1795">
          <cell r="A1795" t="str">
            <v>6427509100</v>
          </cell>
          <cell r="B1795" t="str">
            <v>REPAIRS/MAINT - MOLINS BOXER</v>
          </cell>
        </row>
        <row r="1796">
          <cell r="A1796" t="str">
            <v>6427511100</v>
          </cell>
          <cell r="B1796" t="str">
            <v>REPAIRS/MAINT-FOCKE 485L CASE</v>
          </cell>
        </row>
        <row r="1797">
          <cell r="A1797" t="str">
            <v>6427512100</v>
          </cell>
          <cell r="B1797" t="str">
            <v>REPAIRS/MAINT-TRAFFIC L CONVEY</v>
          </cell>
        </row>
        <row r="1798">
          <cell r="A1798" t="str">
            <v>6427513100</v>
          </cell>
          <cell r="B1798" t="str">
            <v>REPAIRS/MAINT-COP5 RIPPING MC</v>
          </cell>
        </row>
        <row r="1799">
          <cell r="A1799" t="str">
            <v>6427514100</v>
          </cell>
          <cell r="B1799" t="str">
            <v>REPAIRS/MAINT - AIR COMPRESSOR</v>
          </cell>
        </row>
        <row r="1800">
          <cell r="A1800" t="str">
            <v>6427515100</v>
          </cell>
          <cell r="B1800" t="str">
            <v>REPAIRS/MAINT - MARK 9 N</v>
          </cell>
        </row>
        <row r="1801">
          <cell r="A1801" t="str">
            <v>6427516100</v>
          </cell>
          <cell r="B1801" t="str">
            <v>REPAIRS/MAINT- ACCURAY C7000M</v>
          </cell>
        </row>
        <row r="1802">
          <cell r="A1802" t="str">
            <v>6427517100</v>
          </cell>
          <cell r="B1802" t="str">
            <v>REPAIRS/MAINT - SVS TOOL KIT</v>
          </cell>
        </row>
        <row r="1803">
          <cell r="A1803" t="str">
            <v>6427518100</v>
          </cell>
          <cell r="B1803" t="str">
            <v>REPAIRS/MAINT - ME4-12 OVERWRA</v>
          </cell>
        </row>
        <row r="1804">
          <cell r="A1804" t="str">
            <v>6427519100</v>
          </cell>
          <cell r="B1804" t="str">
            <v>REPAIRS/MAINT - CME WRAPPER</v>
          </cell>
        </row>
        <row r="1805">
          <cell r="A1805" t="str">
            <v>6427520100</v>
          </cell>
          <cell r="B1805" t="str">
            <v>REPAIRS/MAINT - QA</v>
          </cell>
        </row>
        <row r="1806">
          <cell r="A1806" t="str">
            <v>6427530100</v>
          </cell>
          <cell r="B1806" t="str">
            <v>GEN MAINT - CLEANING/DISINFECT</v>
          </cell>
        </row>
        <row r="1807">
          <cell r="A1807" t="str">
            <v>6427531100</v>
          </cell>
          <cell r="B1807" t="str">
            <v>GEN MAINT - LUBRICANTS</v>
          </cell>
        </row>
        <row r="1808">
          <cell r="A1808" t="str">
            <v>6427532100</v>
          </cell>
          <cell r="B1808" t="str">
            <v>GEN MAINT - ELECT &amp; INSTALLATN</v>
          </cell>
        </row>
        <row r="1809">
          <cell r="A1809" t="str">
            <v>6427533100</v>
          </cell>
          <cell r="B1809" t="str">
            <v>GEN MAINT - OTHER</v>
          </cell>
        </row>
        <row r="1810">
          <cell r="A1810" t="str">
            <v>6427550100</v>
          </cell>
          <cell r="B1810" t="str">
            <v>FORKLIFT TRUCKS</v>
          </cell>
        </row>
        <row r="1811">
          <cell r="A1811" t="str">
            <v>6427555100</v>
          </cell>
          <cell r="B1811" t="str">
            <v>VFT 500 VACUUM PUMP</v>
          </cell>
        </row>
        <row r="1812">
          <cell r="A1812" t="str">
            <v>6427560100</v>
          </cell>
          <cell r="B1812" t="str">
            <v>LABORATARY</v>
          </cell>
        </row>
        <row r="1813">
          <cell r="A1813" t="str">
            <v>6427570100</v>
          </cell>
          <cell r="B1813" t="str">
            <v>SPARE PARTS - FREIGHT/DUTY</v>
          </cell>
        </row>
        <row r="1814">
          <cell r="A1814" t="str">
            <v>6427309334</v>
          </cell>
          <cell r="B1814" t="str">
            <v>VISA</v>
          </cell>
        </row>
        <row r="1815">
          <cell r="A1815" t="str">
            <v>6428000005</v>
          </cell>
          <cell r="B1815" t="str">
            <v>SUNDRY CASH EXPENSES</v>
          </cell>
        </row>
        <row r="1816">
          <cell r="A1816" t="str">
            <v>6428000008</v>
          </cell>
          <cell r="B1816" t="str">
            <v>SUNDRY CASH EXPENSES</v>
          </cell>
        </row>
        <row r="1817">
          <cell r="A1817" t="str">
            <v>6428000100</v>
          </cell>
          <cell r="B1817" t="str">
            <v>SUNDRY CASH EXPENSES</v>
          </cell>
        </row>
        <row r="1818">
          <cell r="A1818" t="str">
            <v>6428000220</v>
          </cell>
          <cell r="B1818" t="str">
            <v>SUNDRY CASH EXPENSES</v>
          </cell>
        </row>
        <row r="1819">
          <cell r="A1819" t="str">
            <v>6428000222</v>
          </cell>
          <cell r="B1819" t="str">
            <v>SUNDRY CASH EXPENSES</v>
          </cell>
        </row>
        <row r="1820">
          <cell r="A1820" t="str">
            <v>6428000332</v>
          </cell>
          <cell r="B1820" t="str">
            <v>SUNDRY CASH EXPENSES</v>
          </cell>
        </row>
        <row r="1821">
          <cell r="A1821" t="str">
            <v>6428000334</v>
          </cell>
          <cell r="B1821" t="str">
            <v>SUNDRY CASH EXPENSES</v>
          </cell>
        </row>
        <row r="1822">
          <cell r="A1822" t="str">
            <v>6428001005</v>
          </cell>
          <cell r="B1822" t="str">
            <v>STAFF REFRESHMENT &amp; LUNCH</v>
          </cell>
        </row>
        <row r="1823">
          <cell r="A1823" t="str">
            <v>6428001008</v>
          </cell>
          <cell r="B1823" t="str">
            <v>STAFF REFRESHMENT &amp; LUNCH</v>
          </cell>
        </row>
        <row r="1824">
          <cell r="A1824" t="str">
            <v>6428001100</v>
          </cell>
          <cell r="B1824" t="str">
            <v>STAFF REFRESHMENT &amp; LUNCH</v>
          </cell>
        </row>
        <row r="1825">
          <cell r="A1825" t="str">
            <v>6428001220</v>
          </cell>
          <cell r="B1825" t="str">
            <v>STAFF REFRESHMENT &amp; LUNCH</v>
          </cell>
        </row>
        <row r="1826">
          <cell r="A1826" t="str">
            <v>6428001222</v>
          </cell>
          <cell r="B1826" t="str">
            <v>STAFF REFRESHMENT &amp; LUNCH</v>
          </cell>
        </row>
        <row r="1827">
          <cell r="A1827" t="str">
            <v>6428001332</v>
          </cell>
          <cell r="B1827" t="str">
            <v>STAFF REFRESHMENT &amp; LUNCH</v>
          </cell>
        </row>
        <row r="1828">
          <cell r="A1828" t="str">
            <v>6428001334</v>
          </cell>
          <cell r="B1828" t="str">
            <v>STAFF REFRESHMENT &amp; LUNCH</v>
          </cell>
        </row>
        <row r="1829">
          <cell r="A1829" t="str">
            <v>6428002005</v>
          </cell>
          <cell r="B1829" t="str">
            <v>STAFF SPORTS &amp; RECREATION</v>
          </cell>
        </row>
        <row r="1830">
          <cell r="A1830" t="str">
            <v>6428002008</v>
          </cell>
          <cell r="B1830" t="str">
            <v>STAFF SPORTS &amp; RECREATION</v>
          </cell>
        </row>
        <row r="1831">
          <cell r="A1831" t="str">
            <v>6428002100</v>
          </cell>
          <cell r="B1831" t="str">
            <v>STAFF SPORTS &amp; RECREATION</v>
          </cell>
        </row>
        <row r="1832">
          <cell r="A1832" t="str">
            <v>6428002220</v>
          </cell>
          <cell r="B1832" t="str">
            <v>STAFF SPORTS &amp; RECREATION</v>
          </cell>
        </row>
        <row r="1833">
          <cell r="A1833" t="str">
            <v>6428002222</v>
          </cell>
          <cell r="B1833" t="str">
            <v>STAFF SPORTS &amp; RECREATION</v>
          </cell>
        </row>
        <row r="1834">
          <cell r="A1834" t="str">
            <v>6428002332</v>
          </cell>
          <cell r="B1834" t="str">
            <v>STAFF SPORTS &amp; RECREATION</v>
          </cell>
        </row>
        <row r="1835">
          <cell r="A1835" t="str">
            <v>6428002334</v>
          </cell>
          <cell r="B1835" t="str">
            <v>STAFF SPORTS &amp; RECREATION</v>
          </cell>
        </row>
        <row r="1836">
          <cell r="A1836" t="str">
            <v>6428308005</v>
          </cell>
          <cell r="B1836" t="str">
            <v>MISCELLANEOUS</v>
          </cell>
        </row>
        <row r="1837">
          <cell r="A1837" t="str">
            <v>6428308008</v>
          </cell>
          <cell r="B1837" t="str">
            <v>MISCELLANEOUS</v>
          </cell>
        </row>
        <row r="1838">
          <cell r="A1838" t="str">
            <v>6428308100</v>
          </cell>
          <cell r="B1838" t="str">
            <v>MISCELLANEOUS</v>
          </cell>
        </row>
        <row r="1839">
          <cell r="A1839" t="str">
            <v>6428308220</v>
          </cell>
          <cell r="B1839" t="str">
            <v>MISCELLANEOUS</v>
          </cell>
        </row>
        <row r="1840">
          <cell r="A1840" t="str">
            <v>6428308222</v>
          </cell>
          <cell r="B1840" t="str">
            <v>MISCELLANEOUS</v>
          </cell>
        </row>
        <row r="1841">
          <cell r="A1841" t="str">
            <v>6428308332</v>
          </cell>
          <cell r="B1841" t="str">
            <v>MISCELLANEOUS</v>
          </cell>
        </row>
        <row r="1842">
          <cell r="A1842" t="str">
            <v>6428308334</v>
          </cell>
          <cell r="B1842" t="str">
            <v>MISCELLANEOUS</v>
          </cell>
        </row>
        <row r="1843">
          <cell r="A1843" t="str">
            <v>6428444332</v>
          </cell>
          <cell r="B1843" t="str">
            <v>STAFF FUNCTION</v>
          </cell>
        </row>
        <row r="1844">
          <cell r="A1844" t="str">
            <v>6428445332</v>
          </cell>
          <cell r="B1844" t="str">
            <v>STAFF SOCIAL FUND</v>
          </cell>
        </row>
        <row r="1845">
          <cell r="A1845" t="str">
            <v>7000000</v>
          </cell>
          <cell r="B1845" t="str">
            <v>OTHER INCOME</v>
          </cell>
        </row>
        <row r="1846">
          <cell r="A1846" t="str">
            <v>7110000</v>
          </cell>
          <cell r="B1846" t="str">
            <v>FINANCIAL INCOME</v>
          </cell>
        </row>
        <row r="1847">
          <cell r="A1847" t="str">
            <v>7110100</v>
          </cell>
          <cell r="B1847" t="str">
            <v>LEASING REVENUE</v>
          </cell>
        </row>
        <row r="1848">
          <cell r="A1848" t="str">
            <v>7110200</v>
          </cell>
          <cell r="B1848" t="str">
            <v>GAIN ON EXCHANGE - REALISED</v>
          </cell>
        </row>
        <row r="1849">
          <cell r="A1849" t="str">
            <v>7110210</v>
          </cell>
          <cell r="B1849" t="str">
            <v>GAIN ON EXCHANGE - UNREALISED</v>
          </cell>
        </row>
        <row r="1850">
          <cell r="A1850" t="str">
            <v>7110400</v>
          </cell>
          <cell r="B1850" t="str">
            <v>INTEREST INCOME</v>
          </cell>
        </row>
        <row r="1851">
          <cell r="A1851" t="str">
            <v>7110900</v>
          </cell>
          <cell r="B1851" t="str">
            <v>OTHERS INCOME</v>
          </cell>
        </row>
        <row r="1852">
          <cell r="A1852" t="str">
            <v>7210000</v>
          </cell>
          <cell r="B1852" t="str">
            <v>EXTRAORDINARY INCOME</v>
          </cell>
        </row>
        <row r="1853">
          <cell r="A1853" t="str">
            <v>7210100</v>
          </cell>
          <cell r="B1853" t="str">
            <v>PROCEEDS FROM SALES OF FIXED A</v>
          </cell>
        </row>
        <row r="1854">
          <cell r="A1854" t="str">
            <v>7210200</v>
          </cell>
          <cell r="B1854" t="str">
            <v>BAD DEBTS RECOVERED</v>
          </cell>
        </row>
        <row r="1855">
          <cell r="A1855" t="str">
            <v>8000000</v>
          </cell>
          <cell r="B1855" t="str">
            <v>OTHER EXPENSES</v>
          </cell>
        </row>
        <row r="1856">
          <cell r="A1856" t="str">
            <v>8110000</v>
          </cell>
          <cell r="B1856" t="str">
            <v>FINANCIAL EXPENSES</v>
          </cell>
        </row>
        <row r="1857">
          <cell r="A1857" t="str">
            <v>8110100</v>
          </cell>
          <cell r="B1857" t="str">
            <v>LEASING EXPENSE</v>
          </cell>
        </row>
        <row r="1858">
          <cell r="A1858" t="str">
            <v>8110200</v>
          </cell>
          <cell r="B1858" t="str">
            <v>LOSS ON EXCHANGE - REALISED</v>
          </cell>
        </row>
        <row r="1859">
          <cell r="A1859" t="str">
            <v>8110210</v>
          </cell>
          <cell r="B1859" t="str">
            <v>LOSS ON EXCHANGE - UNREALISED</v>
          </cell>
        </row>
        <row r="1860">
          <cell r="A1860" t="str">
            <v>8110300</v>
          </cell>
          <cell r="B1860" t="str">
            <v>INTEREST ON BORROWINGS - HO</v>
          </cell>
        </row>
        <row r="1861">
          <cell r="A1861" t="str">
            <v>8110310</v>
          </cell>
          <cell r="B1861" t="str">
            <v>INTEREST ON BORROWINGS - BNP</v>
          </cell>
        </row>
        <row r="1862">
          <cell r="A1862" t="str">
            <v>8110900</v>
          </cell>
          <cell r="B1862" t="str">
            <v>OTHERS</v>
          </cell>
        </row>
        <row r="1863">
          <cell r="A1863" t="str">
            <v>8210000</v>
          </cell>
          <cell r="B1863" t="str">
            <v>EXTRAORDINARY EXPENSES</v>
          </cell>
        </row>
        <row r="1864">
          <cell r="A1864" t="str">
            <v>8210100</v>
          </cell>
          <cell r="B1864" t="str">
            <v>DISPOSAL OF FIXED ASSETS</v>
          </cell>
        </row>
        <row r="1865">
          <cell r="A1865" t="str">
            <v>8210200</v>
          </cell>
          <cell r="B1865" t="str">
            <v>BAD DEBTS WRITTEN OFF</v>
          </cell>
        </row>
        <row r="1866">
          <cell r="A1866" t="str">
            <v>9999999</v>
          </cell>
          <cell r="B1866" t="str">
            <v xml:space="preserve">    </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_1448.XLS"/>
      <sheetName val="PR_1448_XLS"/>
      <sheetName val="FCV 2005 Group"/>
      <sheetName val="Chart99"/>
    </sheetNames>
    <sheetDataSet>
      <sheetData sheetId="0" refreshError="1"/>
      <sheetData sheetId="1" refreshError="1"/>
      <sheetData sheetId="2" refreshError="1"/>
      <sheetData sheetId="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istic"/>
      <sheetName val="Supporting data"/>
      <sheetName val="Data"/>
      <sheetName val="Manuf. overheads"/>
      <sheetName val="Chart99"/>
      <sheetName val="Legend"/>
      <sheetName val="FCV 2005 Group"/>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 Payments in 1999"/>
      <sheetName val="plan 98 "/>
      <sheetName val="Gross Pay Staff"/>
    </sheetNames>
    <sheetDataSet>
      <sheetData sheetId="0" refreshError="1"/>
      <sheetData sheetId="1" refreshError="1"/>
      <sheetData sheetId="2"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lanations"/>
      <sheetName val="fx-rates"/>
      <sheetName val="Selection"/>
      <sheetName val="Main input sheet"/>
      <sheetName val="Sheet2"/>
      <sheetName val="Sheet1"/>
      <sheetName val="plan 98 "/>
    </sheetNames>
    <sheetDataSet>
      <sheetData sheetId="0" refreshError="1"/>
      <sheetData sheetId="1"/>
      <sheetData sheetId="2"/>
      <sheetData sheetId="3"/>
      <sheetData sheetId="4" refreshError="1"/>
      <sheetData sheetId="5" refreshError="1"/>
      <sheetData sheetId="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Real LE"/>
      <sheetName val="UOP recon"/>
      <sheetName val="Recon (for Peter)"/>
      <sheetName val="FY"/>
      <sheetName val="H1"/>
      <sheetName val="Sensitivities (full &amp; real)"/>
      <sheetName val="Sensitivities (for MRM)"/>
      <sheetName val="Sensitivities (For Peter)"/>
      <sheetName val="Sensitivities for Pre MRM"/>
      <sheetName val="Sensitivities for MRM"/>
      <sheetName val="Sheet2"/>
      <sheetName val="Sensitivities (for SOP)"/>
      <sheetName val="Sele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Data"/>
      <sheetName val="Infos"/>
      <sheetName val="Viceroy KS"/>
      <sheetName val="Hollywood"/>
      <sheetName val="Pall Mall Filter"/>
      <sheetName val="Pall Mall menthol"/>
      <sheetName val="Kent 100"/>
      <sheetName val="Kent premium ligts"/>
      <sheetName val="Lucky Strike FF"/>
      <sheetName val="Lucky Strike Lights"/>
      <sheetName val="Nimrod"/>
      <sheetName val="Prices - Casing Flavour"/>
      <sheetName val="Prices - Leaf"/>
      <sheetName val="Prices - SFG"/>
      <sheetName val="Mem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eter"/>
      <sheetName val="Check-list"/>
      <sheetName val="waterfall"/>
      <sheetName val="Cycle"/>
      <sheetName val="Chart-555"/>
      <sheetName val="Chart-555 (2)"/>
      <sheetName val="Chart-DIM"/>
      <sheetName val="Chart-Kent"/>
      <sheetName val="Chart-CA"/>
      <sheetName val="Chart-WH"/>
      <sheetName val="Chart-Tail brands"/>
      <sheetName val="Chart-Total BAT"/>
      <sheetName val="Sheet1"/>
      <sheetName val="Pricing Assumption"/>
      <sheetName val="GrowthKeyDriver"/>
      <sheetName val="RA"/>
      <sheetName val="SegmentGrowth"/>
      <sheetName val="OneChart"/>
      <sheetName val="IMS-Month-LSOP"/>
      <sheetName val="RV-LSOP"/>
      <sheetName val="IMS-Month-Breakdown MD ED"/>
      <sheetName val="IMS-Month"/>
      <sheetName val="WSVolume"/>
      <sheetName val="Normal volume"/>
      <sheetName val="Baseline"/>
      <sheetName val="Pricing&amp;Seasonality"/>
      <sheetName val="Plug"/>
      <sheetName val="Activity-Total"/>
      <sheetName val="Activity-Others"/>
      <sheetName val="Activity-555"/>
      <sheetName val="Activity-Kent"/>
      <sheetName val="Activity-CA"/>
      <sheetName val="RV"/>
      <sheetName val="IMS-Summary-New"/>
      <sheetName val="RV-Summary-New"/>
      <sheetName val="Sensitivity"/>
      <sheetName val="Sensitivity - PPT"/>
      <sheetName val="Quarter"/>
      <sheetName val="Quarter (2)"/>
      <sheetName val="Quarter (3)"/>
      <sheetName val="EAASOP"/>
      <sheetName val="FullYear"/>
      <sheetName val="Cumulative"/>
      <sheetName val="Detail"/>
      <sheetName val="BaselineSummary"/>
      <sheetName val="VolumeComponent"/>
      <sheetName val="YellowPage"/>
      <sheetName val="IMS after MRM May - v5"/>
      <sheetName val="Prices - Leaf"/>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T"/>
      <sheetName val="Total Marketing"/>
      <sheetName val="Agency plan"/>
      <sheetName val="Total Brand"/>
      <sheetName val="Brand-Kent"/>
      <sheetName val="Brand-555"/>
      <sheetName val="Brand-DH"/>
      <sheetName val="Brand-PM"/>
      <sheetName val="Brand-WH"/>
      <sheetName val="Sheet2"/>
      <sheetName val="Brand-CA"/>
      <sheetName val="Research"/>
      <sheetName val="Total Trade"/>
      <sheetName val="Trade-555"/>
      <sheetName val="Trade-CA"/>
      <sheetName val="Trade-PM"/>
      <sheetName val="Trade-DH"/>
      <sheetName val="2009 PO List"/>
      <sheetName val="Sheet1"/>
      <sheetName val="Temp"/>
      <sheetName val="PAYREQ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M0B"/>
      <sheetName val="BM0A"/>
      <sheetName val="REQ PAGE CABLE"/>
      <sheetName val="STAHL (2)"/>
      <sheetName val="#REF"/>
      <sheetName val="REQ_PAGE_CABLE"/>
      <sheetName val="STAHL_(2)"/>
      <sheetName val="NEW-PANEL"/>
      <sheetName val="Parameter"/>
      <sheetName val="IMS-SOPSummary"/>
      <sheetName val="IBASE"/>
      <sheetName val="Tuan 1"/>
      <sheetName val="Tuan 2"/>
      <sheetName val="Tuan 3"/>
      <sheetName val="Tuan 4"/>
      <sheetName val="Tuan 5"/>
      <sheetName val="Tong Thang"/>
      <sheetName val="Temp"/>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TC"/>
      <sheetName val="WEEK 1"/>
      <sheetName val="WEEK2"/>
      <sheetName val="week3"/>
      <sheetName val="WEEK4"/>
      <sheetName val="aPR WK2"/>
      <sheetName val="aPR WK3"/>
      <sheetName val="CONGO"/>
      <sheetName val="Sheet1"/>
      <sheetName val="monthly_Plan"/>
      <sheetName val="IMS-SOPSummary"/>
      <sheetName val="Parame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M Comments"/>
      <sheetName val="Data Support 24 TRACK KCT"/>
      <sheetName val="Data Support"/>
      <sheetName val="Data Support 29KCT"/>
      <sheetName val="Sheet1"/>
      <sheetName val="Potential Reach"/>
      <sheetName val="Touchpoints"/>
      <sheetName val="Touchpoints Adjusted"/>
      <sheetName val="Retail Media Landscape"/>
      <sheetName val="RML With Unduplication"/>
      <sheetName val="RML Bubble"/>
      <sheetName val="LOS Objectives"/>
      <sheetName val="Shopper Channel Unduplication"/>
      <sheetName val="Shopper Channel Combinations"/>
      <sheetName val="Brand Campaign Consolidated"/>
      <sheetName val="Month 1"/>
      <sheetName val="Month 2"/>
      <sheetName val="Month 3"/>
      <sheetName val="Month 4"/>
      <sheetName val="Month 5"/>
      <sheetName val="Month 6"/>
      <sheetName val="Month 7"/>
      <sheetName val="Month 8"/>
      <sheetName val="Month 9"/>
      <sheetName val="Month 10"/>
      <sheetName val="Month 11"/>
      <sheetName val="Month 12"/>
      <sheetName val="Output1"/>
      <sheetName val="Output2"/>
      <sheetName val="Output3"/>
      <sheetName val="Output4"/>
      <sheetName val="Output5"/>
      <sheetName val="T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110 Klaus Meier"/>
      <sheetName val="10111 Karola Rohlf"/>
      <sheetName val="10112 Scaba Stolcz"/>
      <sheetName val="10113 Desmond Naughton"/>
      <sheetName val="10114 Phil Yerby"/>
      <sheetName val="10110 Klaus Meier "/>
      <sheetName val="10111 Karola Rohlf "/>
      <sheetName val="10115 Sandra Marinkovic"/>
      <sheetName val="10116 Goetz Filter"/>
      <sheetName val="WEEK 1"/>
      <sheetName val="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sheetName val="Check List"/>
      <sheetName val="LOV CHECK LIST"/>
      <sheetName val="LOV Organization Structure"/>
      <sheetName val="Routes(Every Week)"/>
      <sheetName val="Routes(Odd &amp; Even Week)"/>
      <sheetName val="Ly do"/>
      <sheetName val="Title group"/>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ss Central Costs"/>
      <sheetName val="Net Central Costs"/>
      <sheetName val="Q4 2010 Book"/>
      <sheetName val="Q4 2010 Schedule"/>
      <sheetName val="Rec"/>
      <sheetName val="Retrieve"/>
      <sheetName val="Parameters"/>
      <sheetName val="Portfolios"/>
      <sheetName val="Note 3e"/>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_196"/>
      <sheetName val="Rep Mos"/>
      <sheetName val="SPB"/>
      <sheetName val="ZAO Mos"/>
      <sheetName val="Parameters"/>
    </sheetNames>
    <sheetDataSet>
      <sheetData sheetId="0" refreshError="1"/>
      <sheetData sheetId="1" refreshError="1"/>
      <sheetData sheetId="2" refreshError="1"/>
      <sheetData sheetId="3" refreshError="1"/>
      <sheetData sheetId="4"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lanations"/>
      <sheetName val="fx-rates"/>
      <sheetName val="Selections"/>
      <sheetName val="Sum"/>
      <sheetName val="Main input sheet"/>
      <sheetName val="Rep Mos"/>
      <sheetName val="SPB"/>
      <sheetName val="ZAO M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RT"/>
      <sheetName val="Sheet1"/>
      <sheetName val="Template"/>
      <sheetName val="Lists"/>
      <sheetName val="CF Forecast"/>
    </sheetNames>
    <sheetDataSet>
      <sheetData sheetId="0" refreshError="1"/>
      <sheetData sheetId="1" refreshError="1"/>
      <sheetData sheetId="2" refreshError="1"/>
      <sheetData sheetId="3" refreshError="1"/>
      <sheetData sheetId="4"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iale"/>
      <sheetName val="TURNU SEVERIN"/>
      <sheetName val="TULCEA"/>
      <sheetName val="TIRGU JIU"/>
      <sheetName val="TIMISOARA"/>
      <sheetName val="TGMURES"/>
      <sheetName val="SUCEAVA"/>
      <sheetName val="SLOBOZIA"/>
      <sheetName val="SIBIU"/>
      <sheetName val="SATU MARE"/>
      <sheetName val="RESITA"/>
      <sheetName val="RAMNICU VALCEA"/>
      <sheetName val="PLOIESTI"/>
      <sheetName val="PITESTI"/>
      <sheetName val="ORADEA"/>
      <sheetName val="MIERCUREA CIUC"/>
      <sheetName val="IASI"/>
      <sheetName val="FOCSANI"/>
      <sheetName val="DEVA"/>
      <sheetName val="CRAIOVA"/>
      <sheetName val="CONSTANTA"/>
      <sheetName val="CLUJ"/>
      <sheetName val="BUZAU"/>
      <sheetName val="BUCURESTI"/>
      <sheetName val="BRASOV"/>
      <sheetName val="BRAILA"/>
      <sheetName val="BISTRITA"/>
      <sheetName val="BAIA MARE"/>
      <sheetName val="BACAU"/>
      <sheetName val="ARAD"/>
      <sheetName val="ALEXANDRIA"/>
      <sheetName val="ALBA IULIA"/>
      <sheetName val="Produse"/>
      <sheetName val="ROMANIA"/>
      <sheetName val="Templ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ving Summary"/>
      <sheetName val="Savings Methodology"/>
      <sheetName val="Calculations"/>
      <sheetName val="Supporting Documentation"/>
    </sheetNames>
    <sheetDataSet>
      <sheetData sheetId="0" refreshError="1"/>
      <sheetData sheetId="1" refreshError="1"/>
      <sheetData sheetId="2" refreshError="1"/>
      <sheetData sheetId="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urement"/>
      <sheetName val="Usage"/>
      <sheetName val="Stock"/>
      <sheetName val="Durations"/>
      <sheetName val="Budget Notes"/>
      <sheetName val="MISCEXP98"/>
      <sheetName val="drop down lists"/>
      <sheetName val="Budget_Notes"/>
      <sheetName val="2002 (1 q)"/>
      <sheetName val="2002 (3 q)"/>
      <sheetName val="Brand Variants"/>
      <sheetName val="SKU listing"/>
      <sheetName val="GenInput"/>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Request Form"/>
      <sheetName val="LOV"/>
      <sheetName val="Merchandising item"/>
      <sheetName val="Detail Picture"/>
    </sheetNames>
    <sheetDataSet>
      <sheetData sheetId="0"/>
      <sheetData sheetId="1"/>
      <sheetData sheetId="2" refreshError="1"/>
      <sheetData sheetId="3"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actual 1997"/>
      <sheetName val="Budget Notes"/>
      <sheetName val="MISCEXP98"/>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Yen Trinh Nguyen Thi" id="{126E48B9-DFDE-4564-93B1-B4D8592D0990}" userId="S::yen_trinh_nguyen_thi@bat.com::da8228db-fd75-4f01-9567-2fa224e688d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inh Nguyen" refreshedDate="45794.530612499999" createdVersion="8" refreshedVersion="8" minRefreshableVersion="3" recordCount="5" xr:uid="{9F1FF152-BF68-444B-AD18-5B4547003041}">
  <cacheSource type="worksheet">
    <worksheetSource ref="B58:H63" sheet="other function"/>
  </cacheSource>
  <cacheFields count="7">
    <cacheField name="2021" numFmtId="43">
      <sharedItems containsSemiMixedTypes="0" containsString="0" containsNumber="1" minValue="4.0048159999999999" maxValue="59.195257999999995"/>
    </cacheField>
    <cacheField name="2022" numFmtId="43">
      <sharedItems containsSemiMixedTypes="0" containsString="0" containsNumber="1" minValue="4.1700140000000001" maxValue="56.602310000000003"/>
    </cacheField>
    <cacheField name="2023" numFmtId="43">
      <sharedItems containsSemiMixedTypes="0" containsString="0" containsNumber="1" minValue="3.4690650000000001" maxValue="56.575538000000002"/>
    </cacheField>
    <cacheField name="2024" numFmtId="43">
      <sharedItems containsSemiMixedTypes="0" containsString="0" containsNumber="1" minValue="3.688463" maxValue="55.637585999999999"/>
    </cacheField>
    <cacheField name="2025" numFmtId="43">
      <sharedItems containsSemiMixedTypes="0" containsString="0" containsNumber="1" minValue="3.6988790000000003" maxValue="54.015602999999999"/>
    </cacheField>
    <cacheField name="2026" numFmtId="43">
      <sharedItems containsSemiMixedTypes="0" containsString="0" containsNumber="1" minValue="3.498402" maxValue="58.000505999999994"/>
    </cacheField>
    <cacheField name="2027" numFmtId="43">
      <sharedItems containsSemiMixedTypes="0" containsString="0" containsNumber="1" minValue="3.5050890000000003" maxValue="57.15997900000000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inh Nguyen" refreshedDate="45794.533926851851" createdVersion="8" refreshedVersion="8" minRefreshableVersion="3" recordCount="6" xr:uid="{79F2EA47-96FA-4233-B223-73D67A4FEBD5}">
  <cacheSource type="worksheet">
    <worksheetSource ref="A48:M54" sheet="other function"/>
  </cacheSource>
  <cacheFields count="13">
    <cacheField name="Region" numFmtId="0">
      <sharedItems count="6">
        <s v="Total NW"/>
        <s v="HCMG"/>
        <s v="SO"/>
        <s v="CE"/>
        <s v="NO"/>
        <s v="MID"/>
      </sharedItems>
    </cacheField>
    <cacheField name="Jan" numFmtId="43">
      <sharedItems containsSemiMixedTypes="0" containsString="0" containsNumber="1" minValue="4.0048159999999999" maxValue="59.195257999999995"/>
    </cacheField>
    <cacheField name="Feb" numFmtId="43">
      <sharedItems containsSemiMixedTypes="0" containsString="0" containsNumber="1" minValue="4.1700140000000001" maxValue="56.602310000000003"/>
    </cacheField>
    <cacheField name="Mar" numFmtId="43">
      <sharedItems containsSemiMixedTypes="0" containsString="0" containsNumber="1" minValue="3.4690650000000001" maxValue="56.575538000000002"/>
    </cacheField>
    <cacheField name="Apr" numFmtId="43">
      <sharedItems containsSemiMixedTypes="0" containsString="0" containsNumber="1" minValue="3.688463" maxValue="55.637585999999999"/>
    </cacheField>
    <cacheField name="May" numFmtId="43">
      <sharedItems containsSemiMixedTypes="0" containsString="0" containsNumber="1" minValue="3.6988790000000003" maxValue="54.015602999999999"/>
    </cacheField>
    <cacheField name="Jun" numFmtId="43">
      <sharedItems containsSemiMixedTypes="0" containsString="0" containsNumber="1" minValue="3.498402" maxValue="58.000505999999994"/>
    </cacheField>
    <cacheField name="Jul" numFmtId="43">
      <sharedItems containsSemiMixedTypes="0" containsString="0" containsNumber="1" minValue="3.5050890000000003" maxValue="57.159979000000007"/>
    </cacheField>
    <cacheField name="Aug" numFmtId="43">
      <sharedItems containsSemiMixedTypes="0" containsString="0" containsNumber="1" minValue="4.0969509999999998" maxValue="53.934080000000002"/>
    </cacheField>
    <cacheField name="Sep" numFmtId="43">
      <sharedItems containsSemiMixedTypes="0" containsString="0" containsNumber="1" minValue="3.9041320000000002" maxValue="54.961844999999997"/>
    </cacheField>
    <cacheField name="Oct" numFmtId="43">
      <sharedItems containsSemiMixedTypes="0" containsString="0" containsNumber="1" minValue="4.2096819999999999" maxValue="54.196054000000004"/>
    </cacheField>
    <cacheField name="Nov" numFmtId="43">
      <sharedItems containsSemiMixedTypes="0" containsString="0" containsNumber="1" minValue="3.7776129999999997" maxValue="54.101045999999997"/>
    </cacheField>
    <cacheField name="Dec" numFmtId="43">
      <sharedItems containsSemiMixedTypes="0" containsString="0" containsNumber="1" minValue="3.877767" maxValue="55.732480000000002"/>
    </cacheField>
  </cacheFields>
  <extLst>
    <ext xmlns:x14="http://schemas.microsoft.com/office/spreadsheetml/2009/9/main" uri="{725AE2AE-9491-48be-B2B4-4EB974FC3084}">
      <x14:pivotCacheDefinition pivotCacheId="18785294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n v="59.195257999999995"/>
    <n v="56.602310000000003"/>
    <n v="56.575538000000002"/>
    <n v="55.637585999999999"/>
    <n v="54.015602999999999"/>
    <n v="58.000505999999994"/>
    <n v="57.159979000000007"/>
  </r>
  <r>
    <n v="33.167787000000004"/>
    <n v="31.520789000000001"/>
    <n v="30.473058999999999"/>
    <n v="31.014037999999999"/>
    <n v="29.524181000000002"/>
    <n v="32.407327000000002"/>
    <n v="32.166437999999999"/>
  </r>
  <r>
    <n v="9.2426689999999994"/>
    <n v="8.2469950000000001"/>
    <n v="9.4807880000000004"/>
    <n v="7.1692650000000002"/>
    <n v="6.979476"/>
    <n v="7.4742180000000005"/>
    <n v="6.6070140000000004"/>
  </r>
  <r>
    <n v="11.867508000000001"/>
    <n v="11.795601000000001"/>
    <n v="12.244052"/>
    <n v="12.924372"/>
    <n v="12.847243000000001"/>
    <n v="13.537766000000001"/>
    <n v="13.581598999999999"/>
  </r>
  <r>
    <n v="4.0048159999999999"/>
    <n v="4.1700140000000001"/>
    <n v="3.4690650000000001"/>
    <n v="3.688463"/>
    <n v="3.6988790000000003"/>
    <n v="3.498402"/>
    <n v="3.505089000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59.195257999999995"/>
    <n v="56.602310000000003"/>
    <n v="56.575538000000002"/>
    <n v="55.637585999999999"/>
    <n v="54.015602999999999"/>
    <n v="58.000505999999994"/>
    <n v="57.159979000000007"/>
    <n v="53.934080000000002"/>
    <n v="54.961844999999997"/>
    <n v="54.196054000000004"/>
    <n v="54.101045999999997"/>
    <n v="55.732480000000002"/>
  </r>
  <r>
    <x v="1"/>
    <n v="33.167787000000004"/>
    <n v="31.520789000000001"/>
    <n v="30.473058999999999"/>
    <n v="31.014037999999999"/>
    <n v="29.524181000000002"/>
    <n v="32.407327000000002"/>
    <n v="32.166437999999999"/>
    <n v="30.731169999999999"/>
    <n v="31.770307999999996"/>
    <n v="30.733416000000002"/>
    <n v="32.322305999999998"/>
    <n v="33.860641999999999"/>
  </r>
  <r>
    <x v="2"/>
    <n v="9.2426689999999994"/>
    <n v="8.2469950000000001"/>
    <n v="9.4807880000000004"/>
    <n v="7.1692650000000002"/>
    <n v="6.979476"/>
    <n v="7.4742180000000005"/>
    <n v="6.6070140000000004"/>
    <n v="4.8801500000000004"/>
    <n v="5.254499"/>
    <n v="5.6488619999999994"/>
    <n v="5.498761"/>
    <n v="4.871893"/>
  </r>
  <r>
    <x v="3"/>
    <n v="11.867508000000001"/>
    <n v="11.795601000000001"/>
    <n v="12.244052"/>
    <n v="12.924372"/>
    <n v="12.847243000000001"/>
    <n v="13.537766000000001"/>
    <n v="13.581598999999999"/>
    <n v="13.126371000000001"/>
    <n v="13.076426000000001"/>
    <n v="12.684556000000001"/>
    <n v="11.591846"/>
    <n v="12.185765"/>
  </r>
  <r>
    <x v="4"/>
    <n v="4.0048159999999999"/>
    <n v="4.1700140000000001"/>
    <n v="3.4690650000000001"/>
    <n v="3.688463"/>
    <n v="3.6988790000000003"/>
    <n v="3.498402"/>
    <n v="3.5050890000000003"/>
    <n v="4.0969509999999998"/>
    <n v="3.9041320000000002"/>
    <n v="4.2096819999999999"/>
    <n v="3.7776129999999997"/>
    <n v="3.877767"/>
  </r>
  <r>
    <x v="5"/>
    <n v="4.0048159999999999"/>
    <n v="4.1700140000000001"/>
    <n v="3.4690650000000001"/>
    <n v="3.688463"/>
    <n v="3.6988790000000003"/>
    <n v="3.498402"/>
    <n v="3.5050890000000003"/>
    <n v="4.0969509999999998"/>
    <n v="3.9041320000000002"/>
    <n v="4.2096819999999999"/>
    <n v="3.7776129999999997"/>
    <n v="3.8777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9EB37-438B-4914-AE9F-838F6C779DD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G13" firstHeaderRow="0" firstDataRow="1" firstDataCol="0"/>
  <pivotFields count="7">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s>
  <rowItems count="1">
    <i/>
  </rowItems>
  <colFields count="1">
    <field x="-2"/>
  </colFields>
  <colItems count="7">
    <i>
      <x/>
    </i>
    <i i="1">
      <x v="1"/>
    </i>
    <i i="2">
      <x v="2"/>
    </i>
    <i i="3">
      <x v="3"/>
    </i>
    <i i="4">
      <x v="4"/>
    </i>
    <i i="5">
      <x v="5"/>
    </i>
    <i i="6">
      <x v="6"/>
    </i>
  </colItems>
  <dataFields count="7">
    <dataField name="Sum of 2021" fld="0" baseField="0" baseItem="0" numFmtId="43"/>
    <dataField name="Sum of 2022" fld="1" baseField="0" baseItem="0" numFmtId="43"/>
    <dataField name="Sum of 2023" fld="2" baseField="0" baseItem="0" numFmtId="43"/>
    <dataField name="Sum of 2024" fld="3" baseField="0" baseItem="0" numFmtId="43"/>
    <dataField name="Sum of 2025" fld="4" baseField="0" baseItem="0" numFmtId="43"/>
    <dataField name="Sum of 2026" fld="5" baseField="0" baseItem="0" numFmtId="43"/>
    <dataField name="Sum of 2027" fld="6"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711FB6-4E7E-4D77-903A-AB1AADA40A7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10" firstHeaderRow="0" firstDataRow="1" firstDataCol="1"/>
  <pivotFields count="13">
    <pivotField axis="axisRow" showAll="0" sortType="descending">
      <items count="7">
        <item x="3"/>
        <item x="1"/>
        <item x="4"/>
        <item x="2"/>
        <item x="0"/>
        <item x="5"/>
        <item t="default"/>
      </items>
      <autoSortScope>
        <pivotArea dataOnly="0" outline="0" fieldPosition="0">
          <references count="1">
            <reference field="4294967294" count="1" selected="0">
              <x v="0"/>
            </reference>
          </references>
        </pivotArea>
      </autoSortScope>
    </pivotField>
    <pivotField dataField="1" numFmtId="43" showAll="0"/>
    <pivotField dataField="1" numFmtId="43" showAll="0"/>
    <pivotField dataField="1" numFmtId="43" showAll="0"/>
    <pivotField dataField="1" numFmtId="43" showAll="0"/>
    <pivotField dataField="1" numFmtId="43" showAll="0"/>
    <pivotField dataField="1" numFmtId="43" showAll="0"/>
    <pivotField dataField="1" numFmtId="43" showAll="0"/>
    <pivotField numFmtId="43" showAll="0"/>
    <pivotField numFmtId="43" showAll="0"/>
    <pivotField numFmtId="43" showAll="0"/>
    <pivotField numFmtId="43" showAll="0"/>
    <pivotField numFmtId="43" showAll="0"/>
  </pivotFields>
  <rowFields count="1">
    <field x="0"/>
  </rowFields>
  <rowItems count="7">
    <i>
      <x v="4"/>
    </i>
    <i>
      <x v="1"/>
    </i>
    <i>
      <x/>
    </i>
    <i>
      <x v="3"/>
    </i>
    <i>
      <x v="5"/>
    </i>
    <i>
      <x v="2"/>
    </i>
    <i t="grand">
      <x/>
    </i>
  </rowItems>
  <colFields count="1">
    <field x="-2"/>
  </colFields>
  <colItems count="7">
    <i>
      <x/>
    </i>
    <i i="1">
      <x v="1"/>
    </i>
    <i i="2">
      <x v="2"/>
    </i>
    <i i="3">
      <x v="3"/>
    </i>
    <i i="4">
      <x v="4"/>
    </i>
    <i i="5">
      <x v="5"/>
    </i>
    <i i="6">
      <x v="6"/>
    </i>
  </colItems>
  <dataFields count="7">
    <dataField name="Average of Jan" fld="1" subtotal="average" baseField="0" baseItem="2" numFmtId="43"/>
    <dataField name="Average of Feb" fld="2" subtotal="average" baseField="0" baseItem="0" numFmtId="43"/>
    <dataField name="Sum of Mar" fld="3" baseField="0" baseItem="0" numFmtId="43"/>
    <dataField name="Sum of Apr" fld="4" baseField="0" baseItem="0" numFmtId="43"/>
    <dataField name="Sum of May" fld="5" baseField="0" baseItem="0" numFmtId="43"/>
    <dataField name="Sum of Jun" fld="6" baseField="0" baseItem="0" numFmtId="43"/>
    <dataField name="Sum of Jul" fld="7" baseField="0" baseItem="0" numFmtId="43"/>
  </dataFields>
  <formats count="1">
    <format dxfId="38">
      <pivotArea collapsedLevelsAreSubtotals="1" fieldPosition="0">
        <references count="2">
          <reference field="4294967294" count="1" selected="0">
            <x v="0"/>
          </reference>
          <reference field="0" count="1">
            <x v="1"/>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0" format="8" series="1">
      <pivotArea type="data" outline="0" fieldPosition="0">
        <references count="1">
          <reference field="4294967294" count="1" selected="0">
            <x v="4"/>
          </reference>
        </references>
      </pivotArea>
    </chartFormat>
    <chartFormat chart="0" format="9" series="1">
      <pivotArea type="data" outline="0" fieldPosition="0">
        <references count="1">
          <reference field="4294967294" count="1" selected="0">
            <x v="5"/>
          </reference>
        </references>
      </pivotArea>
    </chartFormat>
    <chartFormat chart="0" format="10"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984B27-041E-4187-9F71-12C5B366896C}" sourceName="Region">
  <pivotTables>
    <pivotTable tabId="6" name="PivotTable4"/>
  </pivotTables>
  <data>
    <tabular pivotCacheId="1878529459">
      <items count="6">
        <i x="3" s="1"/>
        <i x="1" s="1"/>
        <i x="5" s="1"/>
        <i x="4"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6C6A3E3-7E47-4A9B-BE80-E388D3856526}" cache="Slicer_Region" caption="Reg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3" dT="2024-03-25T10:56:36.96" personId="{126E48B9-DFDE-4564-93B1-B4D8592D0990}" id="{BF01F7DE-32F5-4FC8-B91C-EE6C3E20B255}">
    <text>Do trc khi PUG, clear hang nen co room push vao</text>
  </threadedComment>
  <threadedComment ref="J39" dT="2024-03-25T10:53:48.44" personId="{126E48B9-DFDE-4564-93B1-B4D8592D0990}" id="{2A9C1DD9-6F12-4123-8B8B-6C1C8F313172}">
    <text>Giai đoạn load hàng, nên sau đó (GOLD, CACL, WH chuyển sang, sau đó 555 Slim ĂN) DS90 ko giữ dc progess như trc. DS90 cx consolidate mot phan AWAP BAT, phan downtradin nhay ve bwap. Giai đoạn sau bi slow</text>
  </threadedComment>
  <threadedComment ref="J44" dT="2024-03-25T10:37:54.19" personId="{126E48B9-DFDE-4564-93B1-B4D8592D0990}" id="{849A3B42-27B9-4378-8A42-937B72D4D5EB}">
    <text>Sp moi can thoi gian adapt</text>
  </threadedComment>
  <threadedComment ref="O46" dT="2024-03-25T10:32:16.42" personId="{126E48B9-DFDE-4564-93B1-B4D8592D0990}" id="{C27088C4-9B75-4FDB-BED9-57062618CC93}">
    <text>Áp lực push từ tháng 12 nên outlet phải force đẩy ra</text>
  </threadedComment>
  <threadedComment ref="J54" dT="2024-03-25T10:39:34.08" personId="{126E48B9-DFDE-4564-93B1-B4D8592D0990}" id="{FA98109B-0D3D-453D-81EE-297B1D24A287}">
    <text>DSR lam phan phoi, ko fully compliance, ko closely check</text>
  </threadedComment>
</ThreadedComments>
</file>

<file path=xl/threadedComments/threadedComment2.xml><?xml version="1.0" encoding="utf-8"?>
<ThreadedComments xmlns="http://schemas.microsoft.com/office/spreadsheetml/2018/threadedcomments" xmlns:x="http://schemas.openxmlformats.org/spreadsheetml/2006/main">
  <threadedComment ref="I49" dT="2024-03-25T10:37:54.19" personId="{126E48B9-DFDE-4564-93B1-B4D8592D0990}" id="{4107DEA1-ECE6-4285-8CE9-C691578821C0}">
    <text>Sp moi can thoi gian adapt</text>
  </threadedComment>
  <threadedComment ref="N51" dT="2024-03-25T10:32:16.42" personId="{126E48B9-DFDE-4564-93B1-B4D8592D0990}" id="{7D4741CF-355D-4BDA-AD98-F8E6AC135CBE}">
    <text>Áp lực push từ tháng 12 nên outlet phải force đẩy ra</text>
  </threadedComment>
  <threadedComment ref="C80" dT="2024-03-25T10:37:54.19" personId="{126E48B9-DFDE-4564-93B1-B4D8592D0990}" id="{CBB7040F-4F88-4F31-AA03-CABEEAC28CFB}">
    <text>Sp moi can thoi gian adapt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B0283-6B17-4568-A7E2-3B1848F680B2}">
  <dimension ref="A1:U67"/>
  <sheetViews>
    <sheetView tabSelected="1" zoomScale="85" zoomScaleNormal="85" workbookViewId="0">
      <selection activeCell="AI40" sqref="AI40"/>
    </sheetView>
  </sheetViews>
  <sheetFormatPr defaultRowHeight="14.5" outlineLevelRow="1" x14ac:dyDescent="0.35"/>
  <cols>
    <col min="1" max="1" width="14.54296875" style="32" customWidth="1"/>
    <col min="2" max="2" width="18.81640625" style="33" customWidth="1"/>
    <col min="3" max="3" width="10.453125" style="33" customWidth="1"/>
    <col min="4" max="4" width="12.453125" style="33" customWidth="1"/>
    <col min="5" max="5" width="12.54296875" style="33" customWidth="1"/>
    <col min="6" max="6" width="10.1796875" style="33" customWidth="1"/>
    <col min="7" max="7" width="13.54296875" style="33" customWidth="1"/>
    <col min="8" max="8" width="12.81640625" style="33" customWidth="1"/>
    <col min="9" max="10" width="8.81640625" style="33" customWidth="1"/>
    <col min="11" max="19" width="8.81640625" style="32" customWidth="1"/>
    <col min="20" max="20" width="10.1796875" style="32" bestFit="1" customWidth="1"/>
    <col min="21" max="21" width="11.54296875" style="32" customWidth="1"/>
    <col min="22" max="16384" width="8.7265625" style="32"/>
  </cols>
  <sheetData>
    <row r="1" spans="1:21" ht="21" x14ac:dyDescent="0.5">
      <c r="A1" s="49" t="s">
        <v>128</v>
      </c>
    </row>
    <row r="2" spans="1:21" x14ac:dyDescent="0.35">
      <c r="A2" s="38" t="s">
        <v>122</v>
      </c>
      <c r="B2" s="39"/>
      <c r="C2" s="48">
        <v>2023</v>
      </c>
      <c r="D2" s="48">
        <v>2023</v>
      </c>
      <c r="E2" s="48">
        <v>2023</v>
      </c>
      <c r="F2" s="48">
        <v>2023</v>
      </c>
      <c r="G2" s="48">
        <v>2023</v>
      </c>
      <c r="H2" s="48">
        <v>2023</v>
      </c>
      <c r="I2" s="48">
        <v>2023</v>
      </c>
      <c r="J2" s="48">
        <v>2023</v>
      </c>
      <c r="K2" s="48">
        <v>2023</v>
      </c>
      <c r="L2" s="48">
        <v>2023</v>
      </c>
      <c r="M2" s="48">
        <v>2023</v>
      </c>
      <c r="N2" s="48">
        <v>2023</v>
      </c>
      <c r="O2" s="48">
        <v>2024</v>
      </c>
      <c r="P2" s="48">
        <v>2024</v>
      </c>
      <c r="Q2" s="40"/>
      <c r="R2" s="40"/>
      <c r="S2" s="40"/>
      <c r="T2" s="40"/>
      <c r="U2" s="40"/>
    </row>
    <row r="3" spans="1:21" x14ac:dyDescent="0.35">
      <c r="A3" s="38" t="s">
        <v>97</v>
      </c>
      <c r="B3" s="39" t="s">
        <v>123</v>
      </c>
      <c r="C3" s="48" t="s">
        <v>98</v>
      </c>
      <c r="D3" s="48" t="s">
        <v>99</v>
      </c>
      <c r="E3" s="48" t="s">
        <v>100</v>
      </c>
      <c r="F3" s="48" t="s">
        <v>101</v>
      </c>
      <c r="G3" s="48" t="s">
        <v>102</v>
      </c>
      <c r="H3" s="48" t="s">
        <v>103</v>
      </c>
      <c r="I3" s="48" t="s">
        <v>104</v>
      </c>
      <c r="J3" s="48" t="s">
        <v>105</v>
      </c>
      <c r="K3" s="48" t="s">
        <v>106</v>
      </c>
      <c r="L3" s="48" t="s">
        <v>107</v>
      </c>
      <c r="M3" s="48" t="s">
        <v>108</v>
      </c>
      <c r="N3" s="48" t="s">
        <v>109</v>
      </c>
      <c r="O3" s="48" t="s">
        <v>110</v>
      </c>
      <c r="P3" s="48" t="s">
        <v>111</v>
      </c>
      <c r="Q3" s="40" t="s">
        <v>112</v>
      </c>
      <c r="R3" s="40" t="s">
        <v>113</v>
      </c>
      <c r="S3" s="40" t="s">
        <v>114</v>
      </c>
      <c r="T3" s="40" t="s">
        <v>115</v>
      </c>
      <c r="U3" s="40" t="s">
        <v>116</v>
      </c>
    </row>
    <row r="4" spans="1:21" x14ac:dyDescent="0.35">
      <c r="A4" s="32" t="s">
        <v>41</v>
      </c>
      <c r="B4" s="33" t="s">
        <v>96</v>
      </c>
      <c r="C4" s="34">
        <v>68.12512000000001</v>
      </c>
      <c r="D4" s="34">
        <v>64.052319999999995</v>
      </c>
      <c r="E4" s="34">
        <v>69.528220000000005</v>
      </c>
      <c r="F4" s="34">
        <v>59.834440000000001</v>
      </c>
      <c r="G4" s="34">
        <v>62.33608000000001</v>
      </c>
      <c r="H4" s="34">
        <v>70.185739999999996</v>
      </c>
      <c r="I4" s="34">
        <v>66.4148</v>
      </c>
      <c r="J4" s="34">
        <v>79.076139999999995</v>
      </c>
      <c r="K4" s="34">
        <v>74.875979999999998</v>
      </c>
      <c r="L4" s="34">
        <v>57.943159999999985</v>
      </c>
      <c r="M4" s="34">
        <v>56.945859999999996</v>
      </c>
      <c r="N4" s="34">
        <v>61.32392000000015</v>
      </c>
      <c r="O4" s="34">
        <v>62.187720000000006</v>
      </c>
      <c r="P4" s="34">
        <v>55.74492</v>
      </c>
      <c r="Q4" s="35">
        <f>AVERAGE(I4:K4)</f>
        <v>73.455640000000002</v>
      </c>
      <c r="R4" s="35">
        <f>AVERAGE(L4:N4)</f>
        <v>58.737646666666713</v>
      </c>
      <c r="S4" s="35">
        <f>AVERAGE(O4:P4)</f>
        <v>58.966320000000003</v>
      </c>
      <c r="T4" s="36">
        <f>R4/Q4-1</f>
        <v>-0.20036573547427117</v>
      </c>
      <c r="U4" s="36">
        <f>S4/R4-1</f>
        <v>3.8931306633886997E-3</v>
      </c>
    </row>
    <row r="5" spans="1:21" hidden="1" outlineLevel="1" x14ac:dyDescent="0.35">
      <c r="B5" s="33" t="s">
        <v>117</v>
      </c>
      <c r="C5" s="34">
        <v>49.933660000000003</v>
      </c>
      <c r="D5" s="34">
        <v>50.79585999999999</v>
      </c>
      <c r="E5" s="34">
        <v>50.799259999999997</v>
      </c>
      <c r="F5" s="34">
        <v>43.563239999999986</v>
      </c>
      <c r="G5" s="34">
        <v>49.529700000000005</v>
      </c>
      <c r="H5" s="34">
        <v>53.218159999999997</v>
      </c>
      <c r="I5" s="34">
        <v>49.227440000000001</v>
      </c>
      <c r="J5" s="34">
        <v>58.752280000000006</v>
      </c>
      <c r="K5" s="34">
        <v>54.149700000000003</v>
      </c>
      <c r="L5" s="34">
        <v>41.772520000000007</v>
      </c>
      <c r="M5" s="34">
        <v>41.405819999999999</v>
      </c>
      <c r="N5" s="34">
        <v>43.142420000000151</v>
      </c>
      <c r="O5" s="34">
        <v>41.470959999999998</v>
      </c>
      <c r="P5" s="34">
        <v>37.28553999999999</v>
      </c>
      <c r="Q5" s="35">
        <f t="shared" ref="Q5:Q18" si="0">AVERAGE(I5:K5)</f>
        <v>54.043140000000001</v>
      </c>
      <c r="R5" s="35">
        <f t="shared" ref="R5:R18" si="1">AVERAGE(L5:N5)</f>
        <v>42.106920000000052</v>
      </c>
      <c r="S5" s="35">
        <f t="shared" ref="S5:S18" si="2">AVERAGE(O5:P5)</f>
        <v>39.378249999999994</v>
      </c>
      <c r="T5" s="36">
        <f t="shared" ref="T5:U18" si="3">R5/Q5-1</f>
        <v>-0.22086466478446565</v>
      </c>
      <c r="U5" s="36">
        <f t="shared" si="3"/>
        <v>-6.4803362487687366E-2</v>
      </c>
    </row>
    <row r="6" spans="1:21" hidden="1" outlineLevel="1" x14ac:dyDescent="0.35">
      <c r="B6" s="33" t="s">
        <v>118</v>
      </c>
      <c r="C6" s="34">
        <v>18.191459999999999</v>
      </c>
      <c r="D6" s="34">
        <v>13.256460000000001</v>
      </c>
      <c r="E6" s="34">
        <v>18.728959999999997</v>
      </c>
      <c r="F6" s="34">
        <v>16.271200000000004</v>
      </c>
      <c r="G6" s="34">
        <v>12.806379999999999</v>
      </c>
      <c r="H6" s="34">
        <v>16.967579999999998</v>
      </c>
      <c r="I6" s="34">
        <v>17.187359999999998</v>
      </c>
      <c r="J6" s="34">
        <v>20.323859999999996</v>
      </c>
      <c r="K6" s="34">
        <v>20.726279999999999</v>
      </c>
      <c r="L6" s="34">
        <v>16.170640000000002</v>
      </c>
      <c r="M6" s="34">
        <v>15.540039999999998</v>
      </c>
      <c r="N6" s="34">
        <v>18.181499999999993</v>
      </c>
      <c r="O6" s="34">
        <v>20.716760000000004</v>
      </c>
      <c r="P6" s="34">
        <v>18.459379999999996</v>
      </c>
      <c r="Q6" s="35">
        <f t="shared" si="0"/>
        <v>19.412499999999998</v>
      </c>
      <c r="R6" s="35">
        <f t="shared" si="1"/>
        <v>16.630726666666664</v>
      </c>
      <c r="S6" s="35">
        <f t="shared" si="2"/>
        <v>19.588070000000002</v>
      </c>
      <c r="T6" s="36">
        <f t="shared" si="3"/>
        <v>-0.14329804679115699</v>
      </c>
      <c r="U6" s="36">
        <f t="shared" si="3"/>
        <v>0.17782405980255844</v>
      </c>
    </row>
    <row r="7" spans="1:21" collapsed="1" x14ac:dyDescent="0.35">
      <c r="A7" s="32" t="s">
        <v>119</v>
      </c>
      <c r="B7" s="33" t="s">
        <v>96</v>
      </c>
      <c r="C7" s="34">
        <v>31.52694</v>
      </c>
      <c r="D7" s="34">
        <v>29.282759999999996</v>
      </c>
      <c r="E7" s="34">
        <v>32.392180000000003</v>
      </c>
      <c r="F7" s="34">
        <v>31.264100000000003</v>
      </c>
      <c r="G7" s="34">
        <v>27.02694</v>
      </c>
      <c r="H7" s="34">
        <v>32.056399999999996</v>
      </c>
      <c r="I7" s="34">
        <v>30.518940000000004</v>
      </c>
      <c r="J7" s="34">
        <v>33.530100000000004</v>
      </c>
      <c r="K7" s="34">
        <v>30.756480000000007</v>
      </c>
      <c r="L7" s="34">
        <v>18.746679999999998</v>
      </c>
      <c r="M7" s="34">
        <v>18.585320000000003</v>
      </c>
      <c r="N7" s="34">
        <v>22.505400000000055</v>
      </c>
      <c r="O7" s="34">
        <v>24.621780000000001</v>
      </c>
      <c r="P7" s="34">
        <v>23.448560000000001</v>
      </c>
      <c r="Q7" s="35">
        <f t="shared" si="0"/>
        <v>31.601840000000006</v>
      </c>
      <c r="R7" s="35">
        <f t="shared" si="1"/>
        <v>19.94580000000002</v>
      </c>
      <c r="S7" s="35">
        <f t="shared" si="2"/>
        <v>24.035170000000001</v>
      </c>
      <c r="T7" s="36">
        <f>R7/Q7-1</f>
        <v>-0.36884054852502213</v>
      </c>
      <c r="U7" s="36">
        <f t="shared" si="3"/>
        <v>0.20502411535260445</v>
      </c>
    </row>
    <row r="8" spans="1:21" hidden="1" outlineLevel="1" x14ac:dyDescent="0.35">
      <c r="B8" s="33" t="s">
        <v>117</v>
      </c>
      <c r="C8" s="34">
        <v>27.98892</v>
      </c>
      <c r="D8" s="34">
        <v>27.781959999999998</v>
      </c>
      <c r="E8" s="34">
        <v>28.159540000000007</v>
      </c>
      <c r="F8" s="34">
        <v>24.726139999999994</v>
      </c>
      <c r="G8" s="34">
        <v>26.05932</v>
      </c>
      <c r="H8" s="34">
        <v>26.670680000000001</v>
      </c>
      <c r="I8" s="34">
        <v>24.725040000000003</v>
      </c>
      <c r="J8" s="34">
        <v>28.836659999999995</v>
      </c>
      <c r="K8" s="34">
        <v>26.063559999999999</v>
      </c>
      <c r="L8" s="34">
        <v>17.964700000000001</v>
      </c>
      <c r="M8" s="34">
        <v>17.878280000000004</v>
      </c>
      <c r="N8" s="34">
        <v>21.415800000000058</v>
      </c>
      <c r="O8" s="34">
        <v>16.806639999999998</v>
      </c>
      <c r="P8" s="34">
        <v>15.96194</v>
      </c>
      <c r="Q8" s="35">
        <f t="shared" si="0"/>
        <v>26.541753333333332</v>
      </c>
      <c r="R8" s="35">
        <f t="shared" si="1"/>
        <v>19.086260000000021</v>
      </c>
      <c r="S8" s="35">
        <f t="shared" si="2"/>
        <v>16.38429</v>
      </c>
      <c r="T8" s="36">
        <f t="shared" si="3"/>
        <v>-0.28089679079226793</v>
      </c>
      <c r="U8" s="36">
        <f t="shared" si="3"/>
        <v>-0.1415662366540128</v>
      </c>
    </row>
    <row r="9" spans="1:21" hidden="1" outlineLevel="1" x14ac:dyDescent="0.35">
      <c r="B9" s="33" t="s">
        <v>118</v>
      </c>
      <c r="C9" s="34">
        <v>3.5380200000000004</v>
      </c>
      <c r="D9" s="34">
        <v>1.5008000000000001</v>
      </c>
      <c r="E9" s="34">
        <v>4.2326399999999991</v>
      </c>
      <c r="F9" s="34">
        <v>6.53796</v>
      </c>
      <c r="G9" s="34">
        <v>0.96761999999999992</v>
      </c>
      <c r="H9" s="34">
        <v>5.3857200000000001</v>
      </c>
      <c r="I9" s="34">
        <v>5.7938999999999989</v>
      </c>
      <c r="J9" s="34">
        <v>4.6934399999999998</v>
      </c>
      <c r="K9" s="34">
        <v>4.69292</v>
      </c>
      <c r="L9" s="34">
        <v>0.78198000000000001</v>
      </c>
      <c r="M9" s="34">
        <v>0.70704</v>
      </c>
      <c r="N9" s="34">
        <v>1.0895999999999999</v>
      </c>
      <c r="O9" s="34">
        <v>7.8151399999999978</v>
      </c>
      <c r="P9" s="34">
        <v>7.4866200000000012</v>
      </c>
      <c r="Q9" s="35">
        <f t="shared" si="0"/>
        <v>5.0600866666666668</v>
      </c>
      <c r="R9" s="35">
        <f t="shared" si="1"/>
        <v>0.85953999999999997</v>
      </c>
      <c r="S9" s="35">
        <f t="shared" si="2"/>
        <v>7.650879999999999</v>
      </c>
      <c r="T9" s="36">
        <f t="shared" si="3"/>
        <v>-0.83013334422467078</v>
      </c>
      <c r="U9" s="36">
        <f t="shared" si="3"/>
        <v>7.9011331642506448</v>
      </c>
    </row>
    <row r="10" spans="1:21" collapsed="1" x14ac:dyDescent="0.35">
      <c r="A10" s="32" t="s">
        <v>43</v>
      </c>
      <c r="B10" s="33" t="s">
        <v>96</v>
      </c>
      <c r="C10" s="34">
        <v>10.808960000000001</v>
      </c>
      <c r="D10" s="34">
        <v>11.154120000000002</v>
      </c>
      <c r="E10" s="34">
        <v>11.380520000000001</v>
      </c>
      <c r="F10" s="34">
        <v>8.7140600000000017</v>
      </c>
      <c r="G10" s="34">
        <v>10.902100000000001</v>
      </c>
      <c r="H10" s="34">
        <v>11.840900000000001</v>
      </c>
      <c r="I10" s="34">
        <v>12.10436</v>
      </c>
      <c r="J10" s="34">
        <v>12.721319999999999</v>
      </c>
      <c r="K10" s="34">
        <v>12.539619999999999</v>
      </c>
      <c r="L10" s="34">
        <v>10.463460000000003</v>
      </c>
      <c r="M10" s="34">
        <v>10.445239999999998</v>
      </c>
      <c r="N10" s="34">
        <v>10.479560000000003</v>
      </c>
      <c r="O10" s="34">
        <v>11.13838</v>
      </c>
      <c r="P10" s="34">
        <v>9.3227800000000016</v>
      </c>
      <c r="Q10" s="35">
        <f t="shared" si="0"/>
        <v>12.4551</v>
      </c>
      <c r="R10" s="35">
        <f t="shared" si="1"/>
        <v>10.462753333333335</v>
      </c>
      <c r="S10" s="35">
        <f t="shared" si="2"/>
        <v>10.23058</v>
      </c>
      <c r="T10" s="36">
        <f t="shared" si="3"/>
        <v>-0.15996231797951554</v>
      </c>
      <c r="U10" s="36">
        <f t="shared" si="3"/>
        <v>-2.2190462293864233E-2</v>
      </c>
    </row>
    <row r="11" spans="1:21" hidden="1" outlineLevel="1" x14ac:dyDescent="0.35">
      <c r="B11" s="33" t="s">
        <v>117</v>
      </c>
      <c r="C11" s="34">
        <v>8.147039999999997</v>
      </c>
      <c r="D11" s="34">
        <v>9.1738400000000002</v>
      </c>
      <c r="E11" s="34">
        <v>8.5569799999999994</v>
      </c>
      <c r="F11" s="34">
        <v>7.3790399999999998</v>
      </c>
      <c r="G11" s="34">
        <v>9.026019999999999</v>
      </c>
      <c r="H11" s="34">
        <v>10.64892</v>
      </c>
      <c r="I11" s="34">
        <v>10.70472</v>
      </c>
      <c r="J11" s="34">
        <v>11.193479999999997</v>
      </c>
      <c r="K11" s="34">
        <v>10.775939999999999</v>
      </c>
      <c r="L11" s="34">
        <v>9.2934400000000004</v>
      </c>
      <c r="M11" s="34">
        <v>9.1136199999999992</v>
      </c>
      <c r="N11" s="34">
        <v>9.2183600000000041</v>
      </c>
      <c r="O11" s="34">
        <v>9.7972000000000001</v>
      </c>
      <c r="P11" s="34">
        <v>8.1007800000000003</v>
      </c>
      <c r="Q11" s="35">
        <f t="shared" si="0"/>
        <v>10.891379999999998</v>
      </c>
      <c r="R11" s="35">
        <f t="shared" si="1"/>
        <v>9.2084733333333357</v>
      </c>
      <c r="S11" s="35">
        <f t="shared" si="2"/>
        <v>8.9489900000000002</v>
      </c>
      <c r="T11" s="36">
        <f t="shared" si="3"/>
        <v>-0.1545173032863294</v>
      </c>
      <c r="U11" s="36">
        <f t="shared" si="3"/>
        <v>-2.817875710124973E-2</v>
      </c>
    </row>
    <row r="12" spans="1:21" hidden="1" outlineLevel="1" x14ac:dyDescent="0.35">
      <c r="B12" s="33" t="s">
        <v>118</v>
      </c>
      <c r="C12" s="34">
        <v>2.661919999999999</v>
      </c>
      <c r="D12" s="34">
        <v>1.98028</v>
      </c>
      <c r="E12" s="34">
        <v>2.8235400000000004</v>
      </c>
      <c r="F12" s="34">
        <v>1.3350200000000001</v>
      </c>
      <c r="G12" s="34">
        <v>1.87608</v>
      </c>
      <c r="H12" s="34">
        <v>1.1919799999999998</v>
      </c>
      <c r="I12" s="34">
        <v>1.3996400000000002</v>
      </c>
      <c r="J12" s="34">
        <v>1.5278399999999999</v>
      </c>
      <c r="K12" s="34">
        <v>1.7636799999999999</v>
      </c>
      <c r="L12" s="34">
        <v>1.1700199999999998</v>
      </c>
      <c r="M12" s="34">
        <v>1.33162</v>
      </c>
      <c r="N12" s="34">
        <v>1.2612000000000001</v>
      </c>
      <c r="O12" s="34">
        <v>1.34118</v>
      </c>
      <c r="P12" s="34">
        <v>1.2219999999999998</v>
      </c>
      <c r="Q12" s="35">
        <f t="shared" si="0"/>
        <v>1.56372</v>
      </c>
      <c r="R12" s="35">
        <f t="shared" si="1"/>
        <v>1.2542800000000001</v>
      </c>
      <c r="S12" s="35">
        <f t="shared" si="2"/>
        <v>1.28159</v>
      </c>
      <c r="T12" s="36">
        <f t="shared" si="3"/>
        <v>-0.1978870897603151</v>
      </c>
      <c r="U12" s="36">
        <f t="shared" si="3"/>
        <v>2.1773447715023764E-2</v>
      </c>
    </row>
    <row r="13" spans="1:21" collapsed="1" x14ac:dyDescent="0.35">
      <c r="A13" s="32" t="s">
        <v>44</v>
      </c>
      <c r="B13" s="33" t="s">
        <v>96</v>
      </c>
      <c r="C13" s="34">
        <v>16.608779999999999</v>
      </c>
      <c r="D13" s="34">
        <v>15.563940000000002</v>
      </c>
      <c r="E13" s="34">
        <v>16.849979999999999</v>
      </c>
      <c r="F13" s="34">
        <v>13.424500000000002</v>
      </c>
      <c r="G13" s="34">
        <v>16.556940000000001</v>
      </c>
      <c r="H13" s="34">
        <v>18.651520000000001</v>
      </c>
      <c r="I13" s="34">
        <v>15.640439999999998</v>
      </c>
      <c r="J13" s="34">
        <v>22.451760000000004</v>
      </c>
      <c r="K13" s="34">
        <v>19.892220000000002</v>
      </c>
      <c r="L13" s="34">
        <v>16.512359999999997</v>
      </c>
      <c r="M13" s="34">
        <v>16.789559999999998</v>
      </c>
      <c r="N13" s="34">
        <v>16.726440000000096</v>
      </c>
      <c r="O13" s="34">
        <v>17.263159999999999</v>
      </c>
      <c r="P13" s="34">
        <v>15.357800000000003</v>
      </c>
      <c r="Q13" s="35">
        <f t="shared" si="0"/>
        <v>19.328140000000001</v>
      </c>
      <c r="R13" s="35">
        <f t="shared" si="1"/>
        <v>16.676120000000029</v>
      </c>
      <c r="S13" s="35">
        <f t="shared" si="2"/>
        <v>16.310480000000002</v>
      </c>
      <c r="T13" s="36">
        <f t="shared" si="3"/>
        <v>-0.13721030580283311</v>
      </c>
      <c r="U13" s="36">
        <f t="shared" si="3"/>
        <v>-2.1925963593451447E-2</v>
      </c>
    </row>
    <row r="14" spans="1:21" hidden="1" outlineLevel="1" x14ac:dyDescent="0.35">
      <c r="B14" s="33" t="s">
        <v>117</v>
      </c>
      <c r="C14" s="34">
        <v>13.591500000000003</v>
      </c>
      <c r="D14" s="34">
        <v>13.617459999999998</v>
      </c>
      <c r="E14" s="34">
        <v>13.755339999999999</v>
      </c>
      <c r="F14" s="34">
        <v>11.227259999999999</v>
      </c>
      <c r="G14" s="34">
        <v>14.044560000000001</v>
      </c>
      <c r="H14" s="34">
        <v>15.59676</v>
      </c>
      <c r="I14" s="34">
        <v>13.579780000000003</v>
      </c>
      <c r="J14" s="34">
        <v>18.453040000000005</v>
      </c>
      <c r="K14" s="34">
        <v>17.080000000000002</v>
      </c>
      <c r="L14" s="34">
        <v>14.285180000000002</v>
      </c>
      <c r="M14" s="34">
        <v>13.98312</v>
      </c>
      <c r="N14" s="34">
        <v>12.212080000000086</v>
      </c>
      <c r="O14" s="34">
        <v>14.732519999999999</v>
      </c>
      <c r="P14" s="34">
        <v>12.981019999999997</v>
      </c>
      <c r="Q14" s="35">
        <f t="shared" si="0"/>
        <v>16.370940000000004</v>
      </c>
      <c r="R14" s="35">
        <f t="shared" si="1"/>
        <v>13.493460000000029</v>
      </c>
      <c r="S14" s="35">
        <f t="shared" si="2"/>
        <v>13.856769999999997</v>
      </c>
      <c r="T14" s="36">
        <f t="shared" si="3"/>
        <v>-0.175767549083924</v>
      </c>
      <c r="U14" s="36">
        <f t="shared" si="3"/>
        <v>2.692489546787602E-2</v>
      </c>
    </row>
    <row r="15" spans="1:21" hidden="1" outlineLevel="1" x14ac:dyDescent="0.35">
      <c r="B15" s="33" t="s">
        <v>118</v>
      </c>
      <c r="C15" s="34">
        <v>3.0172800000000004</v>
      </c>
      <c r="D15" s="34">
        <v>1.94648</v>
      </c>
      <c r="E15" s="34">
        <v>3.0946400000000001</v>
      </c>
      <c r="F15" s="34">
        <v>2.1972400000000003</v>
      </c>
      <c r="G15" s="34">
        <v>2.5123799999999998</v>
      </c>
      <c r="H15" s="34">
        <v>3.0547600000000004</v>
      </c>
      <c r="I15" s="34">
        <v>2.0606599999999999</v>
      </c>
      <c r="J15" s="34">
        <v>3.9987200000000001</v>
      </c>
      <c r="K15" s="34">
        <v>2.8122200000000004</v>
      </c>
      <c r="L15" s="34">
        <v>2.2271799999999997</v>
      </c>
      <c r="M15" s="34">
        <v>2.8064400000000003</v>
      </c>
      <c r="N15" s="34">
        <v>4.5143600000000008</v>
      </c>
      <c r="O15" s="34">
        <v>2.53064</v>
      </c>
      <c r="P15" s="34">
        <v>2.3767800000000001</v>
      </c>
      <c r="Q15" s="35">
        <f t="shared" si="0"/>
        <v>2.9572000000000003</v>
      </c>
      <c r="R15" s="35">
        <f t="shared" si="1"/>
        <v>3.1826600000000003</v>
      </c>
      <c r="S15" s="35">
        <f t="shared" si="2"/>
        <v>2.4537100000000001</v>
      </c>
      <c r="T15" s="36">
        <f t="shared" si="3"/>
        <v>7.6241038820505924E-2</v>
      </c>
      <c r="U15" s="36">
        <f t="shared" si="3"/>
        <v>-0.2290379745244544</v>
      </c>
    </row>
    <row r="16" spans="1:21" collapsed="1" x14ac:dyDescent="0.35">
      <c r="A16" s="32" t="s">
        <v>45</v>
      </c>
      <c r="B16" s="33" t="s">
        <v>96</v>
      </c>
      <c r="C16" s="34">
        <v>9.180439999999999</v>
      </c>
      <c r="D16" s="34">
        <v>8.051499999999999</v>
      </c>
      <c r="E16" s="34">
        <v>8.9055400000000002</v>
      </c>
      <c r="F16" s="34">
        <v>6.4317799999999981</v>
      </c>
      <c r="G16" s="34">
        <v>7.8501000000000021</v>
      </c>
      <c r="H16" s="34">
        <v>7.6369199999999999</v>
      </c>
      <c r="I16" s="34">
        <v>8.1510599999999993</v>
      </c>
      <c r="J16" s="34">
        <v>10.372960000000001</v>
      </c>
      <c r="K16" s="34">
        <v>11.687660000000003</v>
      </c>
      <c r="L16" s="34">
        <v>12.220660000000001</v>
      </c>
      <c r="M16" s="34">
        <v>11.12574</v>
      </c>
      <c r="N16" s="34">
        <v>11.612519999999993</v>
      </c>
      <c r="O16" s="34">
        <v>9.1644000000000005</v>
      </c>
      <c r="P16" s="34">
        <v>7.61578</v>
      </c>
      <c r="Q16" s="35">
        <f t="shared" si="0"/>
        <v>10.07056</v>
      </c>
      <c r="R16" s="35">
        <f t="shared" si="1"/>
        <v>11.65297333333333</v>
      </c>
      <c r="S16" s="35">
        <f t="shared" si="2"/>
        <v>8.3900900000000007</v>
      </c>
      <c r="T16" s="36">
        <f>R16/Q16-1</f>
        <v>0.15713260566774134</v>
      </c>
      <c r="U16" s="36">
        <f t="shared" si="3"/>
        <v>-0.28000435940240687</v>
      </c>
    </row>
    <row r="17" spans="1:21" hidden="1" outlineLevel="1" x14ac:dyDescent="0.35">
      <c r="B17" s="33" t="s">
        <v>117</v>
      </c>
      <c r="C17" s="34">
        <v>0.20620000000000002</v>
      </c>
      <c r="D17" s="34">
        <v>0.22259999999999999</v>
      </c>
      <c r="E17" s="34">
        <v>0.32739999999999997</v>
      </c>
      <c r="F17" s="34">
        <v>0.23080000000000001</v>
      </c>
      <c r="G17" s="34">
        <v>0.39979999999999993</v>
      </c>
      <c r="H17" s="34">
        <v>0.30180000000000001</v>
      </c>
      <c r="I17" s="34">
        <v>0.21790000000000001</v>
      </c>
      <c r="J17" s="34">
        <v>0.26910000000000001</v>
      </c>
      <c r="K17" s="34">
        <v>0.23019999999999999</v>
      </c>
      <c r="L17" s="34">
        <v>0.22919999999999999</v>
      </c>
      <c r="M17" s="34">
        <v>0.43080000000000002</v>
      </c>
      <c r="N17" s="34">
        <v>0.29617999999999994</v>
      </c>
      <c r="O17" s="34">
        <v>0.13459999999999997</v>
      </c>
      <c r="P17" s="34">
        <v>0.24180000000000001</v>
      </c>
      <c r="Q17" s="35">
        <f t="shared" si="0"/>
        <v>0.23906666666666665</v>
      </c>
      <c r="R17" s="35">
        <f t="shared" si="1"/>
        <v>0.31872666666666666</v>
      </c>
      <c r="S17" s="35">
        <f t="shared" si="2"/>
        <v>0.18819999999999998</v>
      </c>
      <c r="T17" s="36">
        <f t="shared" si="3"/>
        <v>0.33321249302844391</v>
      </c>
      <c r="U17" s="36">
        <f t="shared" si="3"/>
        <v>-0.40952540316676778</v>
      </c>
    </row>
    <row r="18" spans="1:21" hidden="1" outlineLevel="1" x14ac:dyDescent="0.35">
      <c r="B18" s="33" t="s">
        <v>118</v>
      </c>
      <c r="C18" s="34">
        <v>8.97424</v>
      </c>
      <c r="D18" s="34">
        <v>7.8288999999999991</v>
      </c>
      <c r="E18" s="34">
        <v>8.5781399999999994</v>
      </c>
      <c r="F18" s="34">
        <v>6.2009799999999986</v>
      </c>
      <c r="G18" s="34">
        <v>7.4503000000000004</v>
      </c>
      <c r="H18" s="34">
        <v>7.3351199999999999</v>
      </c>
      <c r="I18" s="34">
        <v>7.93316</v>
      </c>
      <c r="J18" s="34">
        <v>10.103859999999999</v>
      </c>
      <c r="K18" s="34">
        <v>11.457460000000001</v>
      </c>
      <c r="L18" s="34">
        <v>11.99146</v>
      </c>
      <c r="M18" s="34">
        <v>10.694940000000001</v>
      </c>
      <c r="N18" s="34">
        <v>11.316339999999993</v>
      </c>
      <c r="O18" s="34">
        <v>9.0298000000000016</v>
      </c>
      <c r="P18" s="34">
        <v>7.3739799999999995</v>
      </c>
      <c r="Q18" s="35">
        <f t="shared" si="0"/>
        <v>9.8314933333333325</v>
      </c>
      <c r="R18" s="35">
        <f t="shared" si="1"/>
        <v>11.334246666666663</v>
      </c>
      <c r="S18" s="35">
        <f t="shared" si="2"/>
        <v>8.2018900000000006</v>
      </c>
      <c r="T18" s="36">
        <f t="shared" si="3"/>
        <v>0.15285097414838278</v>
      </c>
      <c r="U18" s="36">
        <f t="shared" si="3"/>
        <v>-0.27636214022752259</v>
      </c>
    </row>
    <row r="19" spans="1:21" hidden="1" collapsed="1" x14ac:dyDescent="0.35">
      <c r="A19" s="32" t="s">
        <v>120</v>
      </c>
      <c r="C19" s="27"/>
      <c r="D19" s="27"/>
      <c r="E19" s="27"/>
      <c r="F19" s="27"/>
      <c r="G19" s="27"/>
      <c r="H19" s="27"/>
      <c r="I19" s="27"/>
      <c r="J19" s="27"/>
      <c r="K19" s="28"/>
      <c r="L19" s="28"/>
      <c r="M19" s="28"/>
      <c r="N19" s="28"/>
      <c r="O19" s="28"/>
      <c r="P19" s="28"/>
      <c r="Q19" s="28"/>
      <c r="R19" s="28"/>
    </row>
    <row r="20" spans="1:21" hidden="1" x14ac:dyDescent="0.35">
      <c r="A20" s="32" t="s">
        <v>41</v>
      </c>
      <c r="C20" s="27">
        <v>59195258</v>
      </c>
      <c r="D20" s="27">
        <v>56602310</v>
      </c>
      <c r="E20" s="27">
        <v>56575538</v>
      </c>
      <c r="F20" s="27">
        <v>55637586</v>
      </c>
      <c r="G20" s="27">
        <v>54015603</v>
      </c>
      <c r="H20" s="27">
        <v>58000506</v>
      </c>
      <c r="I20" s="27">
        <v>57159979</v>
      </c>
      <c r="J20" s="27">
        <v>53934080</v>
      </c>
      <c r="K20" s="28">
        <v>54961845</v>
      </c>
      <c r="L20" s="28">
        <v>54196054</v>
      </c>
      <c r="M20" s="28">
        <v>54101046</v>
      </c>
      <c r="N20" s="28">
        <v>55732480</v>
      </c>
      <c r="O20" s="28">
        <v>57712991</v>
      </c>
      <c r="P20" s="28">
        <v>59122596</v>
      </c>
      <c r="Q20" s="35">
        <f t="shared" ref="Q20:Q24" si="4">AVERAGE(I20:K20)</f>
        <v>55351968</v>
      </c>
      <c r="R20" s="35">
        <f t="shared" ref="R20:R24" si="5">AVERAGE(L20:N20)</f>
        <v>54676526.666666664</v>
      </c>
      <c r="S20" s="35">
        <f t="shared" ref="S20:S24" si="6">AVERAGE(O20:P20)</f>
        <v>58417793.5</v>
      </c>
      <c r="T20" s="36">
        <f>R20/Q20-1</f>
        <v>-1.2202661580764995E-2</v>
      </c>
      <c r="U20" s="36">
        <f t="shared" ref="U20:U24" si="7">S20/R20-1</f>
        <v>6.8425466309186556E-2</v>
      </c>
    </row>
    <row r="21" spans="1:21" hidden="1" x14ac:dyDescent="0.35">
      <c r="A21" s="32" t="s">
        <v>42</v>
      </c>
      <c r="C21" s="29">
        <v>33167787</v>
      </c>
      <c r="D21" s="29">
        <v>31520789</v>
      </c>
      <c r="E21" s="29">
        <v>30473059</v>
      </c>
      <c r="F21" s="29">
        <v>31014038</v>
      </c>
      <c r="G21" s="29">
        <v>29524181</v>
      </c>
      <c r="H21" s="29">
        <v>32407327</v>
      </c>
      <c r="I21" s="29">
        <v>32166438</v>
      </c>
      <c r="J21" s="29">
        <v>30731170</v>
      </c>
      <c r="K21" s="29">
        <v>31770308</v>
      </c>
      <c r="L21" s="29">
        <v>30733416</v>
      </c>
      <c r="M21" s="29">
        <v>32322306</v>
      </c>
      <c r="N21" s="29">
        <v>33860642</v>
      </c>
      <c r="O21" s="29">
        <v>33527309</v>
      </c>
      <c r="P21" s="29">
        <v>33265627</v>
      </c>
      <c r="Q21" s="35">
        <f t="shared" si="4"/>
        <v>31555972</v>
      </c>
      <c r="R21" s="35">
        <f t="shared" si="5"/>
        <v>32305454.666666668</v>
      </c>
      <c r="S21" s="35">
        <f t="shared" si="6"/>
        <v>33396468</v>
      </c>
      <c r="T21" s="36">
        <f t="shared" ref="T21:T24" si="8">R21/Q21-1</f>
        <v>2.3750897822658379E-2</v>
      </c>
      <c r="U21" s="36">
        <f t="shared" si="7"/>
        <v>3.3771799363005339E-2</v>
      </c>
    </row>
    <row r="22" spans="1:21" hidden="1" x14ac:dyDescent="0.35">
      <c r="A22" s="32" t="s">
        <v>43</v>
      </c>
      <c r="C22" s="37">
        <v>9242669</v>
      </c>
      <c r="D22" s="37">
        <v>8246995</v>
      </c>
      <c r="E22" s="37">
        <v>9480788</v>
      </c>
      <c r="F22" s="37">
        <v>7169265</v>
      </c>
      <c r="G22" s="37">
        <v>6979476</v>
      </c>
      <c r="H22" s="37">
        <v>7474218</v>
      </c>
      <c r="I22" s="37">
        <v>6607014</v>
      </c>
      <c r="J22" s="37">
        <v>4880150</v>
      </c>
      <c r="K22" s="37">
        <v>5254499</v>
      </c>
      <c r="L22" s="37">
        <v>5648862</v>
      </c>
      <c r="M22" s="37">
        <v>5498761</v>
      </c>
      <c r="N22" s="37">
        <v>4871893</v>
      </c>
      <c r="O22" s="37">
        <v>5370345</v>
      </c>
      <c r="P22" s="37">
        <v>6548741</v>
      </c>
      <c r="Q22" s="35">
        <f t="shared" si="4"/>
        <v>5580554.333333333</v>
      </c>
      <c r="R22" s="35">
        <f t="shared" si="5"/>
        <v>5339838.666666667</v>
      </c>
      <c r="S22" s="35">
        <f t="shared" si="6"/>
        <v>5959543</v>
      </c>
      <c r="T22" s="36">
        <f t="shared" si="8"/>
        <v>-4.3134723235081163E-2</v>
      </c>
      <c r="U22" s="36">
        <f t="shared" si="7"/>
        <v>0.11605300684490083</v>
      </c>
    </row>
    <row r="23" spans="1:21" hidden="1" x14ac:dyDescent="0.35">
      <c r="A23" s="32" t="s">
        <v>44</v>
      </c>
      <c r="C23" s="29">
        <v>11867508</v>
      </c>
      <c r="D23" s="29">
        <v>11795601</v>
      </c>
      <c r="E23" s="29">
        <v>12244052</v>
      </c>
      <c r="F23" s="29">
        <v>12924372</v>
      </c>
      <c r="G23" s="29">
        <v>12847243</v>
      </c>
      <c r="H23" s="29">
        <v>13537766</v>
      </c>
      <c r="I23" s="29">
        <v>13581599</v>
      </c>
      <c r="J23" s="29">
        <v>13126371</v>
      </c>
      <c r="K23" s="29">
        <v>13076426</v>
      </c>
      <c r="L23" s="29">
        <v>12684556</v>
      </c>
      <c r="M23" s="29">
        <v>11591846</v>
      </c>
      <c r="N23" s="29">
        <v>12185765</v>
      </c>
      <c r="O23" s="29">
        <v>13803253</v>
      </c>
      <c r="P23" s="29">
        <v>14156981</v>
      </c>
      <c r="Q23" s="35">
        <f t="shared" si="4"/>
        <v>13261465.333333334</v>
      </c>
      <c r="R23" s="35">
        <f t="shared" si="5"/>
        <v>12154055.666666666</v>
      </c>
      <c r="S23" s="35">
        <f t="shared" si="6"/>
        <v>13980117</v>
      </c>
      <c r="T23" s="36">
        <f t="shared" si="8"/>
        <v>-8.350582977305987E-2</v>
      </c>
      <c r="U23" s="36">
        <f t="shared" si="7"/>
        <v>0.1502429627948334</v>
      </c>
    </row>
    <row r="24" spans="1:21" hidden="1" x14ac:dyDescent="0.35">
      <c r="A24" s="32" t="s">
        <v>45</v>
      </c>
      <c r="C24" s="27">
        <v>4004816</v>
      </c>
      <c r="D24" s="27">
        <v>4170014</v>
      </c>
      <c r="E24" s="27">
        <v>3469065</v>
      </c>
      <c r="F24" s="27">
        <v>3688463</v>
      </c>
      <c r="G24" s="27">
        <v>3698879</v>
      </c>
      <c r="H24" s="27">
        <v>3498402</v>
      </c>
      <c r="I24" s="27">
        <v>3505089</v>
      </c>
      <c r="J24" s="27">
        <v>4096951</v>
      </c>
      <c r="K24" s="28">
        <v>3904132</v>
      </c>
      <c r="L24" s="28">
        <v>4209682</v>
      </c>
      <c r="M24" s="28">
        <v>3777613</v>
      </c>
      <c r="N24" s="28">
        <v>3877767</v>
      </c>
      <c r="O24" s="28">
        <v>4033556</v>
      </c>
      <c r="P24" s="28">
        <v>4259882</v>
      </c>
      <c r="Q24" s="35">
        <f t="shared" si="4"/>
        <v>3835390.6666666665</v>
      </c>
      <c r="R24" s="35">
        <f t="shared" si="5"/>
        <v>3955020.6666666665</v>
      </c>
      <c r="S24" s="35">
        <f t="shared" si="6"/>
        <v>4146719</v>
      </c>
      <c r="T24" s="36">
        <f t="shared" si="8"/>
        <v>3.1191085966731702E-2</v>
      </c>
      <c r="U24" s="36">
        <f t="shared" si="7"/>
        <v>4.8469616087973177E-2</v>
      </c>
    </row>
    <row r="25" spans="1:21" x14ac:dyDescent="0.35">
      <c r="C25" s="27"/>
      <c r="D25" s="27"/>
      <c r="E25" s="27"/>
      <c r="F25" s="27"/>
      <c r="G25" s="27"/>
      <c r="H25" s="27"/>
      <c r="I25" s="27"/>
      <c r="J25" s="27"/>
      <c r="K25" s="28"/>
      <c r="L25" s="28"/>
      <c r="M25" s="28"/>
      <c r="N25" s="28"/>
      <c r="O25" s="28"/>
      <c r="P25" s="28"/>
      <c r="Q25" s="35"/>
      <c r="R25" s="35"/>
      <c r="S25" s="35"/>
      <c r="T25" s="36"/>
      <c r="U25" s="36"/>
    </row>
    <row r="26" spans="1:21" x14ac:dyDescent="0.35">
      <c r="C26" s="27"/>
      <c r="D26" s="27"/>
      <c r="E26" s="27"/>
      <c r="F26" s="27"/>
      <c r="G26" s="27"/>
      <c r="H26" s="27"/>
      <c r="I26" s="27"/>
      <c r="J26" s="27"/>
      <c r="K26" s="28"/>
      <c r="L26" s="28"/>
      <c r="M26" s="28"/>
      <c r="N26" s="28"/>
      <c r="O26" s="28"/>
      <c r="P26" s="28"/>
      <c r="Q26" s="35"/>
      <c r="R26" s="35"/>
      <c r="S26" s="35"/>
      <c r="T26" s="36"/>
      <c r="U26" s="36"/>
    </row>
    <row r="27" spans="1:21" x14ac:dyDescent="0.35">
      <c r="A27" s="38" t="s">
        <v>124</v>
      </c>
      <c r="B27" s="39"/>
      <c r="C27" s="38" t="s">
        <v>98</v>
      </c>
      <c r="D27" s="38" t="s">
        <v>99</v>
      </c>
      <c r="E27" s="38" t="s">
        <v>100</v>
      </c>
      <c r="F27" s="38" t="s">
        <v>101</v>
      </c>
      <c r="G27" s="38" t="s">
        <v>102</v>
      </c>
      <c r="H27" s="38" t="s">
        <v>103</v>
      </c>
      <c r="I27" s="38" t="s">
        <v>104</v>
      </c>
      <c r="J27" s="38" t="s">
        <v>105</v>
      </c>
      <c r="K27" s="38" t="s">
        <v>106</v>
      </c>
      <c r="L27" s="38" t="s">
        <v>107</v>
      </c>
      <c r="M27" s="38" t="s">
        <v>108</v>
      </c>
      <c r="N27" s="38" t="s">
        <v>109</v>
      </c>
      <c r="O27" s="38" t="s">
        <v>110</v>
      </c>
      <c r="P27" s="38" t="s">
        <v>111</v>
      </c>
      <c r="Q27" s="40" t="s">
        <v>112</v>
      </c>
      <c r="R27" s="40" t="s">
        <v>113</v>
      </c>
      <c r="S27" s="40" t="s">
        <v>114</v>
      </c>
      <c r="T27" s="40" t="s">
        <v>115</v>
      </c>
      <c r="U27" s="40" t="s">
        <v>116</v>
      </c>
    </row>
    <row r="28" spans="1:21" x14ac:dyDescent="0.35">
      <c r="A28" s="32" t="s">
        <v>95</v>
      </c>
      <c r="C28" s="27">
        <v>67.249986768501529</v>
      </c>
      <c r="D28" s="27">
        <v>67.250006948879374</v>
      </c>
      <c r="E28" s="27">
        <v>72.24997038739815</v>
      </c>
      <c r="F28" s="27">
        <v>75.749999187174765</v>
      </c>
      <c r="G28" s="27">
        <v>66.400001000000003</v>
      </c>
      <c r="H28" s="27">
        <v>66.449208326762403</v>
      </c>
      <c r="I28" s="27">
        <v>63.6649692912736</v>
      </c>
      <c r="J28" s="27">
        <v>72.814165831976979</v>
      </c>
      <c r="K28" s="28">
        <v>77.650644165788989</v>
      </c>
      <c r="L28" s="28">
        <v>78.654901652460879</v>
      </c>
      <c r="M28" s="28">
        <v>57.704267615793142</v>
      </c>
      <c r="N28" s="28">
        <v>63.088543712528079</v>
      </c>
      <c r="O28" s="28">
        <f>SUM(O29:O32)</f>
        <v>83.262002063461281</v>
      </c>
      <c r="P28" s="28">
        <f>SUM(P29:P32)</f>
        <v>55.655891004712622</v>
      </c>
      <c r="Q28" s="35"/>
      <c r="R28" s="35"/>
      <c r="S28" s="35"/>
      <c r="T28" s="36"/>
      <c r="U28" s="36"/>
    </row>
    <row r="29" spans="1:21" x14ac:dyDescent="0.35">
      <c r="A29" s="32" t="s">
        <v>119</v>
      </c>
      <c r="C29" s="27">
        <v>31.572858489847221</v>
      </c>
      <c r="D29" s="27">
        <v>31.572858489847206</v>
      </c>
      <c r="E29" s="27">
        <v>35.056011871150204</v>
      </c>
      <c r="F29" s="27">
        <v>35.709431141837072</v>
      </c>
      <c r="G29" s="27">
        <v>32.848814068497497</v>
      </c>
      <c r="H29" s="27">
        <v>30.562407439829492</v>
      </c>
      <c r="I29" s="27">
        <v>30.000000000000004</v>
      </c>
      <c r="J29" s="27">
        <v>33.529000113144733</v>
      </c>
      <c r="K29" s="28">
        <v>32.650644165788989</v>
      </c>
      <c r="L29" s="28">
        <v>36.146504940022687</v>
      </c>
      <c r="M29" s="28">
        <v>18.484102080463273</v>
      </c>
      <c r="N29" s="28">
        <v>23.48410208046327</v>
      </c>
      <c r="O29" s="28">
        <v>37.674923958145527</v>
      </c>
      <c r="P29" s="28">
        <v>23.53883400000003</v>
      </c>
      <c r="Q29" s="35"/>
      <c r="R29" s="35"/>
      <c r="S29" s="35"/>
      <c r="T29" s="36"/>
      <c r="U29" s="36"/>
    </row>
    <row r="30" spans="1:21" x14ac:dyDescent="0.35">
      <c r="A30" s="32" t="s">
        <v>43</v>
      </c>
      <c r="C30" s="27">
        <v>11.369000000000002</v>
      </c>
      <c r="D30" s="27">
        <v>11.369000000000003</v>
      </c>
      <c r="E30" s="27">
        <v>11.214275000000013</v>
      </c>
      <c r="F30" s="27">
        <v>11.814278000000007</v>
      </c>
      <c r="G30" s="27">
        <v>11.000001000000001</v>
      </c>
      <c r="H30" s="27">
        <v>11.862046000000003</v>
      </c>
      <c r="I30" s="27">
        <v>12.047630999999996</v>
      </c>
      <c r="J30" s="27">
        <v>12.579932000000003</v>
      </c>
      <c r="K30" s="28">
        <v>12.499999999999998</v>
      </c>
      <c r="L30" s="28">
        <v>11.67548199999999</v>
      </c>
      <c r="M30" s="28">
        <v>10.499999999999995</v>
      </c>
      <c r="N30" s="28">
        <v>10.499999999999998</v>
      </c>
      <c r="O30" s="28">
        <v>12.102282999999998</v>
      </c>
      <c r="P30" s="30">
        <v>9.1815810000000013</v>
      </c>
      <c r="Q30" s="35"/>
      <c r="R30" s="35"/>
      <c r="S30" s="35"/>
      <c r="T30" s="36"/>
      <c r="U30" s="36"/>
    </row>
    <row r="31" spans="1:21" x14ac:dyDescent="0.35">
      <c r="A31" s="32" t="s">
        <v>44</v>
      </c>
      <c r="C31" s="27">
        <v>15.536940228299558</v>
      </c>
      <c r="D31" s="27">
        <v>15.53694022829956</v>
      </c>
      <c r="E31" s="27">
        <v>17.056374258003999</v>
      </c>
      <c r="F31" s="27">
        <v>18.702954987317145</v>
      </c>
      <c r="G31" s="27">
        <v>16.051185931502509</v>
      </c>
      <c r="H31" s="27">
        <v>16.524754886932907</v>
      </c>
      <c r="I31" s="27">
        <v>14.000000000000002</v>
      </c>
      <c r="J31" s="27">
        <v>17.831914788592531</v>
      </c>
      <c r="K31" s="28">
        <v>22</v>
      </c>
      <c r="L31" s="28">
        <v>18.732353224353353</v>
      </c>
      <c r="M31" s="28">
        <v>17.000000000000007</v>
      </c>
      <c r="N31" s="28">
        <v>17.000000000000007</v>
      </c>
      <c r="O31" s="28">
        <v>20.695033873287194</v>
      </c>
      <c r="P31" s="30">
        <v>15.708931051634222</v>
      </c>
      <c r="Q31" s="35"/>
      <c r="R31" s="35"/>
      <c r="S31" s="35"/>
      <c r="T31" s="36"/>
      <c r="U31" s="36"/>
    </row>
    <row r="32" spans="1:21" x14ac:dyDescent="0.35">
      <c r="A32" s="32" t="s">
        <v>45</v>
      </c>
      <c r="C32" s="27">
        <v>8.7711880503547537</v>
      </c>
      <c r="D32" s="27">
        <v>8.7712082307326025</v>
      </c>
      <c r="E32" s="27">
        <v>8.9233092582439362</v>
      </c>
      <c r="F32" s="27">
        <v>9.523335058020546</v>
      </c>
      <c r="G32" s="27">
        <v>6.5000000000000009</v>
      </c>
      <c r="H32" s="27">
        <v>7.5000000000000009</v>
      </c>
      <c r="I32" s="27">
        <v>7.6173382912735974</v>
      </c>
      <c r="J32" s="27">
        <v>8.8733189302397228</v>
      </c>
      <c r="K32" s="28">
        <v>10.500000000000005</v>
      </c>
      <c r="L32" s="28">
        <v>12.100561488084852</v>
      </c>
      <c r="M32" s="28">
        <v>11.720165535329871</v>
      </c>
      <c r="N32" s="28">
        <v>12.104441632064802</v>
      </c>
      <c r="O32" s="28">
        <v>12.789761232028571</v>
      </c>
      <c r="P32" s="30">
        <v>7.2265449530783687</v>
      </c>
      <c r="Q32" s="35"/>
      <c r="R32" s="35"/>
      <c r="S32" s="35"/>
      <c r="T32" s="36"/>
      <c r="U32" s="36"/>
    </row>
    <row r="33" spans="1:21" x14ac:dyDescent="0.35">
      <c r="C33" s="27"/>
      <c r="D33" s="27"/>
      <c r="E33" s="27"/>
      <c r="F33" s="27"/>
      <c r="G33" s="27"/>
      <c r="H33" s="27"/>
      <c r="I33" s="27"/>
      <c r="J33" s="27"/>
      <c r="K33" s="28"/>
      <c r="L33" s="28"/>
      <c r="M33" s="28"/>
      <c r="N33" s="28"/>
      <c r="O33" s="28"/>
      <c r="P33" s="30"/>
      <c r="Q33" s="35"/>
      <c r="R33" s="35"/>
      <c r="S33" s="35"/>
      <c r="T33" s="36"/>
      <c r="U33" s="36"/>
    </row>
    <row r="34" spans="1:21" x14ac:dyDescent="0.35">
      <c r="C34" s="27"/>
      <c r="D34" s="27"/>
      <c r="E34" s="27"/>
      <c r="F34" s="27"/>
      <c r="G34" s="27"/>
      <c r="H34" s="27"/>
      <c r="I34" s="27"/>
      <c r="J34" s="27"/>
      <c r="K34" s="28"/>
      <c r="L34" s="28"/>
      <c r="M34" s="28"/>
      <c r="N34" s="28"/>
      <c r="O34" s="28"/>
      <c r="P34" s="28"/>
      <c r="Q34" s="35"/>
      <c r="R34" s="35"/>
      <c r="S34" s="35"/>
      <c r="T34" s="36"/>
      <c r="U34" s="36"/>
    </row>
    <row r="35" spans="1:21" x14ac:dyDescent="0.35">
      <c r="A35" s="38" t="s">
        <v>125</v>
      </c>
      <c r="B35" s="39"/>
      <c r="C35" s="38" t="s">
        <v>98</v>
      </c>
      <c r="D35" s="38" t="s">
        <v>99</v>
      </c>
      <c r="E35" s="38" t="s">
        <v>100</v>
      </c>
      <c r="F35" s="38" t="s">
        <v>101</v>
      </c>
      <c r="G35" s="38" t="s">
        <v>102</v>
      </c>
      <c r="H35" s="38" t="s">
        <v>103</v>
      </c>
      <c r="I35" s="38" t="s">
        <v>104</v>
      </c>
      <c r="J35" s="38" t="s">
        <v>105</v>
      </c>
      <c r="K35" s="38" t="s">
        <v>106</v>
      </c>
      <c r="L35" s="38" t="s">
        <v>107</v>
      </c>
      <c r="M35" s="38" t="s">
        <v>108</v>
      </c>
      <c r="N35" s="38" t="s">
        <v>109</v>
      </c>
      <c r="O35" s="38" t="s">
        <v>110</v>
      </c>
      <c r="P35" s="38" t="s">
        <v>111</v>
      </c>
      <c r="Q35" s="40" t="s">
        <v>112</v>
      </c>
      <c r="R35" s="40" t="s">
        <v>113</v>
      </c>
      <c r="S35" s="40" t="s">
        <v>114</v>
      </c>
      <c r="T35" s="40" t="s">
        <v>115</v>
      </c>
      <c r="U35" s="40" t="s">
        <v>116</v>
      </c>
    </row>
    <row r="36" spans="1:21" x14ac:dyDescent="0.35">
      <c r="A36" s="32" t="s">
        <v>95</v>
      </c>
      <c r="C36" s="31">
        <f>C4/C28</f>
        <v>1.0130131361142272</v>
      </c>
      <c r="D36" s="31">
        <f t="shared" ref="D36:P36" si="9">D4/D28</f>
        <v>0.9524507566027447</v>
      </c>
      <c r="E36" s="31">
        <f t="shared" si="9"/>
        <v>0.96232869892119877</v>
      </c>
      <c r="F36" s="31">
        <f t="shared" si="9"/>
        <v>0.78989360583558355</v>
      </c>
      <c r="G36" s="31">
        <f t="shared" si="9"/>
        <v>0.93879637140366923</v>
      </c>
      <c r="H36" s="31">
        <f t="shared" si="9"/>
        <v>1.0562313948852977</v>
      </c>
      <c r="I36" s="31">
        <f t="shared" si="9"/>
        <v>1.0431922097715252</v>
      </c>
      <c r="J36" s="31">
        <f t="shared" si="9"/>
        <v>1.0859993944375177</v>
      </c>
      <c r="K36" s="31">
        <f t="shared" si="9"/>
        <v>0.96426733872464843</v>
      </c>
      <c r="L36" s="31">
        <f t="shared" si="9"/>
        <v>0.73667576696012704</v>
      </c>
      <c r="M36" s="31">
        <f t="shared" si="9"/>
        <v>0.98685699260854021</v>
      </c>
      <c r="N36" s="31">
        <f t="shared" si="9"/>
        <v>0.97202941122609066</v>
      </c>
      <c r="O36" s="31">
        <f t="shared" si="9"/>
        <v>0.74689196102444533</v>
      </c>
      <c r="P36" s="31">
        <f t="shared" si="9"/>
        <v>1.0015996329172026</v>
      </c>
      <c r="Q36" s="35"/>
      <c r="R36" s="35"/>
      <c r="S36" s="35"/>
      <c r="T36" s="36"/>
      <c r="U36" s="36"/>
    </row>
    <row r="37" spans="1:21" x14ac:dyDescent="0.35">
      <c r="A37" s="32" t="s">
        <v>119</v>
      </c>
      <c r="C37" s="31">
        <f>C7/C29</f>
        <v>0.99854563406534802</v>
      </c>
      <c r="D37" s="31">
        <f t="shared" ref="D37:P37" si="10">D7/D29</f>
        <v>0.92746622892622688</v>
      </c>
      <c r="E37" s="31">
        <f t="shared" si="10"/>
        <v>0.92401212434143332</v>
      </c>
      <c r="F37" s="31">
        <f t="shared" si="10"/>
        <v>0.87551380686574609</v>
      </c>
      <c r="G37" s="31">
        <f t="shared" si="10"/>
        <v>0.82276760261854442</v>
      </c>
      <c r="H37" s="31">
        <f t="shared" si="10"/>
        <v>1.0488833401986359</v>
      </c>
      <c r="I37" s="31">
        <f t="shared" si="10"/>
        <v>1.017298</v>
      </c>
      <c r="J37" s="31">
        <f t="shared" si="10"/>
        <v>1.000032804045798</v>
      </c>
      <c r="K37" s="31">
        <f t="shared" si="10"/>
        <v>0.9419869281545854</v>
      </c>
      <c r="L37" s="31">
        <f t="shared" si="10"/>
        <v>0.51863050192836246</v>
      </c>
      <c r="M37" s="31">
        <f t="shared" si="10"/>
        <v>1.0054759446304784</v>
      </c>
      <c r="N37" s="31">
        <f t="shared" si="10"/>
        <v>0.95832490945960369</v>
      </c>
      <c r="O37" s="31">
        <f t="shared" si="10"/>
        <v>0.65353230778523275</v>
      </c>
      <c r="P37" s="31">
        <f t="shared" si="10"/>
        <v>0.99616489075032222</v>
      </c>
      <c r="Q37" s="35"/>
      <c r="R37" s="35"/>
      <c r="S37" s="35"/>
      <c r="T37" s="36"/>
      <c r="U37" s="36"/>
    </row>
    <row r="38" spans="1:21" x14ac:dyDescent="0.35">
      <c r="A38" s="32" t="s">
        <v>43</v>
      </c>
      <c r="C38" s="31">
        <f>C10/C30</f>
        <v>0.95073973084704011</v>
      </c>
      <c r="D38" s="31">
        <f t="shared" ref="D38:P38" si="11">D10/D30</f>
        <v>0.98109948104494671</v>
      </c>
      <c r="E38" s="31">
        <f t="shared" si="11"/>
        <v>1.0148244090679057</v>
      </c>
      <c r="F38" s="31">
        <f t="shared" si="11"/>
        <v>0.73758718052850936</v>
      </c>
      <c r="G38" s="31">
        <f t="shared" si="11"/>
        <v>0.99109990990000818</v>
      </c>
      <c r="H38" s="31">
        <f t="shared" si="11"/>
        <v>0.99821733957194214</v>
      </c>
      <c r="I38" s="31">
        <f t="shared" si="11"/>
        <v>1.0047087265537933</v>
      </c>
      <c r="J38" s="31">
        <f t="shared" si="11"/>
        <v>1.0112391704502055</v>
      </c>
      <c r="K38" s="31">
        <f t="shared" si="11"/>
        <v>1.0031696000000001</v>
      </c>
      <c r="L38" s="31">
        <f t="shared" si="11"/>
        <v>0.8961908382026551</v>
      </c>
      <c r="M38" s="31">
        <f t="shared" si="11"/>
        <v>0.99478476190476228</v>
      </c>
      <c r="N38" s="31">
        <f t="shared" si="11"/>
        <v>0.99805333333333379</v>
      </c>
      <c r="O38" s="31">
        <f t="shared" si="11"/>
        <v>0.92035362253551678</v>
      </c>
      <c r="P38" s="31">
        <f t="shared" si="11"/>
        <v>1.01537850616359</v>
      </c>
      <c r="Q38" s="35"/>
      <c r="R38" s="35"/>
      <c r="S38" s="35"/>
      <c r="T38" s="36"/>
      <c r="U38" s="36"/>
    </row>
    <row r="39" spans="1:21" x14ac:dyDescent="0.35">
      <c r="A39" s="32" t="s">
        <v>44</v>
      </c>
      <c r="C39" s="31">
        <f>C13/C31</f>
        <v>1.0689865414908497</v>
      </c>
      <c r="D39" s="31">
        <f t="shared" ref="D39:P39" si="12">D13/D31</f>
        <v>1.0017377792090147</v>
      </c>
      <c r="E39" s="31">
        <f t="shared" si="12"/>
        <v>0.98789928885928702</v>
      </c>
      <c r="F39" s="31">
        <f t="shared" si="12"/>
        <v>0.71777427733229471</v>
      </c>
      <c r="G39" s="31">
        <f t="shared" si="12"/>
        <v>1.0315088287342609</v>
      </c>
      <c r="H39" s="31">
        <f t="shared" si="12"/>
        <v>1.1287017645719424</v>
      </c>
      <c r="I39" s="31">
        <f t="shared" si="12"/>
        <v>1.1171742857142855</v>
      </c>
      <c r="J39" s="31">
        <f t="shared" si="12"/>
        <v>1.2590773490215919</v>
      </c>
      <c r="K39" s="31">
        <f t="shared" si="12"/>
        <v>0.90419181818181826</v>
      </c>
      <c r="L39" s="31">
        <f t="shared" si="12"/>
        <v>0.88148882322658684</v>
      </c>
      <c r="M39" s="31">
        <f t="shared" si="12"/>
        <v>0.98762117647058767</v>
      </c>
      <c r="N39" s="31">
        <f t="shared" si="12"/>
        <v>0.98390823529412286</v>
      </c>
      <c r="O39" s="31">
        <f t="shared" si="12"/>
        <v>0.83416920724556043</v>
      </c>
      <c r="P39" s="31">
        <f t="shared" si="12"/>
        <v>0.97764768013303549</v>
      </c>
      <c r="Q39" s="35"/>
      <c r="R39" s="35"/>
      <c r="S39" s="35"/>
      <c r="T39" s="36"/>
      <c r="U39" s="36"/>
    </row>
    <row r="40" spans="1:21" x14ac:dyDescent="0.35">
      <c r="A40" s="32" t="s">
        <v>45</v>
      </c>
      <c r="C40" s="31">
        <f>C16/C32</f>
        <v>1.0466586678219369</v>
      </c>
      <c r="D40" s="31">
        <f t="shared" ref="D40:P40" si="13">D16/D32</f>
        <v>0.91794651183734455</v>
      </c>
      <c r="E40" s="31">
        <f t="shared" si="13"/>
        <v>0.99800866945998545</v>
      </c>
      <c r="F40" s="31">
        <f t="shared" si="13"/>
        <v>0.67537054622300174</v>
      </c>
      <c r="G40" s="31">
        <f t="shared" si="13"/>
        <v>1.2077076923076924</v>
      </c>
      <c r="H40" s="31">
        <f t="shared" si="13"/>
        <v>1.0182559999999998</v>
      </c>
      <c r="I40" s="31">
        <f t="shared" si="13"/>
        <v>1.070066693681943</v>
      </c>
      <c r="J40" s="31">
        <f t="shared" si="13"/>
        <v>1.1690056540906688</v>
      </c>
      <c r="K40" s="31">
        <f t="shared" si="13"/>
        <v>1.113110476190476</v>
      </c>
      <c r="L40" s="31">
        <f t="shared" si="13"/>
        <v>1.0099250362913661</v>
      </c>
      <c r="M40" s="31">
        <f t="shared" si="13"/>
        <v>0.94928181402062939</v>
      </c>
      <c r="N40" s="31">
        <f t="shared" si="13"/>
        <v>0.95936023758735778</v>
      </c>
      <c r="O40" s="31">
        <f t="shared" si="13"/>
        <v>0.71654191456289174</v>
      </c>
      <c r="P40" s="31">
        <f t="shared" si="13"/>
        <v>1.0538618453837785</v>
      </c>
      <c r="Q40" s="35"/>
      <c r="R40" s="35"/>
      <c r="S40" s="35"/>
      <c r="T40" s="36"/>
      <c r="U40" s="36"/>
    </row>
    <row r="41" spans="1:21" x14ac:dyDescent="0.35">
      <c r="C41" s="27"/>
      <c r="D41" s="27"/>
      <c r="E41" s="27"/>
      <c r="F41" s="27"/>
      <c r="G41" s="27"/>
      <c r="H41" s="27"/>
      <c r="I41" s="27"/>
      <c r="J41" s="27"/>
      <c r="K41" s="28"/>
      <c r="L41" s="28"/>
      <c r="M41" s="28"/>
      <c r="N41" s="28"/>
      <c r="O41" s="28"/>
      <c r="P41" s="28"/>
      <c r="Q41" s="35"/>
      <c r="R41" s="35"/>
      <c r="S41" s="35"/>
      <c r="T41" s="36"/>
      <c r="U41" s="36"/>
    </row>
    <row r="42" spans="1:21" x14ac:dyDescent="0.35">
      <c r="A42" s="38"/>
      <c r="B42" s="39"/>
      <c r="C42" s="48">
        <v>2023</v>
      </c>
      <c r="D42" s="48">
        <v>2023</v>
      </c>
      <c r="E42" s="48">
        <v>2023</v>
      </c>
      <c r="F42" s="48">
        <v>2023</v>
      </c>
      <c r="G42" s="48">
        <v>2023</v>
      </c>
      <c r="H42" s="48">
        <v>2023</v>
      </c>
      <c r="I42" s="48">
        <v>2023</v>
      </c>
      <c r="J42" s="48">
        <v>2023</v>
      </c>
      <c r="K42" s="48">
        <v>2023</v>
      </c>
      <c r="L42" s="48">
        <v>2023</v>
      </c>
      <c r="M42" s="48">
        <v>2023</v>
      </c>
      <c r="N42" s="48">
        <v>2023</v>
      </c>
      <c r="O42" s="48">
        <v>2024</v>
      </c>
      <c r="P42" s="48">
        <v>2024</v>
      </c>
      <c r="Q42" s="40"/>
      <c r="R42" s="40"/>
      <c r="S42" s="40"/>
      <c r="T42" s="40"/>
      <c r="U42" s="40"/>
    </row>
    <row r="43" spans="1:21" x14ac:dyDescent="0.35">
      <c r="A43" s="38" t="s">
        <v>126</v>
      </c>
      <c r="B43" s="39"/>
      <c r="C43" s="48" t="s">
        <v>98</v>
      </c>
      <c r="D43" s="48" t="s">
        <v>99</v>
      </c>
      <c r="E43" s="48" t="s">
        <v>100</v>
      </c>
      <c r="F43" s="48" t="s">
        <v>101</v>
      </c>
      <c r="G43" s="48" t="s">
        <v>102</v>
      </c>
      <c r="H43" s="48" t="s">
        <v>103</v>
      </c>
      <c r="I43" s="48" t="s">
        <v>104</v>
      </c>
      <c r="J43" s="48" t="s">
        <v>105</v>
      </c>
      <c r="K43" s="48" t="s">
        <v>106</v>
      </c>
      <c r="L43" s="48" t="s">
        <v>107</v>
      </c>
      <c r="M43" s="48" t="s">
        <v>108</v>
      </c>
      <c r="N43" s="48" t="s">
        <v>109</v>
      </c>
      <c r="O43" s="48" t="s">
        <v>110</v>
      </c>
      <c r="P43" s="48" t="s">
        <v>111</v>
      </c>
      <c r="Q43" s="40" t="s">
        <v>112</v>
      </c>
      <c r="R43" s="40" t="s">
        <v>113</v>
      </c>
      <c r="S43" s="40" t="s">
        <v>114</v>
      </c>
      <c r="T43" s="40" t="s">
        <v>115</v>
      </c>
      <c r="U43" s="40" t="s">
        <v>116</v>
      </c>
    </row>
    <row r="44" spans="1:21" x14ac:dyDescent="0.35">
      <c r="A44" s="32" t="s">
        <v>41</v>
      </c>
      <c r="C44" s="41">
        <f>C20/20/50000</f>
        <v>59.195257999999995</v>
      </c>
      <c r="D44" s="41">
        <f>D20/20/50000</f>
        <v>56.602310000000003</v>
      </c>
      <c r="E44" s="41">
        <f>E20/20/50000</f>
        <v>56.575538000000002</v>
      </c>
      <c r="F44" s="41">
        <f>F20/20/50000</f>
        <v>55.637585999999999</v>
      </c>
      <c r="G44" s="41">
        <f>G20/20/50000</f>
        <v>54.015602999999999</v>
      </c>
      <c r="H44" s="41">
        <f>H20/20/50000</f>
        <v>58.000505999999994</v>
      </c>
      <c r="I44" s="41">
        <f>I20/20/50000</f>
        <v>57.159979000000007</v>
      </c>
      <c r="J44" s="41">
        <f>J20/20/50000</f>
        <v>53.934080000000002</v>
      </c>
      <c r="K44" s="41">
        <f>K20/20/50000</f>
        <v>54.961844999999997</v>
      </c>
      <c r="L44" s="42">
        <f>L20/20/50000</f>
        <v>54.196054000000004</v>
      </c>
      <c r="M44" s="42">
        <f>M20/20/50000</f>
        <v>54.101045999999997</v>
      </c>
      <c r="N44" s="42">
        <f>N20/20/50000</f>
        <v>55.732480000000002</v>
      </c>
      <c r="O44" s="42">
        <f>O20/20/50000</f>
        <v>57.712990999999995</v>
      </c>
      <c r="P44" s="42">
        <f>P20/20/50000</f>
        <v>59.122595999999994</v>
      </c>
      <c r="Q44" s="41">
        <f>Q20/20/50000</f>
        <v>55.351967999999999</v>
      </c>
      <c r="R44" s="41">
        <f>R20/20/50000</f>
        <v>54.676526666666661</v>
      </c>
      <c r="S44" s="41">
        <f>S20/20/50000</f>
        <v>58.417793499999995</v>
      </c>
      <c r="T44" s="43">
        <f t="shared" ref="T44:U48" si="14">R44/Q44-1</f>
        <v>-1.2202661580765106E-2</v>
      </c>
      <c r="U44" s="43">
        <f t="shared" si="14"/>
        <v>6.8425466309186556E-2</v>
      </c>
    </row>
    <row r="45" spans="1:21" x14ac:dyDescent="0.35">
      <c r="A45" s="32" t="s">
        <v>42</v>
      </c>
      <c r="C45" s="41">
        <f>C21/20/50000</f>
        <v>33.167787000000004</v>
      </c>
      <c r="D45" s="41">
        <f>D21/20/50000</f>
        <v>31.520789000000001</v>
      </c>
      <c r="E45" s="41">
        <f>E21/20/50000</f>
        <v>30.473058999999999</v>
      </c>
      <c r="F45" s="41">
        <f>F21/20/50000</f>
        <v>31.014037999999999</v>
      </c>
      <c r="G45" s="41">
        <f>G21/20/50000</f>
        <v>29.524181000000002</v>
      </c>
      <c r="H45" s="41">
        <f>H21/20/50000</f>
        <v>32.407327000000002</v>
      </c>
      <c r="I45" s="41">
        <f>I21/20/50000</f>
        <v>32.166437999999999</v>
      </c>
      <c r="J45" s="41">
        <f>J21/20/50000</f>
        <v>30.731169999999999</v>
      </c>
      <c r="K45" s="41">
        <f>K21/20/50000</f>
        <v>31.770307999999996</v>
      </c>
      <c r="L45" s="41">
        <f>L21/20/50000</f>
        <v>30.733416000000002</v>
      </c>
      <c r="M45" s="41">
        <f>M21/20/50000</f>
        <v>32.322305999999998</v>
      </c>
      <c r="N45" s="41">
        <f>N21/20/50000</f>
        <v>33.860641999999999</v>
      </c>
      <c r="O45" s="41">
        <f>O21/20/50000</f>
        <v>33.527309000000002</v>
      </c>
      <c r="P45" s="41">
        <f>P21/20/50000</f>
        <v>33.265627000000002</v>
      </c>
      <c r="Q45" s="41">
        <f>Q21/20/50000</f>
        <v>31.555972000000001</v>
      </c>
      <c r="R45" s="41">
        <f>R21/20/50000</f>
        <v>32.30545466666667</v>
      </c>
      <c r="S45" s="41">
        <f>S21/20/50000</f>
        <v>33.396467999999999</v>
      </c>
      <c r="T45" s="43">
        <f t="shared" si="14"/>
        <v>2.3750897822658379E-2</v>
      </c>
      <c r="U45" s="43">
        <f t="shared" si="14"/>
        <v>3.3771799363005339E-2</v>
      </c>
    </row>
    <row r="46" spans="1:21" x14ac:dyDescent="0.35">
      <c r="A46" s="32" t="s">
        <v>43</v>
      </c>
      <c r="C46" s="41">
        <f>C22/20/50000</f>
        <v>9.2426689999999994</v>
      </c>
      <c r="D46" s="41">
        <f>D22/20/50000</f>
        <v>8.2469950000000001</v>
      </c>
      <c r="E46" s="41">
        <f>E22/20/50000</f>
        <v>9.4807880000000004</v>
      </c>
      <c r="F46" s="41">
        <f>F22/20/50000</f>
        <v>7.1692650000000002</v>
      </c>
      <c r="G46" s="41">
        <f>G22/20/50000</f>
        <v>6.979476</v>
      </c>
      <c r="H46" s="41">
        <f>H22/20/50000</f>
        <v>7.4742180000000005</v>
      </c>
      <c r="I46" s="41">
        <f>I22/20/50000</f>
        <v>6.6070140000000004</v>
      </c>
      <c r="J46" s="41">
        <f>J22/20/50000</f>
        <v>4.8801500000000004</v>
      </c>
      <c r="K46" s="41">
        <f>K22/20/50000</f>
        <v>5.254499</v>
      </c>
      <c r="L46" s="41">
        <f>L22/20/50000</f>
        <v>5.6488619999999994</v>
      </c>
      <c r="M46" s="41">
        <f>M22/20/50000</f>
        <v>5.498761</v>
      </c>
      <c r="N46" s="41">
        <f>N22/20/50000</f>
        <v>4.871893</v>
      </c>
      <c r="O46" s="41">
        <f>O22/20/50000</f>
        <v>5.3703450000000004</v>
      </c>
      <c r="P46" s="41">
        <f>P22/20/50000</f>
        <v>6.5487409999999997</v>
      </c>
      <c r="Q46" s="41">
        <f>Q22/20/50000</f>
        <v>5.5805543333333336</v>
      </c>
      <c r="R46" s="41">
        <f>R22/20/50000</f>
        <v>5.3398386666666671</v>
      </c>
      <c r="S46" s="41">
        <f>S22/20/50000</f>
        <v>5.959543</v>
      </c>
      <c r="T46" s="43">
        <f t="shared" si="14"/>
        <v>-4.3134723235081274E-2</v>
      </c>
      <c r="U46" s="43">
        <f t="shared" si="14"/>
        <v>0.11605300684490083</v>
      </c>
    </row>
    <row r="47" spans="1:21" x14ac:dyDescent="0.35">
      <c r="A47" s="32" t="s">
        <v>44</v>
      </c>
      <c r="C47" s="41">
        <f>C23/20/50000</f>
        <v>11.867508000000001</v>
      </c>
      <c r="D47" s="41">
        <f>D23/20/50000</f>
        <v>11.795601000000001</v>
      </c>
      <c r="E47" s="41">
        <f>E23/20/50000</f>
        <v>12.244052</v>
      </c>
      <c r="F47" s="41">
        <f>F23/20/50000</f>
        <v>12.924372</v>
      </c>
      <c r="G47" s="41">
        <f>G23/20/50000</f>
        <v>12.847243000000001</v>
      </c>
      <c r="H47" s="41">
        <f>H23/20/50000</f>
        <v>13.537766000000001</v>
      </c>
      <c r="I47" s="41">
        <f>I23/20/50000</f>
        <v>13.581598999999999</v>
      </c>
      <c r="J47" s="41">
        <f>J23/20/50000</f>
        <v>13.126371000000001</v>
      </c>
      <c r="K47" s="41">
        <f>K23/20/50000</f>
        <v>13.076426000000001</v>
      </c>
      <c r="L47" s="41">
        <f>L23/20/50000</f>
        <v>12.684556000000001</v>
      </c>
      <c r="M47" s="41">
        <f>M23/20/50000</f>
        <v>11.591846</v>
      </c>
      <c r="N47" s="41">
        <f>N23/20/50000</f>
        <v>12.185765</v>
      </c>
      <c r="O47" s="41">
        <f>O23/20/50000</f>
        <v>13.803253</v>
      </c>
      <c r="P47" s="41">
        <f>P23/20/50000</f>
        <v>14.156981000000002</v>
      </c>
      <c r="Q47" s="41">
        <f>Q23/20/50000</f>
        <v>13.261465333333334</v>
      </c>
      <c r="R47" s="41">
        <f>R23/20/50000</f>
        <v>12.154055666666666</v>
      </c>
      <c r="S47" s="41">
        <f>S23/20/50000</f>
        <v>13.980117</v>
      </c>
      <c r="T47" s="43">
        <f t="shared" si="14"/>
        <v>-8.350582977305987E-2</v>
      </c>
      <c r="U47" s="43">
        <f t="shared" si="14"/>
        <v>0.1502429627948334</v>
      </c>
    </row>
    <row r="48" spans="1:21" x14ac:dyDescent="0.35">
      <c r="A48" s="32" t="s">
        <v>45</v>
      </c>
      <c r="C48" s="41">
        <f>C24/20/50000</f>
        <v>4.0048159999999999</v>
      </c>
      <c r="D48" s="41">
        <f>D24/20/50000</f>
        <v>4.1700140000000001</v>
      </c>
      <c r="E48" s="41">
        <f>E24/20/50000</f>
        <v>3.4690650000000001</v>
      </c>
      <c r="F48" s="41">
        <f>F24/20/50000</f>
        <v>3.688463</v>
      </c>
      <c r="G48" s="41">
        <f>G24/20/50000</f>
        <v>3.6988790000000003</v>
      </c>
      <c r="H48" s="41">
        <f>H24/20/50000</f>
        <v>3.498402</v>
      </c>
      <c r="I48" s="41">
        <f>I24/20/50000</f>
        <v>3.5050890000000003</v>
      </c>
      <c r="J48" s="41">
        <f>J24/20/50000</f>
        <v>4.0969509999999998</v>
      </c>
      <c r="K48" s="41">
        <f>K24/20/50000</f>
        <v>3.9041320000000002</v>
      </c>
      <c r="L48" s="41">
        <f>L24/20/50000</f>
        <v>4.2096819999999999</v>
      </c>
      <c r="M48" s="41">
        <f>M24/20/50000</f>
        <v>3.7776129999999997</v>
      </c>
      <c r="N48" s="41">
        <f>N24/20/50000</f>
        <v>3.877767</v>
      </c>
      <c r="O48" s="41">
        <f>O24/20/50000</f>
        <v>4.0335559999999999</v>
      </c>
      <c r="P48" s="41">
        <f>P24/20/50000</f>
        <v>4.2598820000000002</v>
      </c>
      <c r="Q48" s="41">
        <f>Q24/20/50000</f>
        <v>3.8353906666666666</v>
      </c>
      <c r="R48" s="41">
        <f>R24/20/50000</f>
        <v>3.9550206666666665</v>
      </c>
      <c r="S48" s="41">
        <f>S24/20/50000</f>
        <v>4.146719</v>
      </c>
      <c r="T48" s="43">
        <f t="shared" si="14"/>
        <v>3.119108596673148E-2</v>
      </c>
      <c r="U48" s="43">
        <f t="shared" si="14"/>
        <v>4.8469616087973399E-2</v>
      </c>
    </row>
    <row r="49" spans="1:21" x14ac:dyDescent="0.35">
      <c r="C49" s="41">
        <f t="shared" ref="C49" si="15">C43/20/50000</f>
        <v>4.5679999999999998E-2</v>
      </c>
      <c r="D49" s="44"/>
      <c r="E49" s="44"/>
      <c r="F49" s="44"/>
      <c r="G49" s="44"/>
      <c r="H49" s="44"/>
      <c r="I49" s="44"/>
      <c r="J49" s="44"/>
      <c r="K49" s="44"/>
      <c r="L49" s="44"/>
      <c r="M49" s="44"/>
      <c r="N49" s="44"/>
      <c r="O49" s="44"/>
      <c r="P49" s="44"/>
      <c r="Q49" s="44"/>
      <c r="R49" s="44"/>
      <c r="S49" s="44"/>
      <c r="T49" s="44"/>
      <c r="U49" s="44"/>
    </row>
    <row r="50" spans="1:21" x14ac:dyDescent="0.35">
      <c r="C50" s="41"/>
      <c r="D50" s="44"/>
      <c r="E50" s="44"/>
      <c r="F50" s="44"/>
      <c r="G50" s="44"/>
      <c r="H50" s="44"/>
      <c r="I50" s="44"/>
      <c r="J50" s="44"/>
      <c r="K50" s="44"/>
      <c r="L50" s="44"/>
      <c r="M50" s="44"/>
      <c r="N50" s="44"/>
      <c r="O50" s="44"/>
      <c r="P50" s="44"/>
      <c r="Q50" s="44"/>
      <c r="R50" s="44"/>
      <c r="S50" s="44"/>
      <c r="T50" s="44"/>
      <c r="U50" s="44"/>
    </row>
    <row r="51" spans="1:21" x14ac:dyDescent="0.35">
      <c r="C51" s="41"/>
      <c r="D51" s="44"/>
      <c r="E51" s="44"/>
      <c r="F51" s="44"/>
      <c r="G51" s="44"/>
      <c r="H51" s="44"/>
      <c r="I51" s="44"/>
      <c r="J51" s="44"/>
      <c r="K51" s="44"/>
      <c r="L51" s="44"/>
      <c r="M51" s="44"/>
      <c r="N51" s="44"/>
      <c r="O51" s="44"/>
      <c r="P51" s="44"/>
      <c r="Q51" s="44"/>
      <c r="R51" s="44"/>
      <c r="S51" s="44"/>
      <c r="T51" s="44"/>
      <c r="U51" s="44"/>
    </row>
    <row r="52" spans="1:21" x14ac:dyDescent="0.35">
      <c r="A52" s="38"/>
      <c r="B52" s="39"/>
      <c r="C52" s="48">
        <v>2023</v>
      </c>
      <c r="D52" s="48">
        <v>2023</v>
      </c>
      <c r="E52" s="48">
        <v>2023</v>
      </c>
      <c r="F52" s="48">
        <v>2023</v>
      </c>
      <c r="G52" s="48">
        <v>2023</v>
      </c>
      <c r="H52" s="48">
        <v>2023</v>
      </c>
      <c r="I52" s="48">
        <v>2023</v>
      </c>
      <c r="J52" s="48">
        <v>2023</v>
      </c>
      <c r="K52" s="48">
        <v>2023</v>
      </c>
      <c r="L52" s="48">
        <v>2023</v>
      </c>
      <c r="M52" s="48">
        <v>2023</v>
      </c>
      <c r="N52" s="48">
        <v>2023</v>
      </c>
      <c r="O52" s="48">
        <v>2024</v>
      </c>
      <c r="P52" s="48">
        <v>2024</v>
      </c>
      <c r="Q52" s="40"/>
      <c r="R52" s="40"/>
      <c r="S52" s="40"/>
      <c r="T52" s="40"/>
      <c r="U52" s="40"/>
    </row>
    <row r="53" spans="1:21" x14ac:dyDescent="0.35">
      <c r="A53" s="38" t="s">
        <v>121</v>
      </c>
      <c r="B53" s="39"/>
      <c r="C53" s="48" t="s">
        <v>98</v>
      </c>
      <c r="D53" s="48" t="s">
        <v>99</v>
      </c>
      <c r="E53" s="48" t="s">
        <v>100</v>
      </c>
      <c r="F53" s="48" t="s">
        <v>101</v>
      </c>
      <c r="G53" s="48" t="s">
        <v>102</v>
      </c>
      <c r="H53" s="48" t="s">
        <v>103</v>
      </c>
      <c r="I53" s="48" t="s">
        <v>104</v>
      </c>
      <c r="J53" s="48" t="s">
        <v>105</v>
      </c>
      <c r="K53" s="48" t="s">
        <v>106</v>
      </c>
      <c r="L53" s="48" t="s">
        <v>107</v>
      </c>
      <c r="M53" s="48" t="s">
        <v>108</v>
      </c>
      <c r="N53" s="48" t="s">
        <v>109</v>
      </c>
      <c r="O53" s="48" t="s">
        <v>110</v>
      </c>
      <c r="P53" s="48" t="s">
        <v>111</v>
      </c>
      <c r="Q53" s="40" t="s">
        <v>112</v>
      </c>
      <c r="R53" s="40" t="s">
        <v>113</v>
      </c>
      <c r="S53" s="40" t="s">
        <v>114</v>
      </c>
      <c r="T53" s="40" t="s">
        <v>115</v>
      </c>
      <c r="U53" s="40" t="s">
        <v>116</v>
      </c>
    </row>
    <row r="54" spans="1:21" x14ac:dyDescent="0.35">
      <c r="A54" s="32" t="s">
        <v>41</v>
      </c>
      <c r="C54" s="45"/>
      <c r="I54" s="33">
        <f>I55+I56+I57+I58</f>
        <v>11.6</v>
      </c>
      <c r="J54" s="33">
        <f t="shared" ref="J54:P54" si="16">J55+J56+J57+J58</f>
        <v>28.500000000000004</v>
      </c>
      <c r="K54" s="33">
        <f t="shared" si="16"/>
        <v>43.3</v>
      </c>
      <c r="L54" s="33">
        <f t="shared" si="16"/>
        <v>51.900000000000006</v>
      </c>
      <c r="M54" s="33">
        <f t="shared" si="16"/>
        <v>49.800000000000004</v>
      </c>
      <c r="N54" s="33">
        <f t="shared" si="16"/>
        <v>49.4</v>
      </c>
      <c r="O54" s="33">
        <f t="shared" si="16"/>
        <v>54.7</v>
      </c>
      <c r="P54" s="33">
        <f t="shared" si="16"/>
        <v>50.4</v>
      </c>
      <c r="Q54" s="45">
        <f>AVERAGE(I54:K54)</f>
        <v>27.8</v>
      </c>
      <c r="R54" s="45">
        <f>AVERAGE(L54:N54)</f>
        <v>50.366666666666674</v>
      </c>
      <c r="S54" s="45">
        <f>AVERAGE(O54:P54)</f>
        <v>52.55</v>
      </c>
      <c r="T54" s="36">
        <f t="shared" ref="T54:U58" si="17">R54/Q54-1</f>
        <v>0.81175059952038398</v>
      </c>
      <c r="U54" s="36">
        <f t="shared" si="17"/>
        <v>4.3348775645267734E-2</v>
      </c>
    </row>
    <row r="55" spans="1:21" x14ac:dyDescent="0.35">
      <c r="A55" s="32" t="s">
        <v>42</v>
      </c>
      <c r="C55" s="45"/>
      <c r="I55" s="33">
        <v>0</v>
      </c>
      <c r="J55" s="33">
        <v>11.7</v>
      </c>
      <c r="K55" s="32">
        <v>13</v>
      </c>
      <c r="L55" s="32">
        <v>20.3</v>
      </c>
      <c r="M55" s="32">
        <v>17.8</v>
      </c>
      <c r="N55" s="32">
        <v>18.399999999999999</v>
      </c>
      <c r="O55" s="32">
        <v>24.3</v>
      </c>
      <c r="P55" s="32">
        <v>24</v>
      </c>
      <c r="Q55" s="45">
        <f t="shared" ref="Q55:Q58" si="18">AVERAGE(I55:K55)</f>
        <v>8.2333333333333325</v>
      </c>
      <c r="R55" s="45">
        <f t="shared" ref="R55:R58" si="19">AVERAGE(L55:N55)</f>
        <v>18.833333333333332</v>
      </c>
      <c r="S55" s="45">
        <f t="shared" ref="S55:S57" si="20">AVERAGE(O55:P55)</f>
        <v>24.15</v>
      </c>
      <c r="T55" s="36">
        <f t="shared" si="17"/>
        <v>1.2874493927125505</v>
      </c>
      <c r="U55" s="36">
        <f t="shared" si="17"/>
        <v>0.28230088495575223</v>
      </c>
    </row>
    <row r="56" spans="1:21" x14ac:dyDescent="0.35">
      <c r="A56" s="32" t="s">
        <v>43</v>
      </c>
      <c r="C56" s="45"/>
      <c r="I56" s="33">
        <v>7.6</v>
      </c>
      <c r="J56" s="33">
        <v>8.4</v>
      </c>
      <c r="K56" s="32">
        <v>9.1999999999999993</v>
      </c>
      <c r="L56" s="32">
        <v>10.8</v>
      </c>
      <c r="M56" s="32">
        <v>11.1</v>
      </c>
      <c r="N56" s="32">
        <v>11.2</v>
      </c>
      <c r="O56" s="32">
        <v>11.4</v>
      </c>
      <c r="P56" s="32">
        <v>10.4</v>
      </c>
      <c r="Q56" s="45">
        <f t="shared" si="18"/>
        <v>8.4</v>
      </c>
      <c r="R56" s="45">
        <f t="shared" si="19"/>
        <v>11.033333333333331</v>
      </c>
      <c r="S56" s="45">
        <f t="shared" si="20"/>
        <v>10.9</v>
      </c>
      <c r="T56" s="36">
        <f t="shared" si="17"/>
        <v>0.31349206349206327</v>
      </c>
      <c r="U56" s="36">
        <f t="shared" si="17"/>
        <v>-1.2084592145014894E-2</v>
      </c>
    </row>
    <row r="57" spans="1:21" x14ac:dyDescent="0.35">
      <c r="A57" s="32" t="s">
        <v>44</v>
      </c>
      <c r="C57" s="45"/>
      <c r="I57" s="33">
        <v>0</v>
      </c>
      <c r="J57" s="33">
        <v>6.8</v>
      </c>
      <c r="K57" s="32">
        <v>17.899999999999999</v>
      </c>
      <c r="L57" s="32">
        <v>15.8</v>
      </c>
      <c r="M57" s="32">
        <v>15.3</v>
      </c>
      <c r="N57" s="32">
        <v>14.2</v>
      </c>
      <c r="O57" s="32">
        <v>13.5</v>
      </c>
      <c r="P57" s="32">
        <v>12.9</v>
      </c>
      <c r="Q57" s="45">
        <f t="shared" si="18"/>
        <v>8.2333333333333325</v>
      </c>
      <c r="R57" s="45">
        <f t="shared" si="19"/>
        <v>15.1</v>
      </c>
      <c r="S57" s="45">
        <f t="shared" si="20"/>
        <v>13.2</v>
      </c>
      <c r="T57" s="36">
        <f t="shared" si="17"/>
        <v>0.834008097165992</v>
      </c>
      <c r="U57" s="36">
        <f t="shared" si="17"/>
        <v>-0.1258278145695364</v>
      </c>
    </row>
    <row r="58" spans="1:21" x14ac:dyDescent="0.35">
      <c r="A58" s="32" t="s">
        <v>45</v>
      </c>
      <c r="C58" s="45"/>
      <c r="I58" s="33">
        <v>4</v>
      </c>
      <c r="J58" s="33">
        <v>1.6</v>
      </c>
      <c r="K58" s="32">
        <v>3.2</v>
      </c>
      <c r="L58" s="32">
        <v>5</v>
      </c>
      <c r="M58" s="32">
        <v>5.6</v>
      </c>
      <c r="N58" s="32">
        <v>5.6</v>
      </c>
      <c r="O58" s="32">
        <v>5.5</v>
      </c>
      <c r="P58" s="32">
        <v>3.1</v>
      </c>
      <c r="Q58" s="45">
        <f t="shared" si="18"/>
        <v>2.9333333333333336</v>
      </c>
      <c r="R58" s="45">
        <f t="shared" si="19"/>
        <v>5.3999999999999995</v>
      </c>
      <c r="S58" s="45">
        <f>AVERAGE(O58:P58)</f>
        <v>4.3</v>
      </c>
      <c r="T58" s="36">
        <f t="shared" si="17"/>
        <v>0.84090909090909061</v>
      </c>
      <c r="U58" s="36">
        <f t="shared" si="17"/>
        <v>-0.20370370370370361</v>
      </c>
    </row>
    <row r="59" spans="1:21" x14ac:dyDescent="0.35">
      <c r="C59" s="45"/>
      <c r="Q59" s="45"/>
      <c r="R59" s="45"/>
      <c r="S59" s="45"/>
      <c r="T59" s="36"/>
      <c r="U59" s="36"/>
    </row>
    <row r="60" spans="1:21" x14ac:dyDescent="0.35">
      <c r="A60" s="38"/>
      <c r="B60" s="39"/>
      <c r="C60" s="48">
        <v>2023</v>
      </c>
      <c r="D60" s="48">
        <v>2023</v>
      </c>
      <c r="E60" s="48">
        <v>2023</v>
      </c>
      <c r="F60" s="48">
        <v>2023</v>
      </c>
      <c r="G60" s="48">
        <v>2023</v>
      </c>
      <c r="H60" s="48">
        <v>2023</v>
      </c>
      <c r="I60" s="48">
        <v>2023</v>
      </c>
      <c r="J60" s="48">
        <v>2023</v>
      </c>
      <c r="K60" s="48">
        <v>2023</v>
      </c>
      <c r="L60" s="48">
        <v>2023</v>
      </c>
      <c r="M60" s="48">
        <v>2023</v>
      </c>
      <c r="N60" s="48">
        <v>2023</v>
      </c>
      <c r="O60" s="48">
        <v>2024</v>
      </c>
      <c r="P60" s="48">
        <v>2024</v>
      </c>
      <c r="Q60" s="40"/>
      <c r="R60" s="40"/>
      <c r="S60" s="40"/>
      <c r="T60" s="40"/>
      <c r="U60" s="40"/>
    </row>
    <row r="61" spans="1:21" x14ac:dyDescent="0.35">
      <c r="A61" s="38" t="s">
        <v>127</v>
      </c>
      <c r="B61" s="39"/>
      <c r="C61" s="48" t="s">
        <v>98</v>
      </c>
      <c r="D61" s="48" t="s">
        <v>99</v>
      </c>
      <c r="E61" s="48" t="s">
        <v>100</v>
      </c>
      <c r="F61" s="48" t="s">
        <v>101</v>
      </c>
      <c r="G61" s="48" t="s">
        <v>102</v>
      </c>
      <c r="H61" s="48" t="s">
        <v>103</v>
      </c>
      <c r="I61" s="48" t="s">
        <v>104</v>
      </c>
      <c r="J61" s="48" t="s">
        <v>105</v>
      </c>
      <c r="K61" s="48" t="s">
        <v>106</v>
      </c>
      <c r="L61" s="48" t="s">
        <v>107</v>
      </c>
      <c r="M61" s="48" t="s">
        <v>108</v>
      </c>
      <c r="N61" s="48" t="s">
        <v>109</v>
      </c>
      <c r="O61" s="48" t="s">
        <v>110</v>
      </c>
      <c r="P61" s="48" t="s">
        <v>111</v>
      </c>
      <c r="Q61" s="40" t="s">
        <v>112</v>
      </c>
      <c r="R61" s="40" t="s">
        <v>113</v>
      </c>
      <c r="S61" s="40" t="s">
        <v>114</v>
      </c>
      <c r="T61" s="40" t="s">
        <v>115</v>
      </c>
      <c r="U61" s="40" t="s">
        <v>116</v>
      </c>
    </row>
    <row r="62" spans="1:21" x14ac:dyDescent="0.35">
      <c r="A62" s="32" t="s">
        <v>41</v>
      </c>
      <c r="C62" s="45"/>
      <c r="I62" s="32"/>
      <c r="J62" s="33">
        <f t="shared" ref="J62:P62" si="21">J63+J64+J65+J66</f>
        <v>4.7</v>
      </c>
      <c r="K62" s="33">
        <f t="shared" si="21"/>
        <v>7.4</v>
      </c>
      <c r="L62" s="33">
        <f t="shared" si="21"/>
        <v>6.1999999999999993</v>
      </c>
      <c r="M62" s="33">
        <f t="shared" si="21"/>
        <v>9.4</v>
      </c>
      <c r="N62" s="33">
        <f t="shared" si="21"/>
        <v>11.8</v>
      </c>
      <c r="O62" s="46">
        <f t="shared" si="21"/>
        <v>10.200000000000001</v>
      </c>
      <c r="P62" s="47">
        <f t="shared" si="21"/>
        <v>7.2</v>
      </c>
      <c r="Q62" s="45">
        <f>AVERAGE(I62:K62)</f>
        <v>6.0500000000000007</v>
      </c>
      <c r="R62" s="45">
        <f>AVERAGE(L62:N62)</f>
        <v>9.1333333333333329</v>
      </c>
      <c r="S62" s="45">
        <f>AVERAGE(O62:P62)</f>
        <v>8.7000000000000011</v>
      </c>
      <c r="T62" s="36">
        <f t="shared" ref="T62:U66" si="22">R62/Q62-1</f>
        <v>0.50964187327823662</v>
      </c>
      <c r="U62" s="36">
        <f t="shared" si="22"/>
        <v>-4.7445255474452441E-2</v>
      </c>
    </row>
    <row r="63" spans="1:21" x14ac:dyDescent="0.35">
      <c r="A63" s="32" t="s">
        <v>42</v>
      </c>
      <c r="C63" s="45"/>
      <c r="J63" s="33">
        <v>3.1</v>
      </c>
      <c r="K63" s="33">
        <v>4.9000000000000004</v>
      </c>
      <c r="L63" s="32">
        <v>2.4</v>
      </c>
      <c r="M63" s="32">
        <v>4.5</v>
      </c>
      <c r="N63" s="32">
        <v>5.2</v>
      </c>
      <c r="O63" s="32">
        <v>4.2</v>
      </c>
      <c r="P63" s="30">
        <v>4.5999999999999996</v>
      </c>
      <c r="Q63" s="45">
        <f t="shared" ref="Q63:Q66" si="23">AVERAGE(I63:K63)</f>
        <v>4</v>
      </c>
      <c r="R63" s="45">
        <f t="shared" ref="R63:R66" si="24">AVERAGE(L63:N63)</f>
        <v>4.0333333333333341</v>
      </c>
      <c r="S63" s="45">
        <f t="shared" ref="S63:S65" si="25">AVERAGE(O63:P63)</f>
        <v>4.4000000000000004</v>
      </c>
      <c r="T63" s="36">
        <f t="shared" si="22"/>
        <v>8.3333333333335258E-3</v>
      </c>
      <c r="U63" s="36">
        <f t="shared" si="22"/>
        <v>9.0909090909090828E-2</v>
      </c>
    </row>
    <row r="64" spans="1:21" x14ac:dyDescent="0.35">
      <c r="A64" s="32" t="s">
        <v>43</v>
      </c>
      <c r="C64" s="45"/>
      <c r="J64" s="33">
        <v>0.2</v>
      </c>
      <c r="K64" s="32">
        <v>0.5</v>
      </c>
      <c r="L64" s="32">
        <v>0.4</v>
      </c>
      <c r="M64" s="32">
        <v>0.5</v>
      </c>
      <c r="N64" s="32">
        <v>0.8</v>
      </c>
      <c r="O64" s="32">
        <v>0.8</v>
      </c>
      <c r="P64" s="34">
        <v>1</v>
      </c>
      <c r="Q64" s="45">
        <f t="shared" si="23"/>
        <v>0.35</v>
      </c>
      <c r="R64" s="45">
        <f t="shared" si="24"/>
        <v>0.56666666666666676</v>
      </c>
      <c r="S64" s="45">
        <f t="shared" si="25"/>
        <v>0.9</v>
      </c>
      <c r="T64" s="36">
        <f t="shared" si="22"/>
        <v>0.61904761904761951</v>
      </c>
      <c r="U64" s="36">
        <f t="shared" si="22"/>
        <v>0.58823529411764675</v>
      </c>
    </row>
    <row r="65" spans="1:21" x14ac:dyDescent="0.35">
      <c r="A65" s="32" t="s">
        <v>44</v>
      </c>
      <c r="C65" s="45"/>
      <c r="J65" s="33">
        <v>1.2</v>
      </c>
      <c r="K65" s="32">
        <v>1.4</v>
      </c>
      <c r="L65" s="32">
        <v>2.8</v>
      </c>
      <c r="M65" s="32">
        <v>3.6</v>
      </c>
      <c r="N65" s="32">
        <v>4.9000000000000004</v>
      </c>
      <c r="O65" s="32">
        <v>4.4000000000000004</v>
      </c>
      <c r="P65" s="34">
        <v>0.9</v>
      </c>
      <c r="Q65" s="45">
        <f t="shared" si="23"/>
        <v>1.2999999999999998</v>
      </c>
      <c r="R65" s="45">
        <f t="shared" si="24"/>
        <v>3.7666666666666671</v>
      </c>
      <c r="S65" s="45">
        <f t="shared" si="25"/>
        <v>2.6500000000000004</v>
      </c>
      <c r="T65" s="36">
        <f t="shared" si="22"/>
        <v>1.8974358974358982</v>
      </c>
      <c r="U65" s="36">
        <f t="shared" si="22"/>
        <v>-0.29646017699115046</v>
      </c>
    </row>
    <row r="66" spans="1:21" x14ac:dyDescent="0.35">
      <c r="A66" s="32" t="s">
        <v>45</v>
      </c>
      <c r="C66" s="45"/>
      <c r="J66" s="33">
        <v>0.2</v>
      </c>
      <c r="K66" s="32">
        <v>0.6</v>
      </c>
      <c r="L66" s="32">
        <v>0.6</v>
      </c>
      <c r="M66" s="32">
        <v>0.8</v>
      </c>
      <c r="N66" s="32">
        <v>0.9</v>
      </c>
      <c r="O66" s="32">
        <v>0.8</v>
      </c>
      <c r="P66" s="34">
        <v>0.7</v>
      </c>
      <c r="Q66" s="45">
        <f t="shared" si="23"/>
        <v>0.4</v>
      </c>
      <c r="R66" s="45">
        <f t="shared" si="24"/>
        <v>0.76666666666666661</v>
      </c>
      <c r="S66" s="45">
        <f>AVERAGE(O66:P66)</f>
        <v>0.75</v>
      </c>
      <c r="T66" s="36">
        <f t="shared" si="22"/>
        <v>0.91666666666666652</v>
      </c>
      <c r="U66" s="36">
        <f t="shared" si="22"/>
        <v>-2.1739130434782483E-2</v>
      </c>
    </row>
    <row r="67" spans="1:21" x14ac:dyDescent="0.35">
      <c r="C67" s="45"/>
      <c r="P67" s="34"/>
    </row>
  </sheetData>
  <conditionalFormatting sqref="U4:U18">
    <cfRule type="cellIs" dxfId="17" priority="17" operator="greaterThan">
      <formula>0</formula>
    </cfRule>
    <cfRule type="cellIs" dxfId="16" priority="18" operator="greaterThan">
      <formula>0.1</formula>
    </cfRule>
    <cfRule type="cellIs" dxfId="15" priority="19" operator="greaterThan">
      <formula>1</formula>
    </cfRule>
  </conditionalFormatting>
  <conditionalFormatting sqref="U20:U26 U28:U34 U36:U41">
    <cfRule type="cellIs" dxfId="14" priority="14" operator="greaterThan">
      <formula>0</formula>
    </cfRule>
    <cfRule type="cellIs" dxfId="13" priority="15" operator="greaterThan">
      <formula>0.1</formula>
    </cfRule>
    <cfRule type="cellIs" dxfId="12" priority="16" operator="greaterThan">
      <formula>1</formula>
    </cfRule>
  </conditionalFormatting>
  <conditionalFormatting sqref="U44:U48">
    <cfRule type="cellIs" dxfId="11" priority="11" operator="greaterThan">
      <formula>0</formula>
    </cfRule>
    <cfRule type="cellIs" dxfId="10" priority="12" operator="greaterThan">
      <formula>0.1</formula>
    </cfRule>
    <cfRule type="cellIs" dxfId="9" priority="13" operator="greaterThan">
      <formula>1</formula>
    </cfRule>
  </conditionalFormatting>
  <conditionalFormatting sqref="U54:U59">
    <cfRule type="cellIs" dxfId="5" priority="5" operator="greaterThan">
      <formula>0</formula>
    </cfRule>
    <cfRule type="cellIs" dxfId="4" priority="6" operator="greaterThan">
      <formula>0.1</formula>
    </cfRule>
    <cfRule type="cellIs" dxfId="3" priority="7" operator="greaterThan">
      <formula>1</formula>
    </cfRule>
  </conditionalFormatting>
  <conditionalFormatting sqref="U62:U66">
    <cfRule type="cellIs" dxfId="2" priority="2" operator="greaterThan">
      <formula>0</formula>
    </cfRule>
    <cfRule type="cellIs" dxfId="1" priority="3" operator="greaterThan">
      <formula>0.1</formula>
    </cfRule>
    <cfRule type="cellIs" dxfId="0" priority="4" operator="greaterThan">
      <formula>1</formula>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DDF7-86CB-4DDF-A2CC-8CA336CADF80}">
  <dimension ref="A3:H13"/>
  <sheetViews>
    <sheetView workbookViewId="0">
      <selection activeCell="P16" sqref="P16"/>
    </sheetView>
  </sheetViews>
  <sheetFormatPr defaultRowHeight="14.5" x14ac:dyDescent="0.35"/>
  <cols>
    <col min="1" max="2" width="12.453125" bestFit="1" customWidth="1"/>
    <col min="3" max="3" width="12.90625" bestFit="1" customWidth="1"/>
    <col min="4" max="4" width="10.08984375" bestFit="1" customWidth="1"/>
    <col min="5" max="5" width="9.81640625" bestFit="1" customWidth="1"/>
    <col min="6" max="6" width="10.36328125" bestFit="1" customWidth="1"/>
    <col min="7" max="7" width="9.81640625" bestFit="1" customWidth="1"/>
    <col min="8" max="8" width="9.26953125" bestFit="1" customWidth="1"/>
  </cols>
  <sheetData>
    <row r="3" spans="1:8" x14ac:dyDescent="0.35">
      <c r="A3" s="2" t="s">
        <v>65</v>
      </c>
      <c r="B3" t="s">
        <v>67</v>
      </c>
      <c r="C3" t="s">
        <v>68</v>
      </c>
      <c r="D3" t="s">
        <v>89</v>
      </c>
      <c r="E3" t="s">
        <v>90</v>
      </c>
      <c r="F3" t="s">
        <v>91</v>
      </c>
      <c r="G3" t="s">
        <v>92</v>
      </c>
      <c r="H3" t="s">
        <v>93</v>
      </c>
    </row>
    <row r="4" spans="1:8" x14ac:dyDescent="0.35">
      <c r="A4" s="1" t="s">
        <v>41</v>
      </c>
      <c r="B4" s="3">
        <v>59.195257999999995</v>
      </c>
      <c r="C4" s="3">
        <v>56.602310000000003</v>
      </c>
      <c r="D4" s="3">
        <v>56.575538000000002</v>
      </c>
      <c r="E4" s="3">
        <v>55.637585999999999</v>
      </c>
      <c r="F4" s="3">
        <v>54.015602999999999</v>
      </c>
      <c r="G4" s="3">
        <v>58.000505999999994</v>
      </c>
      <c r="H4" s="3">
        <v>57.159979000000007</v>
      </c>
    </row>
    <row r="5" spans="1:8" x14ac:dyDescent="0.35">
      <c r="A5" s="1" t="s">
        <v>42</v>
      </c>
      <c r="B5" s="4">
        <v>33.167787000000004</v>
      </c>
      <c r="C5" s="3">
        <v>31.520789000000001</v>
      </c>
      <c r="D5" s="3">
        <v>30.473058999999999</v>
      </c>
      <c r="E5" s="3">
        <v>31.014037999999999</v>
      </c>
      <c r="F5" s="3">
        <v>29.524181000000002</v>
      </c>
      <c r="G5" s="3">
        <v>32.407327000000002</v>
      </c>
      <c r="H5" s="3">
        <v>32.166437999999999</v>
      </c>
    </row>
    <row r="6" spans="1:8" x14ac:dyDescent="0.35">
      <c r="A6" s="1" t="s">
        <v>44</v>
      </c>
      <c r="B6" s="3">
        <v>11.867508000000001</v>
      </c>
      <c r="C6" s="3">
        <v>11.795601000000001</v>
      </c>
      <c r="D6" s="3">
        <v>12.244052</v>
      </c>
      <c r="E6" s="3">
        <v>12.924372</v>
      </c>
      <c r="F6" s="3">
        <v>12.847243000000001</v>
      </c>
      <c r="G6" s="3">
        <v>13.537766000000001</v>
      </c>
      <c r="H6" s="3">
        <v>13.581598999999999</v>
      </c>
    </row>
    <row r="7" spans="1:8" x14ac:dyDescent="0.35">
      <c r="A7" s="1" t="s">
        <v>43</v>
      </c>
      <c r="B7" s="3">
        <v>9.2426689999999994</v>
      </c>
      <c r="C7" s="3">
        <v>8.2469950000000001</v>
      </c>
      <c r="D7" s="3">
        <v>9.4807880000000004</v>
      </c>
      <c r="E7" s="3">
        <v>7.1692650000000002</v>
      </c>
      <c r="F7" s="3">
        <v>6.979476</v>
      </c>
      <c r="G7" s="3">
        <v>7.4742180000000005</v>
      </c>
      <c r="H7" s="3">
        <v>6.6070140000000004</v>
      </c>
    </row>
    <row r="8" spans="1:8" x14ac:dyDescent="0.35">
      <c r="A8" s="1" t="s">
        <v>75</v>
      </c>
      <c r="B8" s="3">
        <v>4.0048159999999999</v>
      </c>
      <c r="C8" s="3">
        <v>4.1700140000000001</v>
      </c>
      <c r="D8" s="3">
        <v>3.4690650000000001</v>
      </c>
      <c r="E8" s="3">
        <v>3.688463</v>
      </c>
      <c r="F8" s="3">
        <v>3.6988790000000003</v>
      </c>
      <c r="G8" s="3">
        <v>3.498402</v>
      </c>
      <c r="H8" s="3">
        <v>3.5050890000000003</v>
      </c>
    </row>
    <row r="9" spans="1:8" x14ac:dyDescent="0.35">
      <c r="A9" s="1" t="s">
        <v>45</v>
      </c>
      <c r="B9" s="3">
        <v>4.0048159999999999</v>
      </c>
      <c r="C9" s="3">
        <v>4.1700140000000001</v>
      </c>
      <c r="D9" s="3">
        <v>3.4690650000000001</v>
      </c>
      <c r="E9" s="3">
        <v>3.688463</v>
      </c>
      <c r="F9" s="3">
        <v>3.6988790000000003</v>
      </c>
      <c r="G9" s="3">
        <v>3.498402</v>
      </c>
      <c r="H9" s="3">
        <v>3.5050890000000003</v>
      </c>
    </row>
    <row r="10" spans="1:8" x14ac:dyDescent="0.35">
      <c r="A10" s="1" t="s">
        <v>66</v>
      </c>
      <c r="B10" s="3">
        <v>20.247142333333333</v>
      </c>
      <c r="C10" s="3">
        <v>19.417620500000002</v>
      </c>
      <c r="D10" s="3">
        <v>115.711567</v>
      </c>
      <c r="E10" s="3">
        <v>114.122187</v>
      </c>
      <c r="F10" s="3">
        <v>110.764261</v>
      </c>
      <c r="G10" s="3">
        <v>118.41662099999999</v>
      </c>
      <c r="H10" s="3">
        <v>116.52520799999999</v>
      </c>
    </row>
    <row r="12" spans="1:8" x14ac:dyDescent="0.35">
      <c r="A12" t="s">
        <v>69</v>
      </c>
      <c r="B12" t="s">
        <v>70</v>
      </c>
      <c r="C12" t="s">
        <v>71</v>
      </c>
      <c r="D12" t="s">
        <v>72</v>
      </c>
      <c r="E12" t="s">
        <v>73</v>
      </c>
      <c r="F12" t="s">
        <v>74</v>
      </c>
      <c r="G12" t="s">
        <v>94</v>
      </c>
    </row>
    <row r="13" spans="1:8" x14ac:dyDescent="0.35">
      <c r="A13" s="3">
        <v>117.47803800000001</v>
      </c>
      <c r="B13" s="3">
        <v>112.33570899999999</v>
      </c>
      <c r="C13" s="3">
        <v>112.242502</v>
      </c>
      <c r="D13" s="3">
        <v>110.433724</v>
      </c>
      <c r="E13" s="3">
        <v>107.06538200000001</v>
      </c>
      <c r="F13" s="3">
        <v>114.91821899999999</v>
      </c>
      <c r="G13" s="3">
        <v>113.02011900000001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66991-2828-441C-8510-E5F0B2D28672}">
  <dimension ref="A1:Q81"/>
  <sheetViews>
    <sheetView topLeftCell="A25" zoomScale="85" zoomScaleNormal="85" workbookViewId="0">
      <selection activeCell="F87" sqref="F87"/>
    </sheetView>
  </sheetViews>
  <sheetFormatPr defaultRowHeight="14.5" x14ac:dyDescent="0.35"/>
  <cols>
    <col min="1" max="1" width="18.08984375" style="6" customWidth="1"/>
    <col min="2" max="2" width="16.26953125" style="6" bestFit="1" customWidth="1"/>
    <col min="3" max="4" width="10" style="6" customWidth="1"/>
    <col min="5" max="5" width="16" style="6" customWidth="1"/>
    <col min="6" max="10" width="13.6328125" style="6" customWidth="1"/>
    <col min="11" max="11" width="9.453125" style="6" bestFit="1" customWidth="1"/>
    <col min="12" max="16384" width="8.7265625" style="6"/>
  </cols>
  <sheetData>
    <row r="1" spans="1:4" x14ac:dyDescent="0.35">
      <c r="A1" s="5" t="s">
        <v>10</v>
      </c>
    </row>
    <row r="2" spans="1:4" x14ac:dyDescent="0.35">
      <c r="B2" s="6" t="s">
        <v>4</v>
      </c>
      <c r="C2" s="6" t="s">
        <v>5</v>
      </c>
      <c r="D2" s="6" t="s">
        <v>6</v>
      </c>
    </row>
    <row r="3" spans="1:4" x14ac:dyDescent="0.35">
      <c r="B3" s="7" t="s">
        <v>7</v>
      </c>
      <c r="C3" s="6" t="str" cm="1">
        <f t="array" ref="C3:D3">_xlfn.TEXTSPLIT(B3,{" ","Dr.","Mr."},,TRUE)</f>
        <v>Emma</v>
      </c>
      <c r="D3" s="6" t="str">
        <v>Johnson</v>
      </c>
    </row>
    <row r="4" spans="1:4" x14ac:dyDescent="0.35">
      <c r="B4" s="7" t="s">
        <v>8</v>
      </c>
      <c r="C4" s="6" t="str" cm="1">
        <f t="array" ref="C4:D4">_xlfn.TEXTSPLIT(B4,{" ","Dr.","Mr."},,TRUE)</f>
        <v>Liam</v>
      </c>
      <c r="D4" s="6" t="str">
        <v>Anderson</v>
      </c>
    </row>
    <row r="5" spans="1:4" x14ac:dyDescent="0.35">
      <c r="B5" s="7" t="s">
        <v>9</v>
      </c>
      <c r="C5" s="6" t="str" cm="1">
        <f t="array" ref="C5:D5">_xlfn.TEXTSPLIT(B5,{" ","Dr.","Mr."},,TRUE)</f>
        <v>Olivia</v>
      </c>
      <c r="D5" s="6" t="str">
        <v>Martinez</v>
      </c>
    </row>
    <row r="6" spans="1:4" x14ac:dyDescent="0.35">
      <c r="B6" s="7" t="s">
        <v>0</v>
      </c>
      <c r="C6" s="6" t="str" cm="1">
        <f t="array" ref="C6:D6">_xlfn.TEXTSPLIT(B6,{" ","Dr.","Mr."},,TRUE)</f>
        <v>Noah</v>
      </c>
      <c r="D6" s="6" t="str">
        <v>Thompson</v>
      </c>
    </row>
    <row r="7" spans="1:4" x14ac:dyDescent="0.35">
      <c r="B7" s="7" t="s">
        <v>1</v>
      </c>
      <c r="C7" s="6" t="str" cm="1">
        <f t="array" ref="C7:D7">_xlfn.TEXTSPLIT(B7,{" ","Dr.","Mr."},,TRUE)</f>
        <v>Ava</v>
      </c>
      <c r="D7" s="6" t="str">
        <v>Robinson</v>
      </c>
    </row>
    <row r="8" spans="1:4" x14ac:dyDescent="0.35">
      <c r="B8" s="7" t="s">
        <v>2</v>
      </c>
      <c r="C8" s="6" t="str" cm="1">
        <f t="array" ref="C8:D8">_xlfn.TEXTSPLIT(B8,{" ","Dr.","Mr."},,TRUE)</f>
        <v>Ethan</v>
      </c>
      <c r="D8" s="6" t="str">
        <v>Lewis</v>
      </c>
    </row>
    <row r="9" spans="1:4" x14ac:dyDescent="0.35">
      <c r="B9" s="7" t="s">
        <v>3</v>
      </c>
      <c r="C9" s="6" t="str" cm="1">
        <f t="array" ref="C9:D9">_xlfn.TEXTSPLIT(B9,{" ","Dr.","Mr."},,TRUE)</f>
        <v>Sophia</v>
      </c>
      <c r="D9" s="6" t="str">
        <v>Walker</v>
      </c>
    </row>
    <row r="10" spans="1:4" x14ac:dyDescent="0.35">
      <c r="B10" s="7"/>
    </row>
    <row r="11" spans="1:4" x14ac:dyDescent="0.35">
      <c r="B11" s="7"/>
    </row>
    <row r="12" spans="1:4" x14ac:dyDescent="0.35">
      <c r="A12" s="5" t="s">
        <v>19</v>
      </c>
    </row>
    <row r="13" spans="1:4" x14ac:dyDescent="0.35">
      <c r="A13" s="6" t="s">
        <v>11</v>
      </c>
      <c r="B13" s="6">
        <v>5</v>
      </c>
    </row>
    <row r="14" spans="1:4" x14ac:dyDescent="0.35">
      <c r="A14" s="6" t="s">
        <v>18</v>
      </c>
      <c r="B14" s="17">
        <f ca="1">SUM(B20:OFFSET(B20,,B13-1))</f>
        <v>1861</v>
      </c>
    </row>
    <row r="15" spans="1:4" x14ac:dyDescent="0.35">
      <c r="A15" s="6" t="s">
        <v>12</v>
      </c>
      <c r="B15" s="17">
        <f ca="1">SUM(B21:OFFSET(B21,,B13-1))</f>
        <v>7440</v>
      </c>
      <c r="C15" s="6" t="s">
        <v>17</v>
      </c>
    </row>
    <row r="17" spans="1:10" x14ac:dyDescent="0.35">
      <c r="A17" s="6" t="s">
        <v>13</v>
      </c>
      <c r="B17" s="8">
        <f ca="1">TODAY()</f>
        <v>45798</v>
      </c>
      <c r="C17" s="8">
        <f t="shared" ref="C17:G17" ca="1" si="0">TODAY()</f>
        <v>45798</v>
      </c>
      <c r="D17" s="8">
        <f t="shared" ca="1" si="0"/>
        <v>45798</v>
      </c>
      <c r="E17" s="8">
        <f t="shared" ca="1" si="0"/>
        <v>45798</v>
      </c>
      <c r="F17" s="8">
        <f t="shared" ca="1" si="0"/>
        <v>45798</v>
      </c>
      <c r="G17" s="8">
        <f t="shared" ca="1" si="0"/>
        <v>45798</v>
      </c>
    </row>
    <row r="18" spans="1:10" x14ac:dyDescent="0.35">
      <c r="A18" s="6" t="s">
        <v>14</v>
      </c>
      <c r="B18" s="6">
        <v>1</v>
      </c>
      <c r="C18" s="6">
        <v>2</v>
      </c>
      <c r="D18" s="6">
        <v>3</v>
      </c>
      <c r="E18" s="6">
        <v>4</v>
      </c>
      <c r="F18" s="6">
        <v>5</v>
      </c>
      <c r="G18" s="6">
        <v>6</v>
      </c>
    </row>
    <row r="19" spans="1:10" x14ac:dyDescent="0.35">
      <c r="A19" s="6" t="s">
        <v>16</v>
      </c>
      <c r="B19" s="6">
        <v>2303</v>
      </c>
      <c r="C19" s="6">
        <v>1651</v>
      </c>
      <c r="D19" s="6">
        <v>2342</v>
      </c>
      <c r="E19" s="6">
        <v>1321</v>
      </c>
      <c r="F19" s="6">
        <v>1684</v>
      </c>
      <c r="G19" s="6">
        <v>1314</v>
      </c>
    </row>
    <row r="20" spans="1:10" x14ac:dyDescent="0.35">
      <c r="A20" s="6" t="s">
        <v>15</v>
      </c>
      <c r="B20" s="6">
        <v>250</v>
      </c>
      <c r="C20" s="6">
        <v>350</v>
      </c>
      <c r="D20" s="6">
        <v>498</v>
      </c>
      <c r="E20" s="6">
        <v>479</v>
      </c>
      <c r="F20" s="6">
        <v>284</v>
      </c>
      <c r="G20" s="6">
        <v>274</v>
      </c>
    </row>
    <row r="21" spans="1:10" x14ac:dyDescent="0.35">
      <c r="A21" s="6" t="s">
        <v>12</v>
      </c>
      <c r="B21" s="6">
        <f>B19-B20</f>
        <v>2053</v>
      </c>
      <c r="C21" s="6">
        <f t="shared" ref="C21:G21" si="1">C19-C20</f>
        <v>1301</v>
      </c>
      <c r="D21" s="6">
        <f>D19-D20</f>
        <v>1844</v>
      </c>
      <c r="E21" s="6">
        <f t="shared" si="1"/>
        <v>842</v>
      </c>
      <c r="F21" s="6">
        <f t="shared" si="1"/>
        <v>1400</v>
      </c>
      <c r="G21" s="6">
        <f t="shared" si="1"/>
        <v>1040</v>
      </c>
    </row>
    <row r="24" spans="1:10" x14ac:dyDescent="0.35">
      <c r="A24" s="5" t="s">
        <v>20</v>
      </c>
      <c r="G24" s="21" t="s">
        <v>81</v>
      </c>
      <c r="J24" s="7" t="s">
        <v>82</v>
      </c>
    </row>
    <row r="26" spans="1:10" ht="29" x14ac:dyDescent="0.35">
      <c r="A26" s="9" t="s">
        <v>21</v>
      </c>
      <c r="B26" s="9" t="s">
        <v>22</v>
      </c>
      <c r="C26" s="9" t="s">
        <v>23</v>
      </c>
      <c r="F26" s="9" t="s">
        <v>35</v>
      </c>
      <c r="G26" s="25" t="s">
        <v>36</v>
      </c>
      <c r="I26" s="7" t="str">
        <f>A26</f>
        <v>ID Number</v>
      </c>
      <c r="J26" s="17" t="str">
        <f>C26</f>
        <v>Sale Amount ($)</v>
      </c>
    </row>
    <row r="27" spans="1:10" x14ac:dyDescent="0.35">
      <c r="A27" s="10">
        <v>102345</v>
      </c>
      <c r="B27" s="10" t="s">
        <v>24</v>
      </c>
      <c r="C27" s="11">
        <v>12500</v>
      </c>
      <c r="F27" s="6" t="str">
        <f>B33</f>
        <v>Greenline Group</v>
      </c>
      <c r="G27" s="6">
        <f>_xlfn.XLOOKUP("*"&amp;F27&amp;"*",$B$27:$B$37,$C$27:$C$37,,2)</f>
        <v>7310</v>
      </c>
      <c r="I27" s="10">
        <v>102345</v>
      </c>
      <c r="J27" s="6">
        <f>VLOOKUP(I27,A27:C37,3,0)</f>
        <v>12500</v>
      </c>
    </row>
    <row r="28" spans="1:10" x14ac:dyDescent="0.35">
      <c r="A28" s="10">
        <v>204578</v>
      </c>
      <c r="B28" s="10" t="s">
        <v>25</v>
      </c>
      <c r="C28" s="11">
        <v>8750</v>
      </c>
      <c r="F28" s="6" t="s">
        <v>37</v>
      </c>
      <c r="G28" s="6">
        <f>_xlfn.XLOOKUP("*"&amp;F28&amp;"*",$B$27:$B$37,$C$27:$C$37,,2)</f>
        <v>19875</v>
      </c>
      <c r="I28" s="10">
        <v>204578</v>
      </c>
      <c r="J28" s="6">
        <f t="shared" ref="J28:J29" si="2">VLOOKUP(I28,A28:C38,3,0)</f>
        <v>8750</v>
      </c>
    </row>
    <row r="29" spans="1:10" x14ac:dyDescent="0.35">
      <c r="A29" s="10">
        <v>306789</v>
      </c>
      <c r="B29" s="10" t="s">
        <v>26</v>
      </c>
      <c r="C29" s="11">
        <v>15920</v>
      </c>
      <c r="F29" s="6" t="s">
        <v>38</v>
      </c>
      <c r="G29" s="6">
        <f>_xlfn.XLOOKUP("*"&amp;F29&amp;"*",$B$27:$B$37,$C$27:$C$37,,2)</f>
        <v>17645</v>
      </c>
      <c r="I29" s="10">
        <v>306789</v>
      </c>
      <c r="J29" s="6">
        <f t="shared" si="2"/>
        <v>15920</v>
      </c>
    </row>
    <row r="30" spans="1:10" x14ac:dyDescent="0.35">
      <c r="A30" s="10">
        <v>407891</v>
      </c>
      <c r="B30" s="10" t="s">
        <v>27</v>
      </c>
      <c r="C30" s="11">
        <v>23100</v>
      </c>
      <c r="I30" s="10"/>
    </row>
    <row r="31" spans="1:10" x14ac:dyDescent="0.35">
      <c r="A31" s="10">
        <v>509234</v>
      </c>
      <c r="B31" s="10" t="s">
        <v>28</v>
      </c>
      <c r="C31" s="11">
        <v>6430</v>
      </c>
      <c r="I31" s="10"/>
    </row>
    <row r="32" spans="1:10" ht="29" x14ac:dyDescent="0.35">
      <c r="A32" s="10">
        <v>612345</v>
      </c>
      <c r="B32" s="10" t="s">
        <v>29</v>
      </c>
      <c r="C32" s="11">
        <v>19875</v>
      </c>
      <c r="I32" s="10"/>
    </row>
    <row r="33" spans="1:17" x14ac:dyDescent="0.35">
      <c r="A33" s="10">
        <v>723456</v>
      </c>
      <c r="B33" s="10" t="s">
        <v>30</v>
      </c>
      <c r="C33" s="11">
        <v>7310</v>
      </c>
    </row>
    <row r="34" spans="1:17" x14ac:dyDescent="0.35">
      <c r="A34" s="10">
        <v>834567</v>
      </c>
      <c r="B34" s="10" t="s">
        <v>31</v>
      </c>
      <c r="C34" s="11">
        <v>13290</v>
      </c>
    </row>
    <row r="35" spans="1:17" x14ac:dyDescent="0.35">
      <c r="A35" s="10">
        <v>945678</v>
      </c>
      <c r="B35" s="10" t="s">
        <v>32</v>
      </c>
      <c r="C35" s="11">
        <v>5000</v>
      </c>
    </row>
    <row r="36" spans="1:17" x14ac:dyDescent="0.35">
      <c r="A36" s="10">
        <v>156789</v>
      </c>
      <c r="B36" s="10" t="s">
        <v>33</v>
      </c>
      <c r="C36" s="11">
        <v>17645</v>
      </c>
    </row>
    <row r="37" spans="1:17" x14ac:dyDescent="0.35">
      <c r="A37" s="10">
        <v>267890</v>
      </c>
      <c r="B37" s="10" t="s">
        <v>34</v>
      </c>
      <c r="C37" s="11">
        <v>9880</v>
      </c>
    </row>
    <row r="40" spans="1:17" x14ac:dyDescent="0.35">
      <c r="A40" s="5" t="s">
        <v>39</v>
      </c>
      <c r="B40" s="5"/>
    </row>
    <row r="41" spans="1:17" x14ac:dyDescent="0.35">
      <c r="A41" s="6" t="s">
        <v>40</v>
      </c>
      <c r="B41" s="12" t="s">
        <v>44</v>
      </c>
    </row>
    <row r="42" spans="1:17" x14ac:dyDescent="0.35">
      <c r="A42" s="6" t="s">
        <v>47</v>
      </c>
      <c r="B42" s="12">
        <v>2024</v>
      </c>
    </row>
    <row r="43" spans="1:17" x14ac:dyDescent="0.35">
      <c r="A43" s="6" t="s">
        <v>48</v>
      </c>
      <c r="B43" s="22" t="s">
        <v>50</v>
      </c>
    </row>
    <row r="44" spans="1:17" x14ac:dyDescent="0.35">
      <c r="A44" s="6" t="s">
        <v>46</v>
      </c>
      <c r="B44" s="22" cm="1">
        <f t="array" ref="B44">INDEX(B49:O53,MATCH(B41,A49:A53,0),MATCH(B42&amp;B43,B47:O47&amp;B48:O48,0))</f>
        <v>14.156981000000002</v>
      </c>
      <c r="C44" s="12"/>
      <c r="D44" s="12"/>
      <c r="E44" s="12"/>
      <c r="F44" s="12"/>
      <c r="G44" s="12"/>
      <c r="H44" s="12"/>
      <c r="I44" s="12"/>
      <c r="J44" s="12"/>
      <c r="K44" s="12"/>
      <c r="L44" s="12"/>
      <c r="M44" s="12"/>
      <c r="N44" s="12"/>
      <c r="O44" s="12"/>
    </row>
    <row r="45" spans="1:17" x14ac:dyDescent="0.35">
      <c r="B45" s="12"/>
      <c r="C45" s="12"/>
      <c r="D45" s="12"/>
      <c r="E45" s="12"/>
      <c r="F45" s="12"/>
      <c r="G45" s="12"/>
      <c r="H45" s="12"/>
      <c r="I45" s="12"/>
      <c r="J45" s="12"/>
      <c r="K45" s="12"/>
      <c r="L45" s="12"/>
      <c r="M45" s="12"/>
      <c r="N45" s="12"/>
      <c r="O45" s="12"/>
    </row>
    <row r="46" spans="1:17" x14ac:dyDescent="0.35">
      <c r="B46" s="12"/>
      <c r="C46" s="12"/>
      <c r="D46" s="12"/>
      <c r="E46" s="12"/>
      <c r="F46" s="12"/>
      <c r="G46" s="12"/>
      <c r="H46" s="12"/>
      <c r="I46" s="12"/>
      <c r="J46" s="12"/>
      <c r="K46" s="12"/>
      <c r="L46" s="12"/>
      <c r="M46" s="12"/>
      <c r="N46" s="12"/>
      <c r="O46" s="12"/>
    </row>
    <row r="47" spans="1:17" x14ac:dyDescent="0.35">
      <c r="A47" s="7"/>
      <c r="B47" s="13">
        <v>2023</v>
      </c>
      <c r="C47" s="13">
        <v>2023</v>
      </c>
      <c r="D47" s="13">
        <v>2023</v>
      </c>
      <c r="E47" s="13">
        <v>2023</v>
      </c>
      <c r="F47" s="13">
        <v>2023</v>
      </c>
      <c r="G47" s="13">
        <v>2023</v>
      </c>
      <c r="H47" s="13">
        <v>2023</v>
      </c>
      <c r="I47" s="13">
        <v>2023</v>
      </c>
      <c r="J47" s="13">
        <v>2023</v>
      </c>
      <c r="K47" s="13">
        <v>2023</v>
      </c>
      <c r="L47" s="13">
        <v>2023</v>
      </c>
      <c r="M47" s="13">
        <v>2023</v>
      </c>
      <c r="N47" s="13">
        <v>2024</v>
      </c>
      <c r="O47" s="13">
        <v>2024</v>
      </c>
      <c r="P47" s="18"/>
      <c r="Q47" s="18"/>
    </row>
    <row r="48" spans="1:17" x14ac:dyDescent="0.35">
      <c r="A48" s="7" t="s">
        <v>40</v>
      </c>
      <c r="B48" s="13" t="s">
        <v>49</v>
      </c>
      <c r="C48" s="13" t="s">
        <v>50</v>
      </c>
      <c r="D48" s="13" t="s">
        <v>51</v>
      </c>
      <c r="E48" s="13" t="s">
        <v>52</v>
      </c>
      <c r="F48" s="13" t="s">
        <v>53</v>
      </c>
      <c r="G48" s="13" t="s">
        <v>54</v>
      </c>
      <c r="H48" s="13" t="s">
        <v>55</v>
      </c>
      <c r="I48" s="13" t="s">
        <v>56</v>
      </c>
      <c r="J48" s="13" t="s">
        <v>57</v>
      </c>
      <c r="K48" s="13" t="s">
        <v>58</v>
      </c>
      <c r="L48" s="13" t="s">
        <v>59</v>
      </c>
      <c r="M48" s="13" t="s">
        <v>60</v>
      </c>
      <c r="N48" s="13" t="s">
        <v>49</v>
      </c>
      <c r="O48" s="13" t="s">
        <v>50</v>
      </c>
      <c r="P48" s="19" t="s">
        <v>79</v>
      </c>
      <c r="Q48" s="19" t="s">
        <v>80</v>
      </c>
    </row>
    <row r="49" spans="1:17" x14ac:dyDescent="0.35">
      <c r="A49" s="6" t="s">
        <v>41</v>
      </c>
      <c r="B49" s="14">
        <v>59.195257999999995</v>
      </c>
      <c r="C49" s="14">
        <v>56.602310000000003</v>
      </c>
      <c r="D49" s="14">
        <v>56.575538000000002</v>
      </c>
      <c r="E49" s="14">
        <v>55.637585999999999</v>
      </c>
      <c r="F49" s="14">
        <v>54.015602999999999</v>
      </c>
      <c r="G49" s="14">
        <v>58.000505999999994</v>
      </c>
      <c r="H49" s="14">
        <v>57.159979000000007</v>
      </c>
      <c r="I49" s="14">
        <v>53.934080000000002</v>
      </c>
      <c r="J49" s="14">
        <v>54.961844999999997</v>
      </c>
      <c r="K49" s="14">
        <v>54.196054000000004</v>
      </c>
      <c r="L49" s="14">
        <v>54.101045999999997</v>
      </c>
      <c r="M49" s="14">
        <v>55.732480000000002</v>
      </c>
      <c r="N49" s="14">
        <v>57.712990999999995</v>
      </c>
      <c r="O49" s="14">
        <v>59.122595999999994</v>
      </c>
      <c r="P49" s="20">
        <f>RANK(O49,$O$49:$O$54,1)</f>
        <v>6</v>
      </c>
      <c r="Q49" s="20"/>
    </row>
    <row r="50" spans="1:17" x14ac:dyDescent="0.35">
      <c r="A50" s="6" t="s">
        <v>42</v>
      </c>
      <c r="B50" s="14">
        <v>33.167787000000004</v>
      </c>
      <c r="C50" s="14">
        <v>31.520789000000001</v>
      </c>
      <c r="D50" s="14">
        <v>30.473058999999999</v>
      </c>
      <c r="E50" s="14">
        <v>31.014037999999999</v>
      </c>
      <c r="F50" s="14">
        <v>29.524181000000002</v>
      </c>
      <c r="G50" s="14">
        <v>32.407327000000002</v>
      </c>
      <c r="H50" s="14">
        <v>32.166437999999999</v>
      </c>
      <c r="I50" s="14">
        <v>30.731169999999999</v>
      </c>
      <c r="J50" s="14">
        <v>31.770307999999996</v>
      </c>
      <c r="K50" s="14">
        <v>30.733416000000002</v>
      </c>
      <c r="L50" s="14">
        <v>32.322305999999998</v>
      </c>
      <c r="M50" s="14">
        <v>33.860641999999999</v>
      </c>
      <c r="N50" s="14">
        <v>33.527309000000002</v>
      </c>
      <c r="O50" s="14">
        <v>33.265627000000002</v>
      </c>
      <c r="P50" s="20">
        <f t="shared" ref="P50:P54" si="3">RANK(O50,$O$49:$O$54,1)</f>
        <v>5</v>
      </c>
      <c r="Q50" s="20"/>
    </row>
    <row r="51" spans="1:17" x14ac:dyDescent="0.35">
      <c r="A51" s="6" t="s">
        <v>43</v>
      </c>
      <c r="B51" s="14">
        <v>9.2426689999999994</v>
      </c>
      <c r="C51" s="14">
        <v>8.2469950000000001</v>
      </c>
      <c r="D51" s="14">
        <v>9.4807880000000004</v>
      </c>
      <c r="E51" s="14">
        <v>7.1692650000000002</v>
      </c>
      <c r="F51" s="14">
        <v>6.979476</v>
      </c>
      <c r="G51" s="14">
        <v>7.4742180000000005</v>
      </c>
      <c r="H51" s="14">
        <v>6.6070140000000004</v>
      </c>
      <c r="I51" s="14">
        <v>4.8801500000000004</v>
      </c>
      <c r="J51" s="14">
        <v>5.254499</v>
      </c>
      <c r="K51" s="14">
        <v>5.6488619999999994</v>
      </c>
      <c r="L51" s="14">
        <v>5.498761</v>
      </c>
      <c r="M51" s="14">
        <v>4.871893</v>
      </c>
      <c r="N51" s="14">
        <v>5.3703450000000004</v>
      </c>
      <c r="O51" s="14">
        <v>6.5487409999999997</v>
      </c>
      <c r="P51" s="20">
        <f t="shared" si="3"/>
        <v>3</v>
      </c>
      <c r="Q51" s="20"/>
    </row>
    <row r="52" spans="1:17" x14ac:dyDescent="0.35">
      <c r="A52" s="6" t="s">
        <v>44</v>
      </c>
      <c r="B52" s="14">
        <v>11.867508000000001</v>
      </c>
      <c r="C52" s="14">
        <v>11.795601000000001</v>
      </c>
      <c r="D52" s="14">
        <v>12.244052</v>
      </c>
      <c r="E52" s="14">
        <v>12.924372</v>
      </c>
      <c r="F52" s="14">
        <v>12.847243000000001</v>
      </c>
      <c r="G52" s="14">
        <v>13.537766000000001</v>
      </c>
      <c r="H52" s="14">
        <v>13.581598999999999</v>
      </c>
      <c r="I52" s="14">
        <v>13.126371000000001</v>
      </c>
      <c r="J52" s="14">
        <v>13.076426000000001</v>
      </c>
      <c r="K52" s="14">
        <v>12.684556000000001</v>
      </c>
      <c r="L52" s="14">
        <v>11.591846</v>
      </c>
      <c r="M52" s="14">
        <v>12.185765</v>
      </c>
      <c r="N52" s="14">
        <v>13.803253</v>
      </c>
      <c r="O52" s="14">
        <v>14.156981000000002</v>
      </c>
      <c r="P52" s="20">
        <f t="shared" si="3"/>
        <v>4</v>
      </c>
      <c r="Q52" s="20"/>
    </row>
    <row r="53" spans="1:17" x14ac:dyDescent="0.35">
      <c r="A53" s="6" t="s">
        <v>45</v>
      </c>
      <c r="B53" s="14">
        <v>4.0048159999999999</v>
      </c>
      <c r="C53" s="14">
        <v>4.1700140000000001</v>
      </c>
      <c r="D53" s="14">
        <v>3.4690650000000001</v>
      </c>
      <c r="E53" s="14">
        <v>3.688463</v>
      </c>
      <c r="F53" s="14">
        <v>3.6988790000000003</v>
      </c>
      <c r="G53" s="14">
        <v>3.498402</v>
      </c>
      <c r="H53" s="14">
        <v>3.5050890000000003</v>
      </c>
      <c r="I53" s="14">
        <v>4.0969509999999998</v>
      </c>
      <c r="J53" s="14">
        <v>3.9041320000000002</v>
      </c>
      <c r="K53" s="14">
        <v>4.2096819999999999</v>
      </c>
      <c r="L53" s="14">
        <v>3.7776129999999997</v>
      </c>
      <c r="M53" s="14">
        <v>3.877767</v>
      </c>
      <c r="N53" s="14">
        <v>4.0335559999999999</v>
      </c>
      <c r="O53" s="14">
        <v>4.2598820000000002</v>
      </c>
      <c r="P53" s="20">
        <f t="shared" si="3"/>
        <v>1</v>
      </c>
      <c r="Q53" s="20"/>
    </row>
    <row r="54" spans="1:17" x14ac:dyDescent="0.35">
      <c r="A54" s="6" t="s">
        <v>75</v>
      </c>
      <c r="B54" s="14">
        <v>4.0048159999999999</v>
      </c>
      <c r="C54" s="14">
        <v>4.1700140000000001</v>
      </c>
      <c r="D54" s="14">
        <v>3.4690650000000001</v>
      </c>
      <c r="E54" s="14">
        <v>3.688463</v>
      </c>
      <c r="F54" s="14">
        <v>3.6988790000000003</v>
      </c>
      <c r="G54" s="14">
        <v>3.498402</v>
      </c>
      <c r="H54" s="14">
        <v>3.5050890000000003</v>
      </c>
      <c r="I54" s="14">
        <v>4.0969509999999998</v>
      </c>
      <c r="J54" s="14">
        <v>3.9041320000000002</v>
      </c>
      <c r="K54" s="14">
        <v>4.2096819999999999</v>
      </c>
      <c r="L54" s="14">
        <v>3.7776129999999997</v>
      </c>
      <c r="M54" s="14">
        <v>3.877767</v>
      </c>
      <c r="N54" s="14">
        <v>4.0335559999999999</v>
      </c>
      <c r="O54" s="14">
        <v>4.2598820000000002</v>
      </c>
      <c r="P54" s="20">
        <f t="shared" si="3"/>
        <v>1</v>
      </c>
      <c r="Q54" s="20"/>
    </row>
    <row r="55" spans="1:17" x14ac:dyDescent="0.35">
      <c r="B55" s="14"/>
      <c r="C55" s="14"/>
      <c r="D55" s="14"/>
      <c r="E55" s="14"/>
      <c r="F55" s="14"/>
      <c r="G55" s="14"/>
      <c r="H55" s="14"/>
      <c r="I55" s="14"/>
      <c r="J55" s="14"/>
      <c r="K55" s="14"/>
      <c r="L55" s="14"/>
      <c r="M55" s="14"/>
      <c r="N55" s="14"/>
      <c r="O55" s="14"/>
      <c r="P55" s="20"/>
      <c r="Q55" s="20"/>
    </row>
    <row r="56" spans="1:17" x14ac:dyDescent="0.35">
      <c r="B56" s="14"/>
      <c r="C56" s="14"/>
      <c r="D56" s="14"/>
      <c r="E56" s="14"/>
      <c r="F56" s="14"/>
      <c r="G56" s="14"/>
      <c r="H56" s="14"/>
      <c r="I56" s="14"/>
      <c r="J56" s="14"/>
      <c r="K56" s="14"/>
      <c r="L56" s="14"/>
      <c r="M56" s="14"/>
      <c r="N56" s="14"/>
      <c r="O56" s="14"/>
      <c r="P56" s="20"/>
      <c r="Q56" s="20"/>
    </row>
    <row r="57" spans="1:17" x14ac:dyDescent="0.35">
      <c r="A57" s="5" t="s">
        <v>64</v>
      </c>
      <c r="B57" s="5"/>
      <c r="L57" s="17"/>
      <c r="M57" s="24" t="s">
        <v>86</v>
      </c>
      <c r="N57" s="17"/>
    </row>
    <row r="58" spans="1:17" x14ac:dyDescent="0.35">
      <c r="A58" s="7"/>
      <c r="B58" s="7">
        <v>2021</v>
      </c>
      <c r="C58" s="7">
        <v>2022</v>
      </c>
      <c r="D58" s="7">
        <v>2023</v>
      </c>
      <c r="E58" s="7">
        <v>2024</v>
      </c>
      <c r="F58" s="7">
        <v>2025</v>
      </c>
      <c r="G58" s="7">
        <v>2026</v>
      </c>
      <c r="H58" s="7">
        <v>2027</v>
      </c>
      <c r="I58" s="20" t="s">
        <v>76</v>
      </c>
      <c r="J58" s="6" t="s">
        <v>61</v>
      </c>
      <c r="K58" s="6" t="s">
        <v>62</v>
      </c>
      <c r="L58" s="17" t="s">
        <v>63</v>
      </c>
      <c r="M58" s="24">
        <v>10</v>
      </c>
      <c r="N58" s="17"/>
    </row>
    <row r="59" spans="1:17" x14ac:dyDescent="0.35">
      <c r="A59" s="6" t="s">
        <v>41</v>
      </c>
      <c r="B59" s="14">
        <v>59.195257999999995</v>
      </c>
      <c r="C59" s="14">
        <v>56.602310000000003</v>
      </c>
      <c r="D59" s="14">
        <v>56.575538000000002</v>
      </c>
      <c r="E59" s="14">
        <v>55.637585999999999</v>
      </c>
      <c r="F59" s="14">
        <v>54.015602999999999</v>
      </c>
      <c r="G59" s="14">
        <v>58.000505999999994</v>
      </c>
      <c r="H59" s="14">
        <v>57.159979000000007</v>
      </c>
      <c r="I59" s="20">
        <f>RANK(H59,$H$59:$H$67,0)</f>
        <v>2</v>
      </c>
      <c r="J59" s="6" t="s">
        <v>83</v>
      </c>
      <c r="K59" s="12">
        <v>2021</v>
      </c>
      <c r="L59" s="6" cm="1">
        <f t="array" ref="L59">SUM(_xlfn._xlws.FILTER(_xlfn._xlws.FILTER($B$59:$H$67,$A$59:$A$67=J59),$B$58:$H$58=K59))</f>
        <v>54.277964000000004</v>
      </c>
      <c r="M59" s="6" t="str">
        <f>IF(L59&gt;M58,"Good","Not Good")</f>
        <v>Good</v>
      </c>
    </row>
    <row r="60" spans="1:17" x14ac:dyDescent="0.35">
      <c r="A60" s="6" t="s">
        <v>83</v>
      </c>
      <c r="B60" s="14">
        <v>33.167787000000004</v>
      </c>
      <c r="C60" s="14">
        <v>31.520789000000001</v>
      </c>
      <c r="D60" s="14">
        <v>30.473058999999999</v>
      </c>
      <c r="E60" s="14">
        <v>31.014037999999999</v>
      </c>
      <c r="F60" s="14">
        <v>29.524181000000002</v>
      </c>
      <c r="G60" s="14">
        <v>32.407327000000002</v>
      </c>
      <c r="H60" s="14">
        <v>32.166437999999999</v>
      </c>
      <c r="I60" s="20">
        <f t="shared" ref="I60:I67" si="4">RANK(H60,$H$59:$H$67,0)</f>
        <v>3</v>
      </c>
      <c r="J60" s="6" t="s">
        <v>84</v>
      </c>
      <c r="K60" s="12">
        <v>2023</v>
      </c>
      <c r="L60" s="6" cm="1">
        <f t="array" ref="L60">SUM(_xlfn._xlws.FILTER(_xlfn._xlws.FILTER($B$59:$H$67,$A$59:A67=J60),$B$58:$H$58=K60))</f>
        <v>6.9381300000000001</v>
      </c>
      <c r="M60" s="6" t="str">
        <f t="shared" ref="M60:M61" si="5">IF(L60&gt;M59,"Good","Not Good")</f>
        <v>Not Good</v>
      </c>
    </row>
    <row r="61" spans="1:17" x14ac:dyDescent="0.35">
      <c r="A61" s="6" t="s">
        <v>83</v>
      </c>
      <c r="B61" s="14">
        <v>9.2426689999999994</v>
      </c>
      <c r="C61" s="14">
        <v>8.2469950000000001</v>
      </c>
      <c r="D61" s="14">
        <v>9.4807880000000004</v>
      </c>
      <c r="E61" s="14">
        <v>7.1692650000000002</v>
      </c>
      <c r="F61" s="14">
        <v>6.979476</v>
      </c>
      <c r="G61" s="14">
        <v>7.4742180000000005</v>
      </c>
      <c r="H61" s="14">
        <v>6.6070140000000004</v>
      </c>
      <c r="I61" s="20">
        <f t="shared" si="4"/>
        <v>5</v>
      </c>
      <c r="J61" s="6" t="s">
        <v>85</v>
      </c>
      <c r="K61" s="12">
        <v>2025</v>
      </c>
      <c r="L61" s="6" cm="1">
        <f t="array" ref="L61">SUM(_xlfn._xlws.FILTER(_xlfn._xlws.FILTER(B59:H67,A59:A67=J61),B58:H58=K61))</f>
        <v>11.096637000000001</v>
      </c>
      <c r="M61" s="6" t="str">
        <f t="shared" si="5"/>
        <v>Not Good</v>
      </c>
    </row>
    <row r="62" spans="1:17" x14ac:dyDescent="0.35">
      <c r="A62" s="6" t="s">
        <v>83</v>
      </c>
      <c r="B62" s="14">
        <v>11.867508000000001</v>
      </c>
      <c r="C62" s="14">
        <v>11.795601000000001</v>
      </c>
      <c r="D62" s="14">
        <v>12.244052</v>
      </c>
      <c r="E62" s="14">
        <v>12.924372</v>
      </c>
      <c r="F62" s="14">
        <v>12.847243000000001</v>
      </c>
      <c r="G62" s="14">
        <v>13.537766000000001</v>
      </c>
      <c r="H62" s="14">
        <v>13.581598999999999</v>
      </c>
      <c r="I62" s="20">
        <f t="shared" si="4"/>
        <v>4</v>
      </c>
    </row>
    <row r="63" spans="1:17" x14ac:dyDescent="0.35">
      <c r="A63" s="23" t="s">
        <v>84</v>
      </c>
      <c r="B63" s="14">
        <v>4.0048159999999999</v>
      </c>
      <c r="C63" s="14">
        <v>4.1700140000000001</v>
      </c>
      <c r="D63" s="14">
        <v>3.4690650000000001</v>
      </c>
      <c r="E63" s="14">
        <v>3.688463</v>
      </c>
      <c r="F63" s="14">
        <v>3.6988790000000003</v>
      </c>
      <c r="G63" s="14">
        <v>3.498402</v>
      </c>
      <c r="H63" s="14">
        <v>3.5050890000000003</v>
      </c>
      <c r="I63" s="20">
        <f t="shared" si="4"/>
        <v>6</v>
      </c>
    </row>
    <row r="64" spans="1:17" x14ac:dyDescent="0.35">
      <c r="A64" s="23" t="s">
        <v>84</v>
      </c>
      <c r="B64" s="14">
        <v>4.0048159999999999</v>
      </c>
      <c r="C64" s="14">
        <v>4.1700140000000001</v>
      </c>
      <c r="D64" s="14">
        <v>3.4690650000000001</v>
      </c>
      <c r="E64" s="14">
        <v>3.688463</v>
      </c>
      <c r="F64" s="14">
        <v>3.6988790000000003</v>
      </c>
      <c r="G64" s="14">
        <v>3.498402</v>
      </c>
      <c r="H64" s="14">
        <v>3.5050890000000003</v>
      </c>
      <c r="I64" s="20">
        <f t="shared" si="4"/>
        <v>6</v>
      </c>
    </row>
    <row r="65" spans="1:9" x14ac:dyDescent="0.35">
      <c r="A65" s="6" t="s">
        <v>85</v>
      </c>
      <c r="B65" s="14">
        <v>4.0048159999999999</v>
      </c>
      <c r="C65" s="14">
        <v>4.1700140000000001</v>
      </c>
      <c r="D65" s="14">
        <v>3.4690650000000001</v>
      </c>
      <c r="E65" s="14">
        <v>3.688463</v>
      </c>
      <c r="F65" s="14">
        <v>3.6988790000000003</v>
      </c>
      <c r="G65" s="14">
        <v>3.498402</v>
      </c>
      <c r="H65" s="14">
        <v>100</v>
      </c>
      <c r="I65" s="20">
        <f t="shared" si="4"/>
        <v>1</v>
      </c>
    </row>
    <row r="66" spans="1:9" x14ac:dyDescent="0.35">
      <c r="A66" s="6" t="s">
        <v>85</v>
      </c>
      <c r="B66" s="14">
        <v>4.0048159999999999</v>
      </c>
      <c r="C66" s="14">
        <v>4.1700140000000001</v>
      </c>
      <c r="D66" s="14">
        <v>3.4690650000000001</v>
      </c>
      <c r="E66" s="14">
        <v>3.688463</v>
      </c>
      <c r="F66" s="14">
        <v>3.6988790000000003</v>
      </c>
      <c r="G66" s="14">
        <v>3.498402</v>
      </c>
      <c r="H66" s="14">
        <v>3.5050890000000003</v>
      </c>
      <c r="I66" s="20">
        <f t="shared" si="4"/>
        <v>6</v>
      </c>
    </row>
    <row r="67" spans="1:9" x14ac:dyDescent="0.35">
      <c r="A67" s="6" t="s">
        <v>85</v>
      </c>
      <c r="B67" s="14">
        <v>4.0048159999999999</v>
      </c>
      <c r="C67" s="14">
        <v>4.1700140000000001</v>
      </c>
      <c r="D67" s="14">
        <v>3.4690650000000001</v>
      </c>
      <c r="E67" s="14">
        <v>3.688463</v>
      </c>
      <c r="F67" s="14">
        <v>3.6988790000000003</v>
      </c>
      <c r="G67" s="14">
        <v>3.498402</v>
      </c>
      <c r="H67" s="14">
        <v>3.5050890000000003</v>
      </c>
      <c r="I67" s="20">
        <f t="shared" si="4"/>
        <v>6</v>
      </c>
    </row>
    <row r="71" spans="1:9" x14ac:dyDescent="0.35">
      <c r="A71" s="5" t="s">
        <v>88</v>
      </c>
    </row>
    <row r="72" spans="1:9" x14ac:dyDescent="0.35">
      <c r="B72" s="6" t="s">
        <v>87</v>
      </c>
      <c r="C72" s="6" t="s">
        <v>46</v>
      </c>
      <c r="D72" s="6" t="s">
        <v>77</v>
      </c>
    </row>
    <row r="73" spans="1:9" x14ac:dyDescent="0.35">
      <c r="B73" s="13" t="s">
        <v>49</v>
      </c>
      <c r="C73" s="14">
        <v>59.195257999999995</v>
      </c>
      <c r="D73" s="12">
        <v>1</v>
      </c>
      <c r="E73" s="16" t="s">
        <v>78</v>
      </c>
      <c r="F73" s="26">
        <f>_xlfn.FORECAST.LINEAR(D81,C73:C80,D73:D80)</f>
        <v>54.708662142857143</v>
      </c>
    </row>
    <row r="74" spans="1:9" x14ac:dyDescent="0.35">
      <c r="B74" s="13" t="s">
        <v>50</v>
      </c>
      <c r="C74" s="14">
        <v>56.602310000000003</v>
      </c>
      <c r="D74" s="12">
        <v>2</v>
      </c>
      <c r="F74" s="14"/>
    </row>
    <row r="75" spans="1:9" x14ac:dyDescent="0.35">
      <c r="B75" s="13" t="s">
        <v>51</v>
      </c>
      <c r="C75" s="14">
        <v>56.575538000000002</v>
      </c>
      <c r="D75" s="12">
        <v>3</v>
      </c>
      <c r="F75" s="14"/>
    </row>
    <row r="76" spans="1:9" x14ac:dyDescent="0.35">
      <c r="B76" s="13" t="s">
        <v>52</v>
      </c>
      <c r="C76" s="14">
        <v>55.637585999999999</v>
      </c>
      <c r="D76" s="12">
        <v>4</v>
      </c>
      <c r="F76" s="14"/>
    </row>
    <row r="77" spans="1:9" x14ac:dyDescent="0.35">
      <c r="B77" s="13" t="s">
        <v>53</v>
      </c>
      <c r="C77" s="14">
        <v>54.015602999999999</v>
      </c>
      <c r="D77" s="12">
        <v>5</v>
      </c>
      <c r="F77" s="14"/>
    </row>
    <row r="78" spans="1:9" x14ac:dyDescent="0.35">
      <c r="B78" s="13" t="s">
        <v>54</v>
      </c>
      <c r="C78" s="14">
        <v>58.000505999999994</v>
      </c>
      <c r="D78" s="12">
        <v>6</v>
      </c>
      <c r="E78" s="14"/>
      <c r="F78" s="14"/>
    </row>
    <row r="79" spans="1:9" x14ac:dyDescent="0.35">
      <c r="B79" s="13" t="s">
        <v>55</v>
      </c>
      <c r="C79" s="14">
        <v>57.159979000000007</v>
      </c>
      <c r="D79" s="12">
        <v>7</v>
      </c>
      <c r="E79" s="14"/>
      <c r="F79" s="14"/>
    </row>
    <row r="80" spans="1:9" x14ac:dyDescent="0.35">
      <c r="B80" s="13" t="s">
        <v>56</v>
      </c>
      <c r="C80" s="14">
        <v>53.934080000000002</v>
      </c>
      <c r="D80" s="12">
        <v>8</v>
      </c>
      <c r="E80" s="14"/>
      <c r="F80" s="14"/>
    </row>
    <row r="81" spans="2:4" x14ac:dyDescent="0.35">
      <c r="B81" s="13" t="s">
        <v>57</v>
      </c>
      <c r="C81" s="15">
        <f>F73</f>
        <v>54.708662142857143</v>
      </c>
      <c r="D81" s="12">
        <v>9</v>
      </c>
    </row>
  </sheetData>
  <phoneticPr fontId="4" type="noConversion"/>
  <conditionalFormatting sqref="A47:O56">
    <cfRule type="top10" priority="3" percent="1" rank="10"/>
  </conditionalFormatting>
  <conditionalFormatting sqref="B73:D74 B81 B75:C80 E78:F80 D75:D81 F73:F77">
    <cfRule type="top10" priority="2" percent="1" rank="10"/>
  </conditionalFormatting>
  <conditionalFormatting sqref="B48:O5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legacyDrawing r:id="rId3"/>
  <extLst>
    <ext xmlns:x14="http://schemas.microsoft.com/office/spreadsheetml/2009/9/main" uri="{05C60535-1F16-4fd2-B633-F4F36F0B64E0}">
      <x14:sparklineGroups xmlns:xm="http://schemas.microsoft.com/office/excel/2006/main">
        <x14:sparklineGroup displayEmptyCellsAs="gap" xr2:uid="{97C3AF22-620D-451D-B9B5-163239D70698}">
          <x14:colorSeries rgb="FF376092"/>
          <x14:colorNegative rgb="FFD00000"/>
          <x14:colorAxis rgb="FF000000"/>
          <x14:colorMarkers rgb="FFD00000"/>
          <x14:colorFirst rgb="FFD00000"/>
          <x14:colorLast rgb="FFD00000"/>
          <x14:colorHigh rgb="FFD00000"/>
          <x14:colorLow rgb="FFD00000"/>
          <x14:sparklines>
            <x14:sparkline>
              <xm:f>'other function'!B49:O49</xm:f>
              <xm:sqref>Q49</xm:sqref>
            </x14:sparkline>
            <x14:sparkline>
              <xm:f>'other function'!B50:O50</xm:f>
              <xm:sqref>Q50</xm:sqref>
            </x14:sparkline>
            <x14:sparkline>
              <xm:f>'other function'!B51:O51</xm:f>
              <xm:sqref>Q51</xm:sqref>
            </x14:sparkline>
            <x14:sparkline>
              <xm:f>'other function'!B52:O52</xm:f>
              <xm:sqref>Q52</xm:sqref>
            </x14:sparkline>
            <x14:sparkline>
              <xm:f>'other function'!B53:O53</xm:f>
              <xm:sqref>Q53</xm:sqref>
            </x14:sparkline>
            <x14:sparkline>
              <xm:f>'other function'!B54:O54</xm:f>
              <xm:sqref>Q54</xm:sqref>
            </x14:sparkline>
            <x14:sparkline>
              <xm:f>'other function'!B55:O55</xm:f>
              <xm:sqref>Q55</xm:sqref>
            </x14:sparkline>
            <x14:sparkline>
              <xm:f>'other function'!B56:O56</xm:f>
              <xm:sqref>Q56</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9FF7DE-569A-4FF6-A4AE-16E280BF26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Brand over month</vt:lpstr>
      <vt:lpstr>Pivot table</vt:lpstr>
      <vt:lpstr>other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Trinh T</dc:creator>
  <cp:lastModifiedBy>Trinh Nguyen</cp:lastModifiedBy>
  <dcterms:created xsi:type="dcterms:W3CDTF">2025-05-17T03:28:55Z</dcterms:created>
  <dcterms:modified xsi:type="dcterms:W3CDTF">2025-05-21T22:55:04Z</dcterms:modified>
</cp:coreProperties>
</file>