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POptimizer\LPOptimizer\"/>
    </mc:Choice>
  </mc:AlternateContent>
  <xr:revisionPtr revIDLastSave="0" documentId="13_ncr:1_{81F7C004-9BFB-4674-BB8D-302E9263E8A2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plookup">Sheet3!$B$2:$C$149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2" i="1"/>
  <c r="B72" i="1"/>
  <c r="B36" i="1"/>
  <c r="B118" i="1"/>
  <c r="B57" i="1"/>
  <c r="B126" i="1"/>
  <c r="B44" i="1"/>
  <c r="B69" i="1"/>
  <c r="B23" i="1"/>
  <c r="B73" i="1"/>
  <c r="B132" i="1"/>
  <c r="B113" i="1"/>
  <c r="B121" i="1"/>
  <c r="B52" i="1"/>
  <c r="B110" i="1"/>
  <c r="B92" i="1"/>
  <c r="B77" i="1"/>
  <c r="B94" i="1"/>
  <c r="B9" i="1"/>
  <c r="B106" i="1"/>
  <c r="B93" i="1"/>
  <c r="B80" i="1"/>
  <c r="B65" i="1"/>
  <c r="B84" i="1"/>
  <c r="B28" i="1"/>
  <c r="B60" i="1"/>
  <c r="B7" i="1"/>
  <c r="B87" i="1"/>
  <c r="B47" i="1"/>
  <c r="B136" i="1"/>
  <c r="B70" i="1"/>
  <c r="B71" i="1"/>
  <c r="B55" i="1"/>
  <c r="B31" i="1"/>
  <c r="B122" i="1"/>
  <c r="B81" i="1"/>
  <c r="B53" i="1"/>
  <c r="B62" i="1"/>
  <c r="B16" i="1"/>
  <c r="B13" i="1"/>
  <c r="B95" i="1"/>
  <c r="B131" i="1"/>
  <c r="B58" i="1"/>
  <c r="B107" i="1"/>
  <c r="B111" i="1"/>
  <c r="B115" i="1"/>
  <c r="B133" i="1"/>
  <c r="B46" i="1"/>
  <c r="B128" i="1"/>
  <c r="B116" i="1"/>
  <c r="B78" i="1"/>
  <c r="B54" i="1"/>
  <c r="B89" i="1"/>
  <c r="B40" i="1"/>
  <c r="B109" i="1"/>
  <c r="B103" i="1"/>
  <c r="B101" i="1"/>
  <c r="B90" i="1"/>
  <c r="B88" i="1"/>
  <c r="B82" i="1"/>
  <c r="B39" i="1"/>
  <c r="B67" i="1"/>
  <c r="B8" i="1"/>
  <c r="B66" i="1"/>
  <c r="B37" i="1"/>
  <c r="B129" i="1"/>
  <c r="B96" i="1"/>
  <c r="B135" i="1"/>
  <c r="B105" i="1"/>
  <c r="B114" i="1"/>
  <c r="B117" i="1"/>
  <c r="B91" i="1"/>
  <c r="B20" i="1"/>
  <c r="B141" i="1"/>
  <c r="B59" i="1"/>
  <c r="B119" i="1"/>
  <c r="B61" i="1"/>
  <c r="B86" i="1"/>
  <c r="B17" i="1"/>
  <c r="B45" i="1"/>
  <c r="B138" i="1"/>
  <c r="B48" i="1"/>
  <c r="B43" i="1"/>
  <c r="B123" i="1"/>
  <c r="B79" i="1"/>
  <c r="B100" i="1"/>
  <c r="B63" i="1"/>
  <c r="B76" i="1"/>
  <c r="B108" i="1"/>
  <c r="B125" i="1"/>
  <c r="B102" i="1"/>
  <c r="B33" i="1"/>
  <c r="B142" i="1"/>
  <c r="B49" i="1"/>
  <c r="B6" i="1"/>
  <c r="B74" i="1"/>
  <c r="B34" i="1"/>
  <c r="B4" i="1"/>
  <c r="B64" i="1"/>
  <c r="B35" i="1"/>
  <c r="B137" i="1"/>
  <c r="B15" i="1"/>
  <c r="B24" i="1"/>
  <c r="B29" i="1"/>
  <c r="B140" i="1"/>
  <c r="B30" i="1"/>
  <c r="B11" i="1"/>
  <c r="B27" i="1"/>
  <c r="B120" i="1"/>
  <c r="B38" i="1"/>
  <c r="B22" i="1"/>
  <c r="B50" i="1"/>
  <c r="B10" i="1"/>
  <c r="B139" i="1"/>
  <c r="B42" i="1"/>
  <c r="B75" i="1"/>
  <c r="B68" i="1"/>
  <c r="B97" i="1"/>
  <c r="B98" i="1"/>
  <c r="B25" i="1"/>
  <c r="B5" i="1"/>
  <c r="B85" i="1"/>
  <c r="B12" i="1"/>
  <c r="B124" i="1"/>
  <c r="B130" i="1"/>
  <c r="B41" i="1"/>
  <c r="B112" i="1"/>
  <c r="B2" i="1"/>
  <c r="B21" i="1"/>
  <c r="B26" i="1"/>
  <c r="B56" i="1"/>
  <c r="B18" i="1"/>
  <c r="B51" i="1"/>
  <c r="B32" i="1"/>
  <c r="B19" i="1"/>
  <c r="B134" i="1"/>
  <c r="B104" i="1"/>
  <c r="B83" i="1"/>
  <c r="B127" i="1"/>
  <c r="B14" i="1"/>
  <c r="B3" i="1"/>
  <c r="B99" i="1"/>
</calcChain>
</file>

<file path=xl/sharedStrings.xml><?xml version="1.0" encoding="utf-8"?>
<sst xmlns="http://schemas.openxmlformats.org/spreadsheetml/2006/main" count="1494" uniqueCount="452">
  <si>
    <t>PLAYER</t>
  </si>
  <si>
    <t>G</t>
  </si>
  <si>
    <t>MIN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</si>
  <si>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</si>
  <si>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</si>
  <si>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</si>
  <si>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</si>
  <si>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</si>
  <si>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</si>
  <si>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</si>
  <si>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</si>
  <si>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</si>
  <si>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</si>
  <si>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</si>
  <si>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</si>
  <si>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</si>
  <si>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</si>
  <si>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</si>
  <si>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</t>
  </si>
  <si>
    <t>PTS</t>
  </si>
  <si>
    <t>Victoria Vivians</t>
  </si>
  <si>
    <t>Tyasha Harris</t>
  </si>
  <si>
    <t>Tiffany Mitchell</t>
  </si>
  <si>
    <t>Tierra Ruffin-Pratt</t>
  </si>
  <si>
    <t>Tianna Hawkins</t>
  </si>
  <si>
    <t>Theresa Plaisance</t>
  </si>
  <si>
    <t>Teaira McCowan</t>
  </si>
  <si>
    <t>Te'a Cooper</t>
  </si>
  <si>
    <t>Sylvia Fowles</t>
  </si>
  <si>
    <t>Sydney Wiese</t>
  </si>
  <si>
    <t>Sydney Colson</t>
  </si>
  <si>
    <t>Sugar Rodgers</t>
  </si>
  <si>
    <t>Sug Sutton</t>
  </si>
  <si>
    <t>Sue Bird</t>
  </si>
  <si>
    <t>Stephanie Mavunga</t>
  </si>
  <si>
    <t>Stella Johnson</t>
  </si>
  <si>
    <t>Stefanie Dolson</t>
  </si>
  <si>
    <t>Sophie Cunningham</t>
  </si>
  <si>
    <t>Skylar Diggins-Smith</t>
  </si>
  <si>
    <t>Shey Peddy</t>
  </si>
  <si>
    <t>Shenise Johnson</t>
  </si>
  <si>
    <t>Shekinna Stricklen</t>
  </si>
  <si>
    <t>Shatori Walker-Kimbrough</t>
  </si>
  <si>
    <t>Seimone Augustus</t>
  </si>
  <si>
    <t>Satou Sabally</t>
  </si>
  <si>
    <t>Sami Whitcomb</t>
  </si>
  <si>
    <t>Sabrina Ionescu</t>
  </si>
  <si>
    <t>Ruthy Hebard</t>
  </si>
  <si>
    <t>Riquna Williams</t>
  </si>
  <si>
    <t>Reshanda Gray</t>
  </si>
  <si>
    <t>Rachel Banham</t>
  </si>
  <si>
    <t>Paris Kea</t>
  </si>
  <si>
    <t>Odyssey Sims</t>
  </si>
  <si>
    <t>Nneka Ogwumike</t>
  </si>
  <si>
    <t>Nia Coffey</t>
  </si>
  <si>
    <t>Natisha Hiedeman</t>
  </si>
  <si>
    <t>Natasha Howard</t>
  </si>
  <si>
    <t>Natalie Achonwa</t>
  </si>
  <si>
    <t>Napheesa Collier</t>
  </si>
  <si>
    <t>Myisha Hines-Allen</t>
  </si>
  <si>
    <t>Moriah Jefferson</t>
  </si>
  <si>
    <t>Morgan Tuck</t>
  </si>
  <si>
    <t>Monique Billings</t>
  </si>
  <si>
    <t>Mikiah Herbert Harrigan</t>
  </si>
  <si>
    <t>Mercedes Russell</t>
  </si>
  <si>
    <t>Megan Walker</t>
  </si>
  <si>
    <t>Megan Gustafson</t>
  </si>
  <si>
    <t>Marina Mabrey</t>
  </si>
  <si>
    <t>Marie Gülich</t>
  </si>
  <si>
    <t>Lindsay Allen</t>
  </si>
  <si>
    <t>Lexie Brown</t>
  </si>
  <si>
    <t>Leilani Mitchell</t>
  </si>
  <si>
    <t>Leaonna Odom</t>
  </si>
  <si>
    <t>Layshia Clarendon</t>
  </si>
  <si>
    <t>Lauren Cox</t>
  </si>
  <si>
    <t>Kylee Shook</t>
  </si>
  <si>
    <t>Kristine Anigwe</t>
  </si>
  <si>
    <t>Kiara Leslie</t>
  </si>
  <si>
    <t>Kiah Stokes</t>
  </si>
  <si>
    <t>Kia Vaughn</t>
  </si>
  <si>
    <t>Kia Nurse</t>
  </si>
  <si>
    <t>Kennedy Burke</t>
  </si>
  <si>
    <t>Kelsey Mitchell</t>
  </si>
  <si>
    <t>Kayla Thornton</t>
  </si>
  <si>
    <t>Kayla McBride</t>
  </si>
  <si>
    <t>Kayla Alexander</t>
  </si>
  <si>
    <t>Katie Lou Samuelson</t>
  </si>
  <si>
    <t>Kathleen Doyle</t>
  </si>
  <si>
    <t>Kamiah Smalls</t>
  </si>
  <si>
    <t>Kaleena Mosqueda-Lewis</t>
  </si>
  <si>
    <t>Kalani Brown</t>
  </si>
  <si>
    <t>Kaila Charles</t>
  </si>
  <si>
    <t>Kahleah Copper</t>
  </si>
  <si>
    <t>Kaela Davis</t>
  </si>
  <si>
    <t>Julie Allemand</t>
  </si>
  <si>
    <t>Joyner Holmes</t>
  </si>
  <si>
    <t>Jordin Canada</t>
  </si>
  <si>
    <t>Jocelyn Willoughby</t>
  </si>
  <si>
    <t>Jewell Loyd</t>
  </si>
  <si>
    <t>Jazmine Jones</t>
  </si>
  <si>
    <t>Jaylyn Agnew</t>
  </si>
  <si>
    <t>Jasmine Thomas</t>
  </si>
  <si>
    <t>Jackie Young</t>
  </si>
  <si>
    <t>Jacki Gemelos</t>
  </si>
  <si>
    <t>Isabelle Harrison</t>
  </si>
  <si>
    <t>Glory Johnson</t>
  </si>
  <si>
    <t>Gabby Williams</t>
  </si>
  <si>
    <t>Ezi Magbegor</t>
  </si>
  <si>
    <t>Essence Carson</t>
  </si>
  <si>
    <t>Erica McCall</t>
  </si>
  <si>
    <t>Epiphanny Prince</t>
  </si>
  <si>
    <t>Emma Meesseman</t>
  </si>
  <si>
    <t>Emma Cannon</t>
  </si>
  <si>
    <t>Elizabeth Williams</t>
  </si>
  <si>
    <t>Diana Taurasi</t>
  </si>
  <si>
    <t>Diamond DeShields</t>
  </si>
  <si>
    <t>Dearica Hamby</t>
  </si>
  <si>
    <t>DeWanna Bonner</t>
  </si>
  <si>
    <t>Danielle Robinson</t>
  </si>
  <si>
    <t>Damiris Dantas</t>
  </si>
  <si>
    <t>Crystal Langhorne</t>
  </si>
  <si>
    <t>Crystal Dangerfield</t>
  </si>
  <si>
    <t>Courtney Williams</t>
  </si>
  <si>
    <t>Courtney Vandersloot</t>
  </si>
  <si>
    <t>Cierra Burdick</t>
  </si>
  <si>
    <t>Cheyenne Parker</t>
  </si>
  <si>
    <t>Chennedy Carter</t>
  </si>
  <si>
    <t>Chelsea Gray</t>
  </si>
  <si>
    <t>Carolyn Swords</t>
  </si>
  <si>
    <t>Candice Dupree</t>
  </si>
  <si>
    <t>Candace Parker</t>
  </si>
  <si>
    <t>Brittney Sykes</t>
  </si>
  <si>
    <t>Brittney Griner</t>
  </si>
  <si>
    <t>Brittany Brewer</t>
  </si>
  <si>
    <t>Brionna Jones</t>
  </si>
  <si>
    <t>Bridget Carleton</t>
  </si>
  <si>
    <t>Brianna Turner</t>
  </si>
  <si>
    <t>Briann January</t>
  </si>
  <si>
    <t>Bria Holmes</t>
  </si>
  <si>
    <t>Bria Hartley</t>
  </si>
  <si>
    <t>Breanna Stewart</t>
  </si>
  <si>
    <t>Blake Dietrick</t>
  </si>
  <si>
    <t>Betnijah Laney</t>
  </si>
  <si>
    <t>Bella Alarie</t>
  </si>
  <si>
    <t>Beatrice Mompremier</t>
  </si>
  <si>
    <t>Azurá Stevens</t>
  </si>
  <si>
    <t>Astou Ndour-Fall</t>
  </si>
  <si>
    <t>Arike Ogunbowale</t>
  </si>
  <si>
    <t>Ariel Atkins</t>
  </si>
  <si>
    <t>Angel McCoughtry</t>
  </si>
  <si>
    <t>Amanda Zahui B</t>
  </si>
  <si>
    <t>Alyssa Thomas</t>
  </si>
  <si>
    <t>Alysha Clark</t>
  </si>
  <si>
    <t>Allisha Gray</t>
  </si>
  <si>
    <t>Allie Quigley</t>
  </si>
  <si>
    <t>Alisia Jenkins</t>
  </si>
  <si>
    <t>Alexis Prince</t>
  </si>
  <si>
    <t>Alanna Smith</t>
  </si>
  <si>
    <t>Alaina Coates</t>
  </si>
  <si>
    <t>Aerial Powers</t>
  </si>
  <si>
    <t>A'ja Wilson</t>
  </si>
  <si>
    <t>Team</t>
  </si>
  <si>
    <t>NUM</t>
  </si>
  <si>
    <t>POS</t>
  </si>
  <si>
    <t>HEIGHT</t>
  </si>
  <si>
    <t>WEIGHT</t>
  </si>
  <si>
    <t>DOB</t>
  </si>
  <si>
    <t>EXP</t>
  </si>
  <si>
    <t>FROM</t>
  </si>
  <si>
    <t>F</t>
  </si>
  <si>
    <r>
      <t>6-4 </t>
    </r>
    <r>
      <rPr>
        <sz val="8"/>
        <color rgb="FF222222"/>
        <rFont val="Arial"/>
        <family val="2"/>
      </rPr>
      <t>ft</t>
    </r>
  </si>
  <si>
    <r>
      <t>192 </t>
    </r>
    <r>
      <rPr>
        <sz val="8"/>
        <color rgb="FF222222"/>
        <rFont val="Arial"/>
        <family val="2"/>
      </rPr>
      <t>lbs</t>
    </r>
  </si>
  <si>
    <r>
      <t>3 </t>
    </r>
    <r>
      <rPr>
        <sz val="8"/>
        <color rgb="FF222222"/>
        <rFont val="Arial"/>
        <family val="2"/>
      </rPr>
      <t>yrs</t>
    </r>
  </si>
  <si>
    <t>UCLA/USA</t>
  </si>
  <si>
    <t>Crystal Bradford</t>
  </si>
  <si>
    <t>ft</t>
  </si>
  <si>
    <t>lbs</t>
  </si>
  <si>
    <r>
      <t>1 </t>
    </r>
    <r>
      <rPr>
        <sz val="8"/>
        <color rgb="FF222222"/>
        <rFont val="Arial"/>
        <family val="2"/>
      </rPr>
      <t>yrs</t>
    </r>
  </si>
  <si>
    <t>CENTRAL MICHIGAN/USA</t>
  </si>
  <si>
    <t>C</t>
  </si>
  <si>
    <r>
      <t>2 </t>
    </r>
    <r>
      <rPr>
        <sz val="8"/>
        <color rgb="FF222222"/>
        <rFont val="Arial"/>
        <family val="2"/>
      </rPr>
      <t>yrs</t>
    </r>
  </si>
  <si>
    <t>BAYLOR/USA</t>
  </si>
  <si>
    <r>
      <t>5-9 </t>
    </r>
    <r>
      <rPr>
        <sz val="8"/>
        <color rgb="FF222222"/>
        <rFont val="Arial"/>
        <family val="2"/>
      </rPr>
      <t>ft</t>
    </r>
  </si>
  <si>
    <t>TEXAS A&amp;M/USA</t>
  </si>
  <si>
    <r>
      <t>6-3 </t>
    </r>
    <r>
      <rPr>
        <sz val="8"/>
        <color rgb="FF222222"/>
        <rFont val="Arial"/>
        <family val="2"/>
      </rPr>
      <t>ft</t>
    </r>
  </si>
  <si>
    <r>
      <t>7 </t>
    </r>
    <r>
      <rPr>
        <sz val="8"/>
        <color rgb="FF222222"/>
        <rFont val="Arial"/>
        <family val="2"/>
      </rPr>
      <t>yrs</t>
    </r>
  </si>
  <si>
    <t>MARYLAND/USA</t>
  </si>
  <si>
    <t>Tiffany Hayes</t>
  </si>
  <si>
    <r>
      <t>5-10 </t>
    </r>
    <r>
      <rPr>
        <sz val="8"/>
        <color rgb="FF222222"/>
        <rFont val="Arial"/>
        <family val="2"/>
      </rPr>
      <t>ft</t>
    </r>
  </si>
  <si>
    <r>
      <t>8 </t>
    </r>
    <r>
      <rPr>
        <sz val="8"/>
        <color rgb="FF222222"/>
        <rFont val="Arial"/>
        <family val="2"/>
      </rPr>
      <t>yrs</t>
    </r>
  </si>
  <si>
    <t>CONNECTICUT/USA</t>
  </si>
  <si>
    <t>Aari McDonald</t>
  </si>
  <si>
    <r>
      <t>5-6 </t>
    </r>
    <r>
      <rPr>
        <sz val="8"/>
        <color rgb="FF222222"/>
        <rFont val="Arial"/>
        <family val="2"/>
      </rPr>
      <t>ft</t>
    </r>
  </si>
  <si>
    <t>R</t>
  </si>
  <si>
    <t>ARIZONA/USA</t>
  </si>
  <si>
    <r>
      <t>193 </t>
    </r>
    <r>
      <rPr>
        <sz val="8"/>
        <color rgb="FF222222"/>
        <rFont val="Arial"/>
        <family val="2"/>
      </rPr>
      <t>lbs</t>
    </r>
  </si>
  <si>
    <r>
      <t>6 </t>
    </r>
    <r>
      <rPr>
        <sz val="8"/>
        <color rgb="FF222222"/>
        <rFont val="Arial"/>
        <family val="2"/>
      </rPr>
      <t>yrs</t>
    </r>
  </si>
  <si>
    <t>MIDDLE TENNESSEE/USA</t>
  </si>
  <si>
    <r>
      <t>5-8 </t>
    </r>
    <r>
      <rPr>
        <sz val="8"/>
        <color rgb="FF222222"/>
        <rFont val="Arial"/>
        <family val="2"/>
      </rPr>
      <t>ft</t>
    </r>
  </si>
  <si>
    <r>
      <t>163 </t>
    </r>
    <r>
      <rPr>
        <sz val="8"/>
        <color rgb="FF222222"/>
        <rFont val="Arial"/>
        <family val="2"/>
      </rPr>
      <t>lbs</t>
    </r>
  </si>
  <si>
    <r>
      <t>6-2 </t>
    </r>
    <r>
      <rPr>
        <sz val="8"/>
        <color rgb="FF222222"/>
        <rFont val="Arial"/>
        <family val="2"/>
      </rPr>
      <t>ft</t>
    </r>
  </si>
  <si>
    <t>TENNESSEE/USA</t>
  </si>
  <si>
    <r>
      <t>5 </t>
    </r>
    <r>
      <rPr>
        <sz val="8"/>
        <color rgb="FF222222"/>
        <rFont val="Arial"/>
        <family val="2"/>
      </rPr>
      <t>yrs</t>
    </r>
  </si>
  <si>
    <t>SOUTH FLORIDA/USA</t>
  </si>
  <si>
    <t>C-F</t>
  </si>
  <si>
    <r>
      <t>200 </t>
    </r>
    <r>
      <rPr>
        <sz val="8"/>
        <color rgb="FF222222"/>
        <rFont val="Arial"/>
        <family val="2"/>
      </rPr>
      <t>lbs</t>
    </r>
  </si>
  <si>
    <t>DUKE/USA</t>
  </si>
  <si>
    <t>ATL</t>
  </si>
  <si>
    <t>Brittany Boyd-Jones</t>
  </si>
  <si>
    <t>CALIFORNIA/USA</t>
  </si>
  <si>
    <t>G-F</t>
  </si>
  <si>
    <r>
      <t>6-1 </t>
    </r>
    <r>
      <rPr>
        <sz val="8"/>
        <color rgb="FF222222"/>
        <rFont val="Arial"/>
        <family val="2"/>
      </rPr>
      <t>ft</t>
    </r>
  </si>
  <si>
    <r>
      <t>165 </t>
    </r>
    <r>
      <rPr>
        <sz val="8"/>
        <color rgb="FF222222"/>
        <rFont val="Arial"/>
        <family val="2"/>
      </rPr>
      <t>lbs</t>
    </r>
  </si>
  <si>
    <t>RUTGERS/USA</t>
  </si>
  <si>
    <r>
      <t>172 </t>
    </r>
    <r>
      <rPr>
        <sz val="8"/>
        <color rgb="FF222222"/>
        <rFont val="Arial"/>
        <family val="2"/>
      </rPr>
      <t>lbs</t>
    </r>
  </si>
  <si>
    <r>
      <t>6-5 </t>
    </r>
    <r>
      <rPr>
        <sz val="8"/>
        <color rgb="FF222222"/>
        <rFont val="Arial"/>
        <family val="2"/>
      </rPr>
      <t>ft</t>
    </r>
  </si>
  <si>
    <t>Shyla Heal</t>
  </si>
  <si>
    <t>TOWNSVILLE/AUSTRALIA</t>
  </si>
  <si>
    <t>OREGON/USA</t>
  </si>
  <si>
    <t>GRAN CANARIA/SPAIN</t>
  </si>
  <si>
    <t>F-C</t>
  </si>
  <si>
    <r>
      <t>184 </t>
    </r>
    <r>
      <rPr>
        <sz val="8"/>
        <color rgb="FF222222"/>
        <rFont val="Arial"/>
        <family val="2"/>
      </rPr>
      <t>lbs</t>
    </r>
  </si>
  <si>
    <r>
      <t>12 </t>
    </r>
    <r>
      <rPr>
        <sz val="8"/>
        <color rgb="FF222222"/>
        <rFont val="Arial"/>
        <family val="2"/>
      </rPr>
      <t>yrs</t>
    </r>
  </si>
  <si>
    <t>DEPAUL/USA</t>
  </si>
  <si>
    <r>
      <t>6-6 </t>
    </r>
    <r>
      <rPr>
        <sz val="8"/>
        <color rgb="FF222222"/>
        <rFont val="Arial"/>
        <family val="2"/>
      </rPr>
      <t>ft</t>
    </r>
  </si>
  <si>
    <r>
      <t>180 </t>
    </r>
    <r>
      <rPr>
        <sz val="8"/>
        <color rgb="FF222222"/>
        <rFont val="Arial"/>
        <family val="2"/>
      </rPr>
      <t>lbs</t>
    </r>
  </si>
  <si>
    <r>
      <t>10 </t>
    </r>
    <r>
      <rPr>
        <sz val="8"/>
        <color rgb="FF222222"/>
        <rFont val="Arial"/>
        <family val="2"/>
      </rPr>
      <t>yrs</t>
    </r>
  </si>
  <si>
    <t>GONZAGA/USA</t>
  </si>
  <si>
    <t>Stephanie Watts</t>
  </si>
  <si>
    <r>
      <t>160 </t>
    </r>
    <r>
      <rPr>
        <sz val="8"/>
        <color rgb="FF222222"/>
        <rFont val="Arial"/>
        <family val="2"/>
      </rPr>
      <t>lbs</t>
    </r>
  </si>
  <si>
    <t>NORTH CAROLINA/USA</t>
  </si>
  <si>
    <t>CHI</t>
  </si>
  <si>
    <t>5-9 ft</t>
  </si>
  <si>
    <t>156 lbs</t>
  </si>
  <si>
    <t>5 yrs</t>
  </si>
  <si>
    <t>6-1 ft</t>
  </si>
  <si>
    <t>165 lbs</t>
  </si>
  <si>
    <t>172 lbs</t>
  </si>
  <si>
    <t>3 yrs</t>
  </si>
  <si>
    <t>6-5 ft</t>
  </si>
  <si>
    <t>235 lbs</t>
  </si>
  <si>
    <t>7 yrs</t>
  </si>
  <si>
    <t>5-6 ft</t>
  </si>
  <si>
    <t>6-4 ft</t>
  </si>
  <si>
    <t>190 lbs</t>
  </si>
  <si>
    <t>1 yrs</t>
  </si>
  <si>
    <t>162 lbs</t>
  </si>
  <si>
    <t>184 lbs</t>
  </si>
  <si>
    <t>13 yrs</t>
  </si>
  <si>
    <t>5-10 ft</t>
  </si>
  <si>
    <t>142 lbs</t>
  </si>
  <si>
    <t>12 yrs</t>
  </si>
  <si>
    <t>6-6 ft</t>
  </si>
  <si>
    <t>180 lbs</t>
  </si>
  <si>
    <t>5-8 ft</t>
  </si>
  <si>
    <t>137 lbs</t>
  </si>
  <si>
    <t>10 yrs</t>
  </si>
  <si>
    <t>5-11 ft</t>
  </si>
  <si>
    <t>160 lbs</t>
  </si>
  <si>
    <t>192 lbs</t>
  </si>
  <si>
    <t>6-7 ft</t>
  </si>
  <si>
    <t>245 lbs</t>
  </si>
  <si>
    <t>2 yrs</t>
  </si>
  <si>
    <t>143 lbs</t>
  </si>
  <si>
    <t>6-3 ft</t>
  </si>
  <si>
    <t>186 lbs</t>
  </si>
  <si>
    <t>155 lbs</t>
  </si>
  <si>
    <t>8 yrs</t>
  </si>
  <si>
    <t>193 lbs</t>
  </si>
  <si>
    <t>6 yrs</t>
  </si>
  <si>
    <t>163 lbs</t>
  </si>
  <si>
    <t>6-2 ft</t>
  </si>
  <si>
    <t>230 lbs</t>
  </si>
  <si>
    <t>9 yrs</t>
  </si>
  <si>
    <t>133 lbs</t>
  </si>
  <si>
    <t>200 lbs</t>
  </si>
  <si>
    <t>F-G</t>
  </si>
  <si>
    <r>
      <t>11 </t>
    </r>
    <r>
      <rPr>
        <sz val="8"/>
        <color rgb="FF222222"/>
        <rFont val="Arial"/>
        <family val="2"/>
      </rPr>
      <t>yrs</t>
    </r>
  </si>
  <si>
    <t>AUBURN/USA</t>
  </si>
  <si>
    <t>DiJonai Carrington</t>
  </si>
  <si>
    <r>
      <t>175 </t>
    </r>
    <r>
      <rPr>
        <sz val="8"/>
        <color rgb="FF222222"/>
        <rFont val="Arial"/>
        <family val="2"/>
      </rPr>
      <t>lbs</t>
    </r>
  </si>
  <si>
    <r>
      <t>167 </t>
    </r>
    <r>
      <rPr>
        <sz val="8"/>
        <color rgb="FF222222"/>
        <rFont val="Arial"/>
        <family val="2"/>
      </rPr>
      <t>lbs</t>
    </r>
  </si>
  <si>
    <r>
      <t>135 </t>
    </r>
    <r>
      <rPr>
        <sz val="8"/>
        <color rgb="FF222222"/>
        <rFont val="Arial"/>
        <family val="2"/>
      </rPr>
      <t>lbs</t>
    </r>
  </si>
  <si>
    <t>MARQUETTE/USA</t>
  </si>
  <si>
    <t>ARIZONA STATE/USA</t>
  </si>
  <si>
    <t>Jonquel Jones</t>
  </si>
  <si>
    <r>
      <t>4 </t>
    </r>
    <r>
      <rPr>
        <sz val="8"/>
        <color rgb="FF222222"/>
        <rFont val="Arial"/>
        <family val="2"/>
      </rPr>
      <t>yrs</t>
    </r>
  </si>
  <si>
    <t>GEORGE WASHINGTON/USA</t>
  </si>
  <si>
    <t>Stephanie Jones</t>
  </si>
  <si>
    <t>MIAMI/USA</t>
  </si>
  <si>
    <t>CON</t>
  </si>
  <si>
    <t>11 yrs</t>
  </si>
  <si>
    <t>175 lbs</t>
  </si>
  <si>
    <t>167 lbs</t>
  </si>
  <si>
    <t>135 lbs</t>
  </si>
  <si>
    <t>144 lbs</t>
  </si>
  <si>
    <t>4 yrs</t>
  </si>
  <si>
    <t>185 lbs</t>
  </si>
  <si>
    <t>PRINCETON/USA</t>
  </si>
  <si>
    <t>CALIFORNIA/UNITED KINGDOM</t>
  </si>
  <si>
    <t>Charli Collier</t>
  </si>
  <si>
    <r>
      <t>188 </t>
    </r>
    <r>
      <rPr>
        <sz val="8"/>
        <color rgb="FF222222"/>
        <rFont val="Arial"/>
        <family val="2"/>
      </rPr>
      <t>lbs</t>
    </r>
  </si>
  <si>
    <t>TEXAS-AUSTIN/USA</t>
  </si>
  <si>
    <t>Chelsea Dungee</t>
  </si>
  <si>
    <t>ARKANSAS/USA</t>
  </si>
  <si>
    <t>Dana Evans</t>
  </si>
  <si>
    <r>
      <t>145 </t>
    </r>
    <r>
      <rPr>
        <sz val="8"/>
        <color rgb="FF222222"/>
        <rFont val="Arial"/>
        <family val="2"/>
      </rPr>
      <t>lbs</t>
    </r>
  </si>
  <si>
    <t>LOUISVILLE/USA</t>
  </si>
  <si>
    <r>
      <t>6-0 </t>
    </r>
    <r>
      <rPr>
        <sz val="8"/>
        <color rgb="FF222222"/>
        <rFont val="Arial"/>
        <family val="2"/>
      </rPr>
      <t>ft</t>
    </r>
  </si>
  <si>
    <t>SOUTH CAROLINA/USA</t>
  </si>
  <si>
    <t>Awak Kuier</t>
  </si>
  <si>
    <t>RAGUSA/FINLAND</t>
  </si>
  <si>
    <r>
      <t>170 </t>
    </r>
    <r>
      <rPr>
        <sz val="8"/>
        <color rgb="FF222222"/>
        <rFont val="Arial"/>
        <family val="2"/>
      </rPr>
      <t>lbs</t>
    </r>
  </si>
  <si>
    <t>NOTRE DAME/USA</t>
  </si>
  <si>
    <t>TEXAS-EL PASO/USA</t>
  </si>
  <si>
    <t>DAL</t>
  </si>
  <si>
    <t>188 lbs</t>
  </si>
  <si>
    <t>145 lbs</t>
  </si>
  <si>
    <t>6-0 ft</t>
  </si>
  <si>
    <t>183 lbs</t>
  </si>
  <si>
    <t>123 lbs</t>
  </si>
  <si>
    <t>170 lbs</t>
  </si>
  <si>
    <t>Jessica Breland</t>
  </si>
  <si>
    <t>Kysre Gondrezick</t>
  </si>
  <si>
    <r>
      <t>150 </t>
    </r>
    <r>
      <rPr>
        <sz val="8"/>
        <color rgb="FF222222"/>
        <rFont val="Arial"/>
        <family val="2"/>
      </rPr>
      <t>lbs</t>
    </r>
  </si>
  <si>
    <t>WEST VIRGINIA/USA</t>
  </si>
  <si>
    <t>Bernadett Hatar</t>
  </si>
  <si>
    <t>SOPRON/HUNGARY</t>
  </si>
  <si>
    <t>Jantel Lavender</t>
  </si>
  <si>
    <t>OHIO STATE/USA</t>
  </si>
  <si>
    <t>MISSISSIPPI STATE/USA</t>
  </si>
  <si>
    <r>
      <t>152 </t>
    </r>
    <r>
      <rPr>
        <sz val="8"/>
        <color rgb="FF222222"/>
        <rFont val="Arial"/>
        <family val="2"/>
      </rPr>
      <t>lbs</t>
    </r>
  </si>
  <si>
    <t>OKLAHOMA/USA</t>
  </si>
  <si>
    <t>Aaliyah Wilson</t>
  </si>
  <si>
    <t>IND</t>
  </si>
  <si>
    <t>166 lbs</t>
  </si>
  <si>
    <t>150 lbs</t>
  </si>
  <si>
    <t>6-10 ft</t>
  </si>
  <si>
    <t>152 lbs</t>
  </si>
  <si>
    <t>Liz Cambage</t>
  </si>
  <si>
    <t>BULLEEN/AUSTRALIA</t>
  </si>
  <si>
    <t>FLORIDA SOUTHERN/USA</t>
  </si>
  <si>
    <t>WAKE FOREST/USA</t>
  </si>
  <si>
    <t>JiSu Park</t>
  </si>
  <si>
    <t>CHEONGJU/SOUTH KOREA</t>
  </si>
  <si>
    <t>Kelsey Plum</t>
  </si>
  <si>
    <t>WASHINGTON/USA</t>
  </si>
  <si>
    <t>Destiny Slocum</t>
  </si>
  <si>
    <r>
      <t>5-7 </t>
    </r>
    <r>
      <rPr>
        <sz val="8"/>
        <color rgb="FF222222"/>
        <rFont val="Arial"/>
        <family val="2"/>
      </rPr>
      <t>ft</t>
    </r>
  </si>
  <si>
    <r>
      <t>195 </t>
    </r>
    <r>
      <rPr>
        <sz val="8"/>
        <color rgb="FF222222"/>
        <rFont val="Arial"/>
        <family val="2"/>
      </rPr>
      <t>lbs</t>
    </r>
  </si>
  <si>
    <t>LV</t>
  </si>
  <si>
    <t>6-8 ft</t>
  </si>
  <si>
    <t>216 lbs</t>
  </si>
  <si>
    <t>189 lbs</t>
  </si>
  <si>
    <t>173 lbs</t>
  </si>
  <si>
    <t>206 lbs</t>
  </si>
  <si>
    <t>5-7 ft</t>
  </si>
  <si>
    <t>157 lbs</t>
  </si>
  <si>
    <t>195 lbs</t>
  </si>
  <si>
    <t>NORTHWESTERN/USA</t>
  </si>
  <si>
    <t>Arella Guirantes</t>
  </si>
  <si>
    <t>STANFORD/USA</t>
  </si>
  <si>
    <t>Chiney Ogwumike</t>
  </si>
  <si>
    <t>SYRACUSE/USA</t>
  </si>
  <si>
    <t>Kristi Toliver</t>
  </si>
  <si>
    <t>Maria Vadeeva</t>
  </si>
  <si>
    <t>DYNAMO KURSK/RUSSIA</t>
  </si>
  <si>
    <t>Jasmine Walker</t>
  </si>
  <si>
    <t>ALABAMA/USA</t>
  </si>
  <si>
    <t>Erica Wheeler</t>
  </si>
  <si>
    <t>MINNESOTA/SWEDEN</t>
  </si>
  <si>
    <t>LA</t>
  </si>
  <si>
    <t>182 lbs</t>
  </si>
  <si>
    <t>174 lbs</t>
  </si>
  <si>
    <t>154 lbs</t>
  </si>
  <si>
    <t>130 lbs</t>
  </si>
  <si>
    <t>NOTRE DAME/CANADA</t>
  </si>
  <si>
    <t>MINNESOTA/USA</t>
  </si>
  <si>
    <t>IOWA STATE/CANADA</t>
  </si>
  <si>
    <r>
      <t>5-5 </t>
    </r>
    <r>
      <rPr>
        <sz val="8"/>
        <color rgb="FF222222"/>
        <rFont val="Arial"/>
        <family val="2"/>
      </rPr>
      <t>ft</t>
    </r>
  </si>
  <si>
    <t>REAL CELTA VIGO/BRAZIL</t>
  </si>
  <si>
    <t>Rennia Davis</t>
  </si>
  <si>
    <t>LOUISIANA STATE/USA</t>
  </si>
  <si>
    <t>Linnae Harper</t>
  </si>
  <si>
    <t>MICHIGAN STATE/USA</t>
  </si>
  <si>
    <t>Jessica Shepard</t>
  </si>
  <si>
    <t>NY</t>
  </si>
  <si>
    <t>181 lbs</t>
  </si>
  <si>
    <t>5-5 ft</t>
  </si>
  <si>
    <t>209 lbs</t>
  </si>
  <si>
    <t>218 lbs</t>
  </si>
  <si>
    <t>169 lbs</t>
  </si>
  <si>
    <t>Rebecca Allen</t>
  </si>
  <si>
    <t>Michaela Onyenwere</t>
  </si>
  <si>
    <t>DiDi Richards</t>
  </si>
  <si>
    <t>AUSTRALIA/AUSTRALIA</t>
  </si>
  <si>
    <r>
      <t>158 </t>
    </r>
    <r>
      <rPr>
        <sz val="8"/>
        <color rgb="FF222222"/>
        <rFont val="Arial"/>
        <family val="2"/>
      </rPr>
      <t>lbs</t>
    </r>
  </si>
  <si>
    <t>FLORIDA STATE/USA</t>
  </si>
  <si>
    <r>
      <t>168 </t>
    </r>
    <r>
      <rPr>
        <sz val="8"/>
        <color rgb="FF222222"/>
        <rFont val="Arial"/>
        <family val="2"/>
      </rPr>
      <t>lbs</t>
    </r>
  </si>
  <si>
    <r>
      <t>178 </t>
    </r>
    <r>
      <rPr>
        <sz val="8"/>
        <color rgb="FF222222"/>
        <rFont val="Arial"/>
        <family val="2"/>
      </rPr>
      <t>lbs</t>
    </r>
  </si>
  <si>
    <t>WASHINGTON/AUSTRALIA</t>
  </si>
  <si>
    <t>VIRGINIA/USA</t>
  </si>
  <si>
    <t>158 lbs</t>
  </si>
  <si>
    <t>168 lbs</t>
  </si>
  <si>
    <t>178 lbs</t>
  </si>
  <si>
    <t>164 lbs</t>
  </si>
  <si>
    <t>191 lbs</t>
  </si>
  <si>
    <t>MISSOURI/USA</t>
  </si>
  <si>
    <r>
      <t>6-9 </t>
    </r>
    <r>
      <rPr>
        <sz val="8"/>
        <color rgb="FF222222"/>
        <rFont val="Arial"/>
        <family val="2"/>
      </rPr>
      <t>ft</t>
    </r>
  </si>
  <si>
    <r>
      <t>205 </t>
    </r>
    <r>
      <rPr>
        <sz val="8"/>
        <color rgb="FF222222"/>
        <rFont val="Arial"/>
        <family val="2"/>
      </rPr>
      <t>lbs</t>
    </r>
  </si>
  <si>
    <r>
      <t>148 </t>
    </r>
    <r>
      <rPr>
        <sz val="8"/>
        <color rgb="FF222222"/>
        <rFont val="Arial"/>
        <family val="2"/>
      </rPr>
      <t>lbs</t>
    </r>
  </si>
  <si>
    <t>CONNECTICUT/CANADA</t>
  </si>
  <si>
    <r>
      <t>147 </t>
    </r>
    <r>
      <rPr>
        <sz val="8"/>
        <color rgb="FF222222"/>
        <rFont val="Arial"/>
        <family val="2"/>
      </rPr>
      <t>lbs</t>
    </r>
  </si>
  <si>
    <t>TEMPLE/USA</t>
  </si>
  <si>
    <t>STANFORD/AUSTRALIA</t>
  </si>
  <si>
    <r>
      <t>16 </t>
    </r>
    <r>
      <rPr>
        <sz val="8"/>
        <color rgb="FF222222"/>
        <rFont val="Arial"/>
        <family val="2"/>
      </rPr>
      <t>yrs</t>
    </r>
  </si>
  <si>
    <t>PHO</t>
  </si>
  <si>
    <t>6-9 ft</t>
  </si>
  <si>
    <t>205 lbs</t>
  </si>
  <si>
    <t>148 lbs</t>
  </si>
  <si>
    <t>147 lbs</t>
  </si>
  <si>
    <t>16 yrs</t>
  </si>
  <si>
    <r>
      <t>17 </t>
    </r>
    <r>
      <rPr>
        <sz val="8"/>
        <color rgb="FF222222"/>
        <rFont val="Arial"/>
        <family val="2"/>
      </rPr>
      <t>yrs</t>
    </r>
  </si>
  <si>
    <r>
      <t>15 </t>
    </r>
    <r>
      <rPr>
        <sz val="8"/>
        <color rgb="FF222222"/>
        <rFont val="Arial"/>
        <family val="2"/>
      </rPr>
      <t>yrs</t>
    </r>
  </si>
  <si>
    <t>SOUTH CAROLINA/ANGUILLA</t>
  </si>
  <si>
    <r>
      <t>176 </t>
    </r>
    <r>
      <rPr>
        <sz val="8"/>
        <color rgb="FF222222"/>
        <rFont val="Arial"/>
        <family val="2"/>
      </rPr>
      <t>lbs</t>
    </r>
  </si>
  <si>
    <r>
      <t>179 </t>
    </r>
    <r>
      <rPr>
        <sz val="8"/>
        <color rgb="FF222222"/>
        <rFont val="Arial"/>
        <family val="2"/>
      </rPr>
      <t>lbs</t>
    </r>
  </si>
  <si>
    <t>Stephanie Talbot</t>
  </si>
  <si>
    <t>Kiana Williams</t>
  </si>
  <si>
    <t>SEA</t>
  </si>
  <si>
    <t>17 yrs</t>
  </si>
  <si>
    <t>15 yrs</t>
  </si>
  <si>
    <t>176 lbs</t>
  </si>
  <si>
    <t>179 lbs</t>
  </si>
  <si>
    <t>Jillian Alleyne</t>
  </si>
  <si>
    <t>Tina Charles</t>
  </si>
  <si>
    <t>Natasha Cloud</t>
  </si>
  <si>
    <t>ST. JOSEPH'S (PA)/USA</t>
  </si>
  <si>
    <t>Elena Delle Donne</t>
  </si>
  <si>
    <r>
      <t>187 </t>
    </r>
    <r>
      <rPr>
        <sz val="8"/>
        <color rgb="FF222222"/>
        <rFont val="Arial"/>
        <family val="2"/>
      </rPr>
      <t>lbs</t>
    </r>
  </si>
  <si>
    <t>DELAWARE/USA</t>
  </si>
  <si>
    <t>RIDER/USA</t>
  </si>
  <si>
    <t>NORTH CAROLINA STATE/USA</t>
  </si>
  <si>
    <r>
      <t>138 </t>
    </r>
    <r>
      <rPr>
        <sz val="8"/>
        <color rgb="FF222222"/>
        <rFont val="Arial"/>
        <family val="2"/>
      </rPr>
      <t>lbs</t>
    </r>
  </si>
  <si>
    <t>UTAH/USA</t>
  </si>
  <si>
    <t>OREGON STATE/USA</t>
  </si>
  <si>
    <t>Shavonte Zellous</t>
  </si>
  <si>
    <t>PITTSBURGH/USA</t>
  </si>
  <si>
    <t>WAS</t>
  </si>
  <si>
    <t>187 lbs</t>
  </si>
  <si>
    <t>138 lbs</t>
  </si>
  <si>
    <t>Mscore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</si>
</sst>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</font>
    <font>
      <b/>
      <sz val="10"/>
      <name val="Times New Roman"/>
      <family val="1"/>
    </font>
    <font>
      <b/>
      <sz val="10"/>
      <color rgb="FF0000FF"/>
      <name val="Times New Roman"/>
      <family val="1"/>
    </font>
    <font>
      <sz val="10"/>
      <name val="Times New Roman"/>
      <family val="1"/>
    </font>
    <font>
      <u/>
      <sz val="10"/>
      <color theme="10"/>
      <name val="Arial"/>
      <family val="2"/>
    </font>
    <font>
      <sz val="12"/>
      <color rgb="FFFFFFFF"/>
      <name val="Arial"/>
      <family val="2"/>
    </font>
    <font>
      <b/>
      <sz val="12"/>
      <color rgb="FFACACAC"/>
      <name val="Arial"/>
      <family val="2"/>
    </font>
    <font>
      <sz val="12"/>
      <color rgb="FF222222"/>
      <name val="Arial"/>
      <family val="2"/>
    </font>
    <font>
      <sz val="8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56020"/>
        <bgColor indexed="64"/>
      </patternFill>
    </fill>
    <fill>
      <patternFill patternType="solid">
        <fgColor rgb="FF2C5235"/>
        <bgColor indexed="64"/>
      </patternFill>
    </fill>
    <fill>
      <patternFill patternType="solid">
        <fgColor rgb="FFE03A3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6" fillId="3" borderId="0" xfId="0" applyFont="1" applyFill="1" applyAlignment="1">
      <alignment horizontal="center" vertical="center"/>
    </xf>
    <xf numFmtId="0" fontId="4" fillId="3" borderId="0" xfId="1" applyFill="1" applyAlignment="1">
      <alignment horizontal="left" vertical="center" indent="1"/>
    </xf>
    <xf numFmtId="0" fontId="7" fillId="3" borderId="0" xfId="0" applyFont="1" applyFill="1" applyAlignment="1">
      <alignment horizontal="center" vertical="center"/>
    </xf>
    <xf numFmtId="15" fontId="7" fillId="3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2" borderId="0" xfId="1" applyFill="1" applyAlignment="1">
      <alignment horizontal="left" vertical="center" indent="1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5" fontId="7" fillId="2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nba.com/player/alanna-smith/" TargetMode="External"/><Relationship Id="rId13" Type="http://schemas.openxmlformats.org/officeDocument/2006/relationships/hyperlink" Target="https://www.wnba.com/player/sue-bird/" TargetMode="External"/><Relationship Id="rId18" Type="http://schemas.openxmlformats.org/officeDocument/2006/relationships/hyperlink" Target="https://www.wnba.com/player/jewell-loyd/" TargetMode="External"/><Relationship Id="rId26" Type="http://schemas.openxmlformats.org/officeDocument/2006/relationships/hyperlink" Target="https://www.wnba.com/player/jillian-alleyne/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www.wnba.com/player/skylar-diggins-smith/" TargetMode="External"/><Relationship Id="rId21" Type="http://schemas.openxmlformats.org/officeDocument/2006/relationships/hyperlink" Target="https://www.wnba.com/player/mercedes-russell/" TargetMode="External"/><Relationship Id="rId34" Type="http://schemas.openxmlformats.org/officeDocument/2006/relationships/hyperlink" Target="https://www.wnba.com/player/erica-mccall/" TargetMode="External"/><Relationship Id="rId7" Type="http://schemas.openxmlformats.org/officeDocument/2006/relationships/hyperlink" Target="https://www.wnba.com/player/shey-peddy/" TargetMode="External"/><Relationship Id="rId12" Type="http://schemas.openxmlformats.org/officeDocument/2006/relationships/hyperlink" Target="https://www.wnba.com/player/megan-walker/" TargetMode="External"/><Relationship Id="rId17" Type="http://schemas.openxmlformats.org/officeDocument/2006/relationships/hyperlink" Target="https://www.wnba.com/player/mikiah-herbert-harrigan/" TargetMode="External"/><Relationship Id="rId25" Type="http://schemas.openxmlformats.org/officeDocument/2006/relationships/hyperlink" Target="https://www.wnba.com/player/kiana-williams/" TargetMode="External"/><Relationship Id="rId33" Type="http://schemas.openxmlformats.org/officeDocument/2006/relationships/hyperlink" Target="https://www.wnba.com/player/kiara-leslie/" TargetMode="External"/><Relationship Id="rId38" Type="http://schemas.openxmlformats.org/officeDocument/2006/relationships/hyperlink" Target="https://www.wnba.com/player/shavonte-zellous/" TargetMode="External"/><Relationship Id="rId2" Type="http://schemas.openxmlformats.org/officeDocument/2006/relationships/hyperlink" Target="https://www.wnba.com/player/sophie-cunningham/" TargetMode="External"/><Relationship Id="rId16" Type="http://schemas.openxmlformats.org/officeDocument/2006/relationships/hyperlink" Target="https://www.wnba.com/player/candice-dupree/" TargetMode="External"/><Relationship Id="rId20" Type="http://schemas.openxmlformats.org/officeDocument/2006/relationships/hyperlink" Target="https://www.wnba.com/player/epiphanny-prince/" TargetMode="External"/><Relationship Id="rId29" Type="http://schemas.openxmlformats.org/officeDocument/2006/relationships/hyperlink" Target="https://www.wnba.com/player/natasha-cloud/" TargetMode="External"/><Relationship Id="rId1" Type="http://schemas.openxmlformats.org/officeDocument/2006/relationships/hyperlink" Target="https://www.wnba.com/player/cierra-burdick/" TargetMode="External"/><Relationship Id="rId6" Type="http://schemas.openxmlformats.org/officeDocument/2006/relationships/hyperlink" Target="https://www.wnba.com/player/kia-nurse/" TargetMode="External"/><Relationship Id="rId11" Type="http://schemas.openxmlformats.org/officeDocument/2006/relationships/hyperlink" Target="https://www.wnba.com/player/kia-vaughn/" TargetMode="External"/><Relationship Id="rId24" Type="http://schemas.openxmlformats.org/officeDocument/2006/relationships/hyperlink" Target="https://www.wnba.com/player/stephanie-talbot/" TargetMode="External"/><Relationship Id="rId32" Type="http://schemas.openxmlformats.org/officeDocument/2006/relationships/hyperlink" Target="https://www.wnba.com/player/stella-johnson/" TargetMode="External"/><Relationship Id="rId37" Type="http://schemas.openxmlformats.org/officeDocument/2006/relationships/hyperlink" Target="https://www.wnba.com/player/sydney-wiese/" TargetMode="External"/><Relationship Id="rId5" Type="http://schemas.openxmlformats.org/officeDocument/2006/relationships/hyperlink" Target="https://www.wnba.com/player/bria-hartley/" TargetMode="External"/><Relationship Id="rId15" Type="http://schemas.openxmlformats.org/officeDocument/2006/relationships/hyperlink" Target="https://www.wnba.com/player/jordin-canada/" TargetMode="External"/><Relationship Id="rId23" Type="http://schemas.openxmlformats.org/officeDocument/2006/relationships/hyperlink" Target="https://www.wnba.com/player/breanna-stewart/" TargetMode="External"/><Relationship Id="rId28" Type="http://schemas.openxmlformats.org/officeDocument/2006/relationships/hyperlink" Target="https://www.wnba.com/player/tina-charles/" TargetMode="External"/><Relationship Id="rId36" Type="http://schemas.openxmlformats.org/officeDocument/2006/relationships/hyperlink" Target="https://www.wnba.com/player/theresa-plaisance/" TargetMode="External"/><Relationship Id="rId10" Type="http://schemas.openxmlformats.org/officeDocument/2006/relationships/hyperlink" Target="https://www.wnba.com/player/brianna-turner/" TargetMode="External"/><Relationship Id="rId19" Type="http://schemas.openxmlformats.org/officeDocument/2006/relationships/hyperlink" Target="https://www.wnba.com/player/ezi-magbegor/" TargetMode="External"/><Relationship Id="rId31" Type="http://schemas.openxmlformats.org/officeDocument/2006/relationships/hyperlink" Target="https://www.wnba.com/player/myisha-hines-allen/" TargetMode="External"/><Relationship Id="rId4" Type="http://schemas.openxmlformats.org/officeDocument/2006/relationships/hyperlink" Target="https://www.wnba.com/player/brittney-griner/" TargetMode="External"/><Relationship Id="rId9" Type="http://schemas.openxmlformats.org/officeDocument/2006/relationships/hyperlink" Target="https://www.wnba.com/player/diana-taurasi/" TargetMode="External"/><Relationship Id="rId14" Type="http://schemas.openxmlformats.org/officeDocument/2006/relationships/hyperlink" Target="https://www.wnba.com/player/kennedy-burke/" TargetMode="External"/><Relationship Id="rId22" Type="http://schemas.openxmlformats.org/officeDocument/2006/relationships/hyperlink" Target="https://www.wnba.com/player/katie-lou-samuelson/" TargetMode="External"/><Relationship Id="rId27" Type="http://schemas.openxmlformats.org/officeDocument/2006/relationships/hyperlink" Target="https://www.wnba.com/player/ariel-atkins/" TargetMode="External"/><Relationship Id="rId30" Type="http://schemas.openxmlformats.org/officeDocument/2006/relationships/hyperlink" Target="https://www.wnba.com/player/elena-delle-donne/" TargetMode="External"/><Relationship Id="rId35" Type="http://schemas.openxmlformats.org/officeDocument/2006/relationships/hyperlink" Target="https://www.wnba.com/player/leilani-mitchel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3"/>
  <sheetViews>
    <sheetView tabSelected="1" zoomScaleNormal="100" workbookViewId="0">
      <selection activeCell="V2" sqref="V2"/>
    </sheetView>
  </sheetViews>
  <sheetFormatPr defaultColWidth="11.5703125" defaultRowHeight="12.75" x14ac:dyDescent="0.2"/>
  <cols>
    <col min="1" max="2" width="17.42578125" customWidth="1"/>
  </cols>
  <sheetData>
    <row r="1" spans="1:22" x14ac:dyDescent="0.2">
      <c r="A1" s="1" t="s">
        <v>0</v>
      </c>
      <c r="B1" s="1" t="s">
        <v>161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451</v>
      </c>
    </row>
    <row r="2" spans="1:22" x14ac:dyDescent="0.2">
      <c r="A2" s="3" t="s">
        <v>147</v>
      </c>
      <c r="B2" s="3" t="str">
        <f>VLOOKUP(A2,plookup,2,FALSE)</f>
        <v>DAL</v>
      </c>
      <c r="C2" s="4">
        <v>22</v>
      </c>
      <c r="D2" s="4">
        <v>34</v>
      </c>
      <c r="E2" s="4">
        <v>7.9</v>
      </c>
      <c r="F2" s="4">
        <v>19.100000000000001</v>
      </c>
      <c r="G2" s="4">
        <v>41.2</v>
      </c>
      <c r="H2" s="4">
        <v>2.2000000000000002</v>
      </c>
      <c r="I2" s="4">
        <v>6.5</v>
      </c>
      <c r="J2" s="4">
        <v>33.6</v>
      </c>
      <c r="K2" s="4">
        <v>4.9000000000000004</v>
      </c>
      <c r="L2" s="4">
        <v>5.7</v>
      </c>
      <c r="M2" s="4">
        <v>85.6</v>
      </c>
      <c r="N2" s="4">
        <v>0.5</v>
      </c>
      <c r="O2" s="4">
        <v>2.2999999999999998</v>
      </c>
      <c r="P2" s="4">
        <v>2.8</v>
      </c>
      <c r="Q2" s="4">
        <v>3.4</v>
      </c>
      <c r="R2" s="4">
        <v>1.6</v>
      </c>
      <c r="S2" s="4">
        <v>0</v>
      </c>
      <c r="T2" s="4">
        <v>2</v>
      </c>
      <c r="U2" s="4">
        <v>22.8</v>
      </c>
      <c r="V2">
        <f>(D2*0.03) + (P2 * 0.01) + (Q2 *0.01) + (R2 *0.01) + (U2 * 0.04)</f>
        <v>2.0100000000000002</v>
      </c>
    </row>
    <row r="3" spans="1:22" x14ac:dyDescent="0.2">
      <c r="A3" s="3" t="s">
        <v>160</v>
      </c>
      <c r="B3" s="3" t="str">
        <f>VLOOKUP(A3,plookup,2,FALSE)</f>
        <v>LV</v>
      </c>
      <c r="C3" s="4">
        <v>22</v>
      </c>
      <c r="D3" s="4">
        <v>31.7</v>
      </c>
      <c r="E3" s="4">
        <v>7.5</v>
      </c>
      <c r="F3" s="4">
        <v>15.7</v>
      </c>
      <c r="G3" s="4">
        <v>48</v>
      </c>
      <c r="H3" s="4">
        <v>0</v>
      </c>
      <c r="I3" s="4">
        <v>0</v>
      </c>
      <c r="J3" s="4">
        <v>0</v>
      </c>
      <c r="K3" s="4">
        <v>5.4</v>
      </c>
      <c r="L3" s="4">
        <v>6.9</v>
      </c>
      <c r="M3" s="4">
        <v>78.099999999999994</v>
      </c>
      <c r="N3" s="4">
        <v>1.5</v>
      </c>
      <c r="O3" s="4">
        <v>7</v>
      </c>
      <c r="P3" s="4">
        <v>8.5</v>
      </c>
      <c r="Q3" s="4">
        <v>2</v>
      </c>
      <c r="R3" s="4">
        <v>1.2</v>
      </c>
      <c r="S3" s="4">
        <v>2</v>
      </c>
      <c r="T3" s="4">
        <v>1.6</v>
      </c>
      <c r="U3" s="4">
        <v>20.5</v>
      </c>
      <c r="V3">
        <f t="shared" ref="V3:V66" si="0">(D3*0.03) + (P3 * 0.01) + (Q3 *0.01) + (R3 *0.01) + (U3 * 0.04)</f>
        <v>1.8880000000000001</v>
      </c>
    </row>
    <row r="4" spans="1:22" x14ac:dyDescent="0.2">
      <c r="A4" s="3" t="s">
        <v>117</v>
      </c>
      <c r="B4" s="3" t="str">
        <f>VLOOKUP(A4,plookup,2,FALSE)</f>
        <v>CON</v>
      </c>
      <c r="C4" s="4">
        <v>22</v>
      </c>
      <c r="D4" s="4">
        <v>33.299999999999997</v>
      </c>
      <c r="E4" s="4">
        <v>6.7</v>
      </c>
      <c r="F4" s="4">
        <v>16</v>
      </c>
      <c r="G4" s="4">
        <v>42.2</v>
      </c>
      <c r="H4" s="4">
        <v>1.2</v>
      </c>
      <c r="I4" s="4">
        <v>4.9000000000000004</v>
      </c>
      <c r="J4" s="4">
        <v>25.2</v>
      </c>
      <c r="K4" s="4">
        <v>5</v>
      </c>
      <c r="L4" s="4">
        <v>5.6</v>
      </c>
      <c r="M4" s="4">
        <v>89.5</v>
      </c>
      <c r="N4" s="4">
        <v>1.5</v>
      </c>
      <c r="O4" s="4">
        <v>6.3</v>
      </c>
      <c r="P4" s="4">
        <v>7.8</v>
      </c>
      <c r="Q4" s="4">
        <v>3</v>
      </c>
      <c r="R4" s="4">
        <v>1.7</v>
      </c>
      <c r="S4" s="4">
        <v>0.6</v>
      </c>
      <c r="T4" s="4">
        <v>2.4</v>
      </c>
      <c r="U4" s="4">
        <v>19.7</v>
      </c>
      <c r="V4">
        <f t="shared" si="0"/>
        <v>1.9119999999999999</v>
      </c>
    </row>
    <row r="5" spans="1:22" x14ac:dyDescent="0.2">
      <c r="A5" s="3" t="s">
        <v>140</v>
      </c>
      <c r="B5" s="3" t="str">
        <f>VLOOKUP(A5,plookup,2,FALSE)</f>
        <v>SEA</v>
      </c>
      <c r="C5" s="4">
        <v>20</v>
      </c>
      <c r="D5" s="4">
        <v>30.4</v>
      </c>
      <c r="E5" s="4">
        <v>6.7</v>
      </c>
      <c r="F5" s="4">
        <v>14.8</v>
      </c>
      <c r="G5" s="4">
        <v>45.1</v>
      </c>
      <c r="H5" s="4">
        <v>1.8</v>
      </c>
      <c r="I5" s="4">
        <v>4.8</v>
      </c>
      <c r="J5" s="4">
        <v>36.799999999999997</v>
      </c>
      <c r="K5" s="4">
        <v>4.7</v>
      </c>
      <c r="L5" s="4">
        <v>5.2</v>
      </c>
      <c r="M5" s="4">
        <v>89.4</v>
      </c>
      <c r="N5" s="4">
        <v>1</v>
      </c>
      <c r="O5" s="4">
        <v>7.3</v>
      </c>
      <c r="P5" s="4">
        <v>8.3000000000000007</v>
      </c>
      <c r="Q5" s="4">
        <v>3.6</v>
      </c>
      <c r="R5" s="4">
        <v>1.6</v>
      </c>
      <c r="S5" s="4">
        <v>1.3</v>
      </c>
      <c r="T5" s="4">
        <v>2.5</v>
      </c>
      <c r="U5" s="4">
        <v>19.7</v>
      </c>
      <c r="V5">
        <f t="shared" si="0"/>
        <v>1.835</v>
      </c>
    </row>
    <row r="6" spans="1:22" x14ac:dyDescent="0.2">
      <c r="A6" s="3" t="s">
        <v>114</v>
      </c>
      <c r="B6" s="3" t="str">
        <f>VLOOKUP(A6,plookup,2,FALSE)</f>
        <v>PHO</v>
      </c>
      <c r="C6" s="4">
        <v>19</v>
      </c>
      <c r="D6" s="4">
        <v>28.1</v>
      </c>
      <c r="E6" s="4">
        <v>5.0999999999999996</v>
      </c>
      <c r="F6" s="4">
        <v>12.4</v>
      </c>
      <c r="G6" s="4">
        <v>40.9</v>
      </c>
      <c r="H6" s="4">
        <v>3.2</v>
      </c>
      <c r="I6" s="4">
        <v>8.8000000000000007</v>
      </c>
      <c r="J6" s="4">
        <v>36.5</v>
      </c>
      <c r="K6" s="4">
        <v>5.4</v>
      </c>
      <c r="L6" s="4">
        <v>5.9</v>
      </c>
      <c r="M6" s="4">
        <v>91.2</v>
      </c>
      <c r="N6" s="4">
        <v>0.1</v>
      </c>
      <c r="O6" s="4">
        <v>4.0999999999999996</v>
      </c>
      <c r="P6" s="4">
        <v>4.2</v>
      </c>
      <c r="Q6" s="4">
        <v>4.5</v>
      </c>
      <c r="R6" s="4">
        <v>1</v>
      </c>
      <c r="S6" s="4">
        <v>0.4</v>
      </c>
      <c r="T6" s="4">
        <v>2.2999999999999998</v>
      </c>
      <c r="U6" s="4">
        <v>18.7</v>
      </c>
      <c r="V6">
        <f t="shared" si="0"/>
        <v>1.6880000000000002</v>
      </c>
    </row>
    <row r="7" spans="1:22" x14ac:dyDescent="0.2">
      <c r="A7" s="3" t="s">
        <v>46</v>
      </c>
      <c r="B7" s="3" t="str">
        <f>VLOOKUP(A7,plookup,2,FALSE)</f>
        <v>NY</v>
      </c>
      <c r="C7" s="4">
        <v>3</v>
      </c>
      <c r="D7" s="4">
        <v>26.7</v>
      </c>
      <c r="E7" s="4">
        <v>6.3</v>
      </c>
      <c r="F7" s="4">
        <v>14</v>
      </c>
      <c r="G7" s="4">
        <v>45.2</v>
      </c>
      <c r="H7" s="4">
        <v>2.2999999999999998</v>
      </c>
      <c r="I7" s="4">
        <v>6.7</v>
      </c>
      <c r="J7" s="4">
        <v>35</v>
      </c>
      <c r="K7" s="4">
        <v>3.3</v>
      </c>
      <c r="L7" s="4">
        <v>3.3</v>
      </c>
      <c r="M7" s="4">
        <v>100</v>
      </c>
      <c r="N7" s="4">
        <v>0.7</v>
      </c>
      <c r="O7" s="4">
        <v>4</v>
      </c>
      <c r="P7" s="4">
        <v>4.7</v>
      </c>
      <c r="Q7" s="4">
        <v>4</v>
      </c>
      <c r="R7" s="4">
        <v>0.7</v>
      </c>
      <c r="S7" s="4">
        <v>0</v>
      </c>
      <c r="T7" s="4">
        <v>4.3</v>
      </c>
      <c r="U7" s="4">
        <v>18.3</v>
      </c>
      <c r="V7">
        <f t="shared" si="0"/>
        <v>1.6270000000000002</v>
      </c>
    </row>
    <row r="8" spans="1:22" x14ac:dyDescent="0.2">
      <c r="A8" s="3" t="s">
        <v>82</v>
      </c>
      <c r="B8" s="3" t="str">
        <f>VLOOKUP(A8,plookup,2,FALSE)</f>
        <v>IND</v>
      </c>
      <c r="C8" s="4">
        <v>22</v>
      </c>
      <c r="D8" s="4">
        <v>32.1</v>
      </c>
      <c r="E8" s="4">
        <v>6.3</v>
      </c>
      <c r="F8" s="4">
        <v>14</v>
      </c>
      <c r="G8" s="4">
        <v>44.8</v>
      </c>
      <c r="H8" s="4">
        <v>2.5</v>
      </c>
      <c r="I8" s="4">
        <v>6.5</v>
      </c>
      <c r="J8" s="4">
        <v>38.9</v>
      </c>
      <c r="K8" s="4">
        <v>2.8</v>
      </c>
      <c r="L8" s="4">
        <v>3.3</v>
      </c>
      <c r="M8" s="4">
        <v>84.9</v>
      </c>
      <c r="N8" s="4">
        <v>0.3</v>
      </c>
      <c r="O8" s="4">
        <v>1.9</v>
      </c>
      <c r="P8" s="4">
        <v>2.2000000000000002</v>
      </c>
      <c r="Q8" s="4">
        <v>2.8</v>
      </c>
      <c r="R8" s="4">
        <v>0.6</v>
      </c>
      <c r="S8" s="4">
        <v>0.1</v>
      </c>
      <c r="T8" s="4">
        <v>2.5</v>
      </c>
      <c r="U8" s="4">
        <v>17.899999999999999</v>
      </c>
      <c r="V8">
        <f t="shared" si="0"/>
        <v>1.7349999999999999</v>
      </c>
    </row>
    <row r="9" spans="1:22" ht="25.5" x14ac:dyDescent="0.2">
      <c r="A9" s="3" t="s">
        <v>38</v>
      </c>
      <c r="B9" s="3" t="str">
        <f>VLOOKUP(A9,plookup,2,FALSE)</f>
        <v>PHO</v>
      </c>
      <c r="C9" s="4">
        <v>22</v>
      </c>
      <c r="D9" s="4">
        <v>30.7</v>
      </c>
      <c r="E9" s="4">
        <v>5.8</v>
      </c>
      <c r="F9" s="4">
        <v>12.2</v>
      </c>
      <c r="G9" s="4">
        <v>47.4</v>
      </c>
      <c r="H9" s="4">
        <v>2.1</v>
      </c>
      <c r="I9" s="4">
        <v>5.3</v>
      </c>
      <c r="J9" s="4">
        <v>39.700000000000003</v>
      </c>
      <c r="K9" s="4">
        <v>4.0999999999999996</v>
      </c>
      <c r="L9" s="4">
        <v>4.5</v>
      </c>
      <c r="M9" s="4">
        <v>90</v>
      </c>
      <c r="N9" s="4">
        <v>0.5</v>
      </c>
      <c r="O9" s="4">
        <v>2.8</v>
      </c>
      <c r="P9" s="4">
        <v>3.3</v>
      </c>
      <c r="Q9" s="4">
        <v>4.2</v>
      </c>
      <c r="R9" s="4">
        <v>0.9</v>
      </c>
      <c r="S9" s="4">
        <v>0.5</v>
      </c>
      <c r="T9" s="4">
        <v>3.2</v>
      </c>
      <c r="U9" s="4">
        <v>17.7</v>
      </c>
      <c r="V9">
        <f t="shared" si="0"/>
        <v>1.7129999999999999</v>
      </c>
    </row>
    <row r="10" spans="1:22" x14ac:dyDescent="0.2">
      <c r="A10" s="3" t="s">
        <v>132</v>
      </c>
      <c r="B10" s="3" t="str">
        <f>VLOOKUP(A10,plookup,2,FALSE)</f>
        <v>PHO</v>
      </c>
      <c r="C10" s="4">
        <v>12</v>
      </c>
      <c r="D10" s="4">
        <v>31.8</v>
      </c>
      <c r="E10" s="4">
        <v>7.3</v>
      </c>
      <c r="F10" s="4">
        <v>14.6</v>
      </c>
      <c r="G10" s="4">
        <v>49.7</v>
      </c>
      <c r="H10" s="4">
        <v>0</v>
      </c>
      <c r="I10" s="4">
        <v>0.1</v>
      </c>
      <c r="J10" s="4">
        <v>0</v>
      </c>
      <c r="K10" s="4">
        <v>3.2</v>
      </c>
      <c r="L10" s="4">
        <v>3.9</v>
      </c>
      <c r="M10" s="4">
        <v>80.900000000000006</v>
      </c>
      <c r="N10" s="4">
        <v>1.5</v>
      </c>
      <c r="O10" s="4">
        <v>6</v>
      </c>
      <c r="P10" s="4">
        <v>7.5</v>
      </c>
      <c r="Q10" s="4">
        <v>3</v>
      </c>
      <c r="R10" s="4">
        <v>0.3</v>
      </c>
      <c r="S10" s="4">
        <v>1.8</v>
      </c>
      <c r="T10" s="4">
        <v>2.5</v>
      </c>
      <c r="U10" s="4">
        <v>17.7</v>
      </c>
      <c r="V10">
        <f t="shared" si="0"/>
        <v>1.7699999999999998</v>
      </c>
    </row>
    <row r="11" spans="1:22" x14ac:dyDescent="0.2">
      <c r="A11" s="3" t="s">
        <v>126</v>
      </c>
      <c r="B11" s="3" t="str">
        <f>VLOOKUP(A11,plookup,2,FALSE)</f>
        <v>ATL</v>
      </c>
      <c r="C11" s="4">
        <v>16</v>
      </c>
      <c r="D11" s="4">
        <v>25.4</v>
      </c>
      <c r="E11" s="4">
        <v>6.6</v>
      </c>
      <c r="F11" s="4">
        <v>14</v>
      </c>
      <c r="G11" s="4">
        <v>47.3</v>
      </c>
      <c r="H11" s="4">
        <v>0.8</v>
      </c>
      <c r="I11" s="4">
        <v>2</v>
      </c>
      <c r="J11" s="4">
        <v>37.5</v>
      </c>
      <c r="K11" s="4">
        <v>3.4</v>
      </c>
      <c r="L11" s="4">
        <v>4.2</v>
      </c>
      <c r="M11" s="4">
        <v>82.1</v>
      </c>
      <c r="N11" s="4">
        <v>0.5</v>
      </c>
      <c r="O11" s="4">
        <v>1.8</v>
      </c>
      <c r="P11" s="4">
        <v>2.2999999999999998</v>
      </c>
      <c r="Q11" s="4">
        <v>3.4</v>
      </c>
      <c r="R11" s="4">
        <v>0.9</v>
      </c>
      <c r="S11" s="4">
        <v>0.3</v>
      </c>
      <c r="T11" s="4">
        <v>2.7</v>
      </c>
      <c r="U11" s="4">
        <v>17.399999999999999</v>
      </c>
      <c r="V11">
        <f t="shared" si="0"/>
        <v>1.524</v>
      </c>
    </row>
    <row r="12" spans="1:22" x14ac:dyDescent="0.2">
      <c r="A12" s="3" t="s">
        <v>142</v>
      </c>
      <c r="B12" s="3" t="str">
        <f>VLOOKUP(A12,plookup,2,FALSE)</f>
        <v>NY</v>
      </c>
      <c r="C12" s="4">
        <v>22</v>
      </c>
      <c r="D12" s="4">
        <v>33.299999999999997</v>
      </c>
      <c r="E12" s="4">
        <v>6.5</v>
      </c>
      <c r="F12" s="4">
        <v>13.5</v>
      </c>
      <c r="G12" s="4">
        <v>48.1</v>
      </c>
      <c r="H12" s="4">
        <v>1.4</v>
      </c>
      <c r="I12" s="4">
        <v>3.4</v>
      </c>
      <c r="J12" s="4">
        <v>40.5</v>
      </c>
      <c r="K12" s="4">
        <v>2.8</v>
      </c>
      <c r="L12" s="4">
        <v>3.4</v>
      </c>
      <c r="M12" s="4">
        <v>82.7</v>
      </c>
      <c r="N12" s="4">
        <v>1.1000000000000001</v>
      </c>
      <c r="O12" s="4">
        <v>3.8</v>
      </c>
      <c r="P12" s="4">
        <v>4.9000000000000004</v>
      </c>
      <c r="Q12" s="4">
        <v>4</v>
      </c>
      <c r="R12" s="4">
        <v>1.6</v>
      </c>
      <c r="S12" s="4">
        <v>0.1</v>
      </c>
      <c r="T12" s="4">
        <v>3</v>
      </c>
      <c r="U12" s="4">
        <v>17.2</v>
      </c>
      <c r="V12">
        <f t="shared" si="0"/>
        <v>1.7919999999999998</v>
      </c>
    </row>
    <row r="13" spans="1:22" x14ac:dyDescent="0.2">
      <c r="A13" s="3" t="s">
        <v>59</v>
      </c>
      <c r="B13" s="3" t="str">
        <f>VLOOKUP(A13,plookup,2,FALSE)</f>
        <v>WAS</v>
      </c>
      <c r="C13" s="4">
        <v>22</v>
      </c>
      <c r="D13" s="4">
        <v>30</v>
      </c>
      <c r="E13" s="4">
        <v>6.8</v>
      </c>
      <c r="F13" s="4">
        <v>13.4</v>
      </c>
      <c r="G13" s="4">
        <v>51</v>
      </c>
      <c r="H13" s="4">
        <v>1.2</v>
      </c>
      <c r="I13" s="4">
        <v>2.8</v>
      </c>
      <c r="J13" s="4">
        <v>42.6</v>
      </c>
      <c r="K13" s="4">
        <v>2.2000000000000002</v>
      </c>
      <c r="L13" s="4">
        <v>2.6</v>
      </c>
      <c r="M13" s="4">
        <v>82.8</v>
      </c>
      <c r="N13" s="4">
        <v>1.6</v>
      </c>
      <c r="O13" s="4">
        <v>7.3</v>
      </c>
      <c r="P13" s="4">
        <v>8.9</v>
      </c>
      <c r="Q13" s="4">
        <v>2.6</v>
      </c>
      <c r="R13" s="4">
        <v>1.4</v>
      </c>
      <c r="S13" s="4">
        <v>0.2</v>
      </c>
      <c r="T13" s="4">
        <v>2.2000000000000002</v>
      </c>
      <c r="U13" s="4">
        <v>17</v>
      </c>
      <c r="V13">
        <f t="shared" si="0"/>
        <v>1.7090000000000001</v>
      </c>
    </row>
    <row r="14" spans="1:22" x14ac:dyDescent="0.2">
      <c r="A14" s="3" t="s">
        <v>159</v>
      </c>
      <c r="B14" s="3" t="str">
        <f>VLOOKUP(A14,plookup,2,FALSE)</f>
        <v>MIN</v>
      </c>
      <c r="C14" s="4">
        <v>6</v>
      </c>
      <c r="D14" s="4">
        <v>29.8</v>
      </c>
      <c r="E14" s="4">
        <v>5.3</v>
      </c>
      <c r="F14" s="4">
        <v>11.5</v>
      </c>
      <c r="G14" s="4">
        <v>46.4</v>
      </c>
      <c r="H14" s="4">
        <v>1.5</v>
      </c>
      <c r="I14" s="4">
        <v>4.3</v>
      </c>
      <c r="J14" s="4">
        <v>34.6</v>
      </c>
      <c r="K14" s="4">
        <v>4.2</v>
      </c>
      <c r="L14" s="4">
        <v>5</v>
      </c>
      <c r="M14" s="4">
        <v>83.3</v>
      </c>
      <c r="N14" s="4">
        <v>0.3</v>
      </c>
      <c r="O14" s="4">
        <v>4.5</v>
      </c>
      <c r="P14" s="4">
        <v>4.8</v>
      </c>
      <c r="Q14" s="4">
        <v>2.5</v>
      </c>
      <c r="R14" s="4">
        <v>1.5</v>
      </c>
      <c r="S14" s="4">
        <v>0</v>
      </c>
      <c r="T14" s="4">
        <v>1.8</v>
      </c>
      <c r="U14" s="4">
        <v>16.3</v>
      </c>
      <c r="V14">
        <f t="shared" si="0"/>
        <v>1.6340000000000001</v>
      </c>
    </row>
    <row r="15" spans="1:22" x14ac:dyDescent="0.2">
      <c r="A15" s="3" t="s">
        <v>121</v>
      </c>
      <c r="B15" s="3" t="str">
        <f>VLOOKUP(A15,plookup,2,FALSE)</f>
        <v>MIN</v>
      </c>
      <c r="C15" s="4">
        <v>21</v>
      </c>
      <c r="D15" s="4">
        <v>30</v>
      </c>
      <c r="E15" s="4">
        <v>5.9</v>
      </c>
      <c r="F15" s="4">
        <v>12.5</v>
      </c>
      <c r="G15" s="4">
        <v>47.1</v>
      </c>
      <c r="H15" s="4">
        <v>1.6</v>
      </c>
      <c r="I15" s="4">
        <v>4.9000000000000004</v>
      </c>
      <c r="J15" s="4">
        <v>33.299999999999997</v>
      </c>
      <c r="K15" s="4">
        <v>2.8</v>
      </c>
      <c r="L15" s="4">
        <v>3</v>
      </c>
      <c r="M15" s="4">
        <v>92.2</v>
      </c>
      <c r="N15" s="4">
        <v>0.2</v>
      </c>
      <c r="O15" s="4">
        <v>1.7</v>
      </c>
      <c r="P15" s="4">
        <v>2</v>
      </c>
      <c r="Q15" s="4">
        <v>3.6</v>
      </c>
      <c r="R15" s="4">
        <v>0.9</v>
      </c>
      <c r="S15" s="4">
        <v>0.1</v>
      </c>
      <c r="T15" s="4">
        <v>2.5</v>
      </c>
      <c r="U15" s="4">
        <v>16.2</v>
      </c>
      <c r="V15">
        <f t="shared" si="0"/>
        <v>1.613</v>
      </c>
    </row>
    <row r="16" spans="1:22" x14ac:dyDescent="0.2">
      <c r="A16" s="3" t="s">
        <v>58</v>
      </c>
      <c r="B16" s="3" t="str">
        <f>VLOOKUP(A16,plookup,2,FALSE)</f>
        <v>MIN</v>
      </c>
      <c r="C16" s="4">
        <v>22</v>
      </c>
      <c r="D16" s="4">
        <v>34.200000000000003</v>
      </c>
      <c r="E16" s="4">
        <v>6.2</v>
      </c>
      <c r="F16" s="4">
        <v>11.8</v>
      </c>
      <c r="G16" s="4">
        <v>52.3</v>
      </c>
      <c r="H16" s="4">
        <v>0.9</v>
      </c>
      <c r="I16" s="4">
        <v>2.2000000000000002</v>
      </c>
      <c r="J16" s="4">
        <v>40.799999999999997</v>
      </c>
      <c r="K16" s="4">
        <v>2.9</v>
      </c>
      <c r="L16" s="4">
        <v>3.5</v>
      </c>
      <c r="M16" s="4">
        <v>82.9</v>
      </c>
      <c r="N16" s="4">
        <v>2.8</v>
      </c>
      <c r="O16" s="4">
        <v>6.3</v>
      </c>
      <c r="P16" s="4">
        <v>9</v>
      </c>
      <c r="Q16" s="4">
        <v>3.3</v>
      </c>
      <c r="R16" s="4">
        <v>1.8</v>
      </c>
      <c r="S16" s="4">
        <v>1.3</v>
      </c>
      <c r="T16" s="4">
        <v>2.7</v>
      </c>
      <c r="U16" s="4">
        <v>16.100000000000001</v>
      </c>
      <c r="V16">
        <f t="shared" si="0"/>
        <v>1.8109999999999999</v>
      </c>
    </row>
    <row r="17" spans="1:22" x14ac:dyDescent="0.2">
      <c r="A17" s="3" t="s">
        <v>98</v>
      </c>
      <c r="B17" s="3" t="str">
        <f>VLOOKUP(A17,plookup,2,FALSE)</f>
        <v>SEA</v>
      </c>
      <c r="C17" s="4">
        <v>22</v>
      </c>
      <c r="D17" s="4">
        <v>27.9</v>
      </c>
      <c r="E17" s="4">
        <v>5.0999999999999996</v>
      </c>
      <c r="F17" s="4">
        <v>11.5</v>
      </c>
      <c r="G17" s="4">
        <v>44.3</v>
      </c>
      <c r="H17" s="4">
        <v>1.8</v>
      </c>
      <c r="I17" s="4">
        <v>4.5</v>
      </c>
      <c r="J17" s="4">
        <v>39</v>
      </c>
      <c r="K17" s="4">
        <v>3.5</v>
      </c>
      <c r="L17" s="4">
        <v>4</v>
      </c>
      <c r="M17" s="4">
        <v>87.5</v>
      </c>
      <c r="N17" s="4">
        <v>0.6</v>
      </c>
      <c r="O17" s="4">
        <v>1.7</v>
      </c>
      <c r="P17" s="4">
        <v>2.4</v>
      </c>
      <c r="Q17" s="4">
        <v>3.2</v>
      </c>
      <c r="R17" s="4">
        <v>1.4</v>
      </c>
      <c r="S17" s="4">
        <v>0.3</v>
      </c>
      <c r="T17" s="4">
        <v>1.9</v>
      </c>
      <c r="U17" s="4">
        <v>15.5</v>
      </c>
      <c r="V17">
        <f t="shared" si="0"/>
        <v>1.5270000000000001</v>
      </c>
    </row>
    <row r="18" spans="1:22" x14ac:dyDescent="0.2">
      <c r="A18" s="3" t="s">
        <v>151</v>
      </c>
      <c r="B18" s="3" t="str">
        <f>VLOOKUP(A18,plookup,2,FALSE)</f>
        <v>CON</v>
      </c>
      <c r="C18" s="4">
        <v>21</v>
      </c>
      <c r="D18" s="4">
        <v>32.799999999999997</v>
      </c>
      <c r="E18" s="4">
        <v>5.8</v>
      </c>
      <c r="F18" s="4">
        <v>11.6</v>
      </c>
      <c r="G18" s="4">
        <v>50</v>
      </c>
      <c r="H18" s="4">
        <v>0</v>
      </c>
      <c r="I18" s="4">
        <v>0</v>
      </c>
      <c r="J18" s="4">
        <v>0</v>
      </c>
      <c r="K18" s="4">
        <v>3.9</v>
      </c>
      <c r="L18" s="4">
        <v>5.6</v>
      </c>
      <c r="M18" s="4">
        <v>68.599999999999994</v>
      </c>
      <c r="N18" s="4">
        <v>1.9</v>
      </c>
      <c r="O18" s="4">
        <v>7.2</v>
      </c>
      <c r="P18" s="4">
        <v>9</v>
      </c>
      <c r="Q18" s="4">
        <v>4.8</v>
      </c>
      <c r="R18" s="4">
        <v>2</v>
      </c>
      <c r="S18" s="4">
        <v>0.3</v>
      </c>
      <c r="T18" s="4">
        <v>2.5</v>
      </c>
      <c r="U18" s="4">
        <v>15.5</v>
      </c>
      <c r="V18">
        <f t="shared" si="0"/>
        <v>1.762</v>
      </c>
    </row>
    <row r="19" spans="1:22" x14ac:dyDescent="0.2">
      <c r="A19" s="3" t="s">
        <v>154</v>
      </c>
      <c r="B19" s="3" t="str">
        <f>VLOOKUP(A19,plookup,2,FALSE)</f>
        <v>CHI</v>
      </c>
      <c r="C19" s="4">
        <v>22</v>
      </c>
      <c r="D19" s="4">
        <v>28.7</v>
      </c>
      <c r="E19" s="4">
        <v>5.9</v>
      </c>
      <c r="F19" s="4">
        <v>13.1</v>
      </c>
      <c r="G19" s="4">
        <v>44.8</v>
      </c>
      <c r="H19" s="4">
        <v>2.1</v>
      </c>
      <c r="I19" s="4">
        <v>6</v>
      </c>
      <c r="J19" s="4">
        <v>34.6</v>
      </c>
      <c r="K19" s="4">
        <v>1.5</v>
      </c>
      <c r="L19" s="4">
        <v>1.7</v>
      </c>
      <c r="M19" s="4">
        <v>91.9</v>
      </c>
      <c r="N19" s="4">
        <v>0.3</v>
      </c>
      <c r="O19" s="4">
        <v>2.6</v>
      </c>
      <c r="P19" s="4">
        <v>2.9</v>
      </c>
      <c r="Q19" s="4">
        <v>2.2999999999999998</v>
      </c>
      <c r="R19" s="4">
        <v>0.6</v>
      </c>
      <c r="S19" s="4">
        <v>0.3</v>
      </c>
      <c r="T19" s="4">
        <v>1.3</v>
      </c>
      <c r="U19" s="4">
        <v>15.4</v>
      </c>
      <c r="V19">
        <f t="shared" si="0"/>
        <v>1.5350000000000001</v>
      </c>
    </row>
    <row r="20" spans="1:22" x14ac:dyDescent="0.2">
      <c r="A20" s="3" t="s">
        <v>92</v>
      </c>
      <c r="B20" s="3" t="str">
        <f>VLOOKUP(A20,plookup,2,FALSE)</f>
        <v>CHI</v>
      </c>
      <c r="C20" s="4">
        <v>22</v>
      </c>
      <c r="D20" s="4">
        <v>31.3</v>
      </c>
      <c r="E20" s="4">
        <v>6</v>
      </c>
      <c r="F20" s="4">
        <v>12.1</v>
      </c>
      <c r="G20" s="4">
        <v>49.6</v>
      </c>
      <c r="H20" s="4">
        <v>1</v>
      </c>
      <c r="I20" s="4">
        <v>2.8</v>
      </c>
      <c r="J20" s="4">
        <v>34.4</v>
      </c>
      <c r="K20" s="4">
        <v>1.9</v>
      </c>
      <c r="L20" s="4">
        <v>2.5</v>
      </c>
      <c r="M20" s="4">
        <v>73.2</v>
      </c>
      <c r="N20" s="4">
        <v>1</v>
      </c>
      <c r="O20" s="4">
        <v>4.5</v>
      </c>
      <c r="P20" s="4">
        <v>5.5</v>
      </c>
      <c r="Q20" s="4">
        <v>2.1</v>
      </c>
      <c r="R20" s="4">
        <v>0.9</v>
      </c>
      <c r="S20" s="4">
        <v>0.2</v>
      </c>
      <c r="T20" s="4">
        <v>2.5</v>
      </c>
      <c r="U20" s="4">
        <v>14.8</v>
      </c>
      <c r="V20">
        <f t="shared" si="0"/>
        <v>1.6159999999999999</v>
      </c>
    </row>
    <row r="21" spans="1:22" x14ac:dyDescent="0.2">
      <c r="A21" s="3" t="s">
        <v>148</v>
      </c>
      <c r="B21" s="3" t="str">
        <f>VLOOKUP(A21,plookup,2,FALSE)</f>
        <v>WAS</v>
      </c>
      <c r="C21" s="4">
        <v>22</v>
      </c>
      <c r="D21" s="4">
        <v>31</v>
      </c>
      <c r="E21" s="4">
        <v>5</v>
      </c>
      <c r="F21" s="4">
        <v>11.4</v>
      </c>
      <c r="G21" s="4">
        <v>43.8</v>
      </c>
      <c r="H21" s="4">
        <v>2</v>
      </c>
      <c r="I21" s="4">
        <v>4.9000000000000004</v>
      </c>
      <c r="J21" s="4">
        <v>41.1</v>
      </c>
      <c r="K21" s="4">
        <v>2.8</v>
      </c>
      <c r="L21" s="4">
        <v>3.2</v>
      </c>
      <c r="M21" s="4">
        <v>88.6</v>
      </c>
      <c r="N21" s="4">
        <v>0.8</v>
      </c>
      <c r="O21" s="4">
        <v>2.1</v>
      </c>
      <c r="P21" s="4">
        <v>2.9</v>
      </c>
      <c r="Q21" s="4">
        <v>2.4</v>
      </c>
      <c r="R21" s="4">
        <v>1.8</v>
      </c>
      <c r="S21" s="4">
        <v>0.3</v>
      </c>
      <c r="T21" s="4">
        <v>1.9</v>
      </c>
      <c r="U21" s="4">
        <v>14.8</v>
      </c>
      <c r="V21">
        <f t="shared" si="0"/>
        <v>1.593</v>
      </c>
    </row>
    <row r="22" spans="1:22" x14ac:dyDescent="0.2">
      <c r="A22" s="3" t="s">
        <v>130</v>
      </c>
      <c r="B22" s="3" t="str">
        <f>VLOOKUP(A22,plookup,2,FALSE)</f>
        <v>CHI</v>
      </c>
      <c r="C22" s="4">
        <v>22</v>
      </c>
      <c r="D22" s="4">
        <v>30</v>
      </c>
      <c r="E22" s="4">
        <v>5.6</v>
      </c>
      <c r="F22" s="4">
        <v>11</v>
      </c>
      <c r="G22" s="4">
        <v>51</v>
      </c>
      <c r="H22" s="4">
        <v>0.9</v>
      </c>
      <c r="I22" s="4">
        <v>2.2000000000000002</v>
      </c>
      <c r="J22" s="4">
        <v>39.6</v>
      </c>
      <c r="K22" s="4">
        <v>2.6</v>
      </c>
      <c r="L22" s="4">
        <v>3.5</v>
      </c>
      <c r="M22" s="4">
        <v>73.099999999999994</v>
      </c>
      <c r="N22" s="4">
        <v>1.7</v>
      </c>
      <c r="O22" s="4">
        <v>8</v>
      </c>
      <c r="P22" s="4">
        <v>9.6999999999999993</v>
      </c>
      <c r="Q22" s="4">
        <v>4.5999999999999996</v>
      </c>
      <c r="R22" s="4">
        <v>1.2</v>
      </c>
      <c r="S22" s="4">
        <v>1.2</v>
      </c>
      <c r="T22" s="4">
        <v>2.9</v>
      </c>
      <c r="U22" s="4">
        <v>14.7</v>
      </c>
      <c r="V22">
        <f t="shared" si="0"/>
        <v>1.6429999999999998</v>
      </c>
    </row>
    <row r="23" spans="1:22" x14ac:dyDescent="0.2">
      <c r="A23" s="3" t="s">
        <v>28</v>
      </c>
      <c r="B23" s="3" t="str">
        <f>VLOOKUP(A23,plookup,2,FALSE)</f>
        <v>MIN</v>
      </c>
      <c r="C23" s="4">
        <v>7</v>
      </c>
      <c r="D23" s="4">
        <v>24.1</v>
      </c>
      <c r="E23" s="4">
        <v>5.6</v>
      </c>
      <c r="F23" s="4">
        <v>9.1</v>
      </c>
      <c r="G23" s="4">
        <v>60.9</v>
      </c>
      <c r="H23" s="4">
        <v>0</v>
      </c>
      <c r="I23" s="4">
        <v>0</v>
      </c>
      <c r="J23" s="4">
        <v>0</v>
      </c>
      <c r="K23" s="4">
        <v>3.4</v>
      </c>
      <c r="L23" s="4">
        <v>4.0999999999999996</v>
      </c>
      <c r="M23" s="4">
        <v>82.8</v>
      </c>
      <c r="N23" s="4">
        <v>3</v>
      </c>
      <c r="O23" s="4">
        <v>6.7</v>
      </c>
      <c r="P23" s="4">
        <v>9.6999999999999993</v>
      </c>
      <c r="Q23" s="4">
        <v>0.9</v>
      </c>
      <c r="R23" s="4">
        <v>0.9</v>
      </c>
      <c r="S23" s="4">
        <v>1.1000000000000001</v>
      </c>
      <c r="T23" s="4">
        <v>1.1000000000000001</v>
      </c>
      <c r="U23" s="4">
        <v>14.6</v>
      </c>
      <c r="V23">
        <f t="shared" si="0"/>
        <v>1.4219999999999999</v>
      </c>
    </row>
    <row r="24" spans="1:22" x14ac:dyDescent="0.2">
      <c r="A24" s="3" t="s">
        <v>122</v>
      </c>
      <c r="B24" s="3" t="str">
        <f>VLOOKUP(A24,plookup,2,FALSE)</f>
        <v>ATL</v>
      </c>
      <c r="C24" s="4">
        <v>20</v>
      </c>
      <c r="D24" s="4">
        <v>30.5</v>
      </c>
      <c r="E24" s="4">
        <v>6.7</v>
      </c>
      <c r="F24" s="4">
        <v>15.4</v>
      </c>
      <c r="G24" s="4">
        <v>43.6</v>
      </c>
      <c r="H24" s="4">
        <v>0.4</v>
      </c>
      <c r="I24" s="4">
        <v>1.7</v>
      </c>
      <c r="J24" s="4">
        <v>23.5</v>
      </c>
      <c r="K24" s="4">
        <v>0.8</v>
      </c>
      <c r="L24" s="4">
        <v>1.2</v>
      </c>
      <c r="M24" s="4">
        <v>69.599999999999994</v>
      </c>
      <c r="N24" s="4">
        <v>1.9</v>
      </c>
      <c r="O24" s="4">
        <v>5.3</v>
      </c>
      <c r="P24" s="4">
        <v>7.2</v>
      </c>
      <c r="Q24" s="4">
        <v>3.2</v>
      </c>
      <c r="R24" s="4">
        <v>0.7</v>
      </c>
      <c r="S24" s="4">
        <v>0.1</v>
      </c>
      <c r="T24" s="4">
        <v>2.7</v>
      </c>
      <c r="U24" s="4">
        <v>14.6</v>
      </c>
      <c r="V24">
        <f t="shared" si="0"/>
        <v>1.6099999999999999</v>
      </c>
    </row>
    <row r="25" spans="1:22" x14ac:dyDescent="0.2">
      <c r="A25" s="3" t="s">
        <v>139</v>
      </c>
      <c r="B25" s="3" t="str">
        <f>VLOOKUP(A25,plookup,2,FALSE)</f>
        <v>PHO</v>
      </c>
      <c r="C25" s="4">
        <v>13</v>
      </c>
      <c r="D25" s="4">
        <v>24.8</v>
      </c>
      <c r="E25" s="4">
        <v>5.0999999999999996</v>
      </c>
      <c r="F25" s="4">
        <v>12.1</v>
      </c>
      <c r="G25" s="4">
        <v>42</v>
      </c>
      <c r="H25" s="4">
        <v>1.9</v>
      </c>
      <c r="I25" s="4">
        <v>5</v>
      </c>
      <c r="J25" s="4">
        <v>38.5</v>
      </c>
      <c r="K25" s="4">
        <v>2.5</v>
      </c>
      <c r="L25" s="4">
        <v>3.2</v>
      </c>
      <c r="M25" s="4">
        <v>80.5</v>
      </c>
      <c r="N25" s="4">
        <v>0.4</v>
      </c>
      <c r="O25" s="4">
        <v>2.5</v>
      </c>
      <c r="P25" s="4">
        <v>2.9</v>
      </c>
      <c r="Q25" s="4">
        <v>4.5</v>
      </c>
      <c r="R25" s="4">
        <v>1.1000000000000001</v>
      </c>
      <c r="S25" s="4">
        <v>0</v>
      </c>
      <c r="T25" s="4">
        <v>2.1</v>
      </c>
      <c r="U25" s="4">
        <v>14.6</v>
      </c>
      <c r="V25">
        <f t="shared" si="0"/>
        <v>1.413</v>
      </c>
    </row>
    <row r="26" spans="1:22" x14ac:dyDescent="0.2">
      <c r="A26" s="3" t="s">
        <v>149</v>
      </c>
      <c r="B26" s="3" t="str">
        <f>VLOOKUP(A26,plookup,2,FALSE)</f>
        <v>LV</v>
      </c>
      <c r="C26" s="4">
        <v>22</v>
      </c>
      <c r="D26" s="4">
        <v>20</v>
      </c>
      <c r="E26" s="4">
        <v>5.3</v>
      </c>
      <c r="F26" s="4">
        <v>10.3</v>
      </c>
      <c r="G26" s="4">
        <v>51.8</v>
      </c>
      <c r="H26" s="4">
        <v>0.7</v>
      </c>
      <c r="I26" s="4">
        <v>1.5</v>
      </c>
      <c r="J26" s="4">
        <v>47.1</v>
      </c>
      <c r="K26" s="4">
        <v>3</v>
      </c>
      <c r="L26" s="4">
        <v>3.5</v>
      </c>
      <c r="M26" s="4">
        <v>88.2</v>
      </c>
      <c r="N26" s="4">
        <v>1.7</v>
      </c>
      <c r="O26" s="4">
        <v>3.4</v>
      </c>
      <c r="P26" s="4">
        <v>5.0999999999999996</v>
      </c>
      <c r="Q26" s="4">
        <v>2.5</v>
      </c>
      <c r="R26" s="4">
        <v>1.3</v>
      </c>
      <c r="S26" s="4">
        <v>0.3</v>
      </c>
      <c r="T26" s="4">
        <v>1.7</v>
      </c>
      <c r="U26" s="4">
        <v>14.4</v>
      </c>
      <c r="V26">
        <f t="shared" si="0"/>
        <v>1.2650000000000001</v>
      </c>
    </row>
    <row r="27" spans="1:22" x14ac:dyDescent="0.2">
      <c r="A27" s="3" t="s">
        <v>127</v>
      </c>
      <c r="B27" s="3" t="str">
        <f>VLOOKUP(A27,plookup,2,FALSE)</f>
        <v>LV</v>
      </c>
      <c r="C27" s="4">
        <v>22</v>
      </c>
      <c r="D27" s="4">
        <v>30.6</v>
      </c>
      <c r="E27" s="4">
        <v>5.5</v>
      </c>
      <c r="F27" s="4">
        <v>12.5</v>
      </c>
      <c r="G27" s="4">
        <v>44.2</v>
      </c>
      <c r="H27" s="4">
        <v>0.8</v>
      </c>
      <c r="I27" s="4">
        <v>2.7</v>
      </c>
      <c r="J27" s="4">
        <v>30.5</v>
      </c>
      <c r="K27" s="4">
        <v>2.1</v>
      </c>
      <c r="L27" s="4">
        <v>2.2000000000000002</v>
      </c>
      <c r="M27" s="4">
        <v>93.9</v>
      </c>
      <c r="N27" s="4">
        <v>0.7</v>
      </c>
      <c r="O27" s="4">
        <v>3</v>
      </c>
      <c r="P27" s="4">
        <v>3.7</v>
      </c>
      <c r="Q27" s="4">
        <v>5.3</v>
      </c>
      <c r="R27" s="4">
        <v>1.6</v>
      </c>
      <c r="S27" s="4">
        <v>0.1</v>
      </c>
      <c r="T27" s="4">
        <v>2.7</v>
      </c>
      <c r="U27" s="4">
        <v>14</v>
      </c>
      <c r="V27">
        <f t="shared" si="0"/>
        <v>1.5840000000000001</v>
      </c>
    </row>
    <row r="28" spans="1:22" x14ac:dyDescent="0.2">
      <c r="A28" s="3" t="s">
        <v>44</v>
      </c>
      <c r="B28" s="3" t="str">
        <f>VLOOKUP(A28,plookup,2,FALSE)</f>
        <v>DAL</v>
      </c>
      <c r="C28" s="4">
        <v>16</v>
      </c>
      <c r="D28" s="4">
        <v>28.2</v>
      </c>
      <c r="E28" s="4">
        <v>4.2</v>
      </c>
      <c r="F28" s="4">
        <v>11.4</v>
      </c>
      <c r="G28" s="4">
        <v>36.799999999999997</v>
      </c>
      <c r="H28" s="4">
        <v>0.8</v>
      </c>
      <c r="I28" s="4">
        <v>4.0999999999999996</v>
      </c>
      <c r="J28" s="4">
        <v>19.7</v>
      </c>
      <c r="K28" s="4">
        <v>4.7</v>
      </c>
      <c r="L28" s="4">
        <v>5.4</v>
      </c>
      <c r="M28" s="4">
        <v>87.2</v>
      </c>
      <c r="N28" s="4">
        <v>2.6</v>
      </c>
      <c r="O28" s="4">
        <v>5.2</v>
      </c>
      <c r="P28" s="4">
        <v>7.8</v>
      </c>
      <c r="Q28" s="4">
        <v>2.5</v>
      </c>
      <c r="R28" s="4">
        <v>0.8</v>
      </c>
      <c r="S28" s="4">
        <v>0.9</v>
      </c>
      <c r="T28" s="4">
        <v>2.2000000000000002</v>
      </c>
      <c r="U28" s="4">
        <v>13.9</v>
      </c>
      <c r="V28">
        <f t="shared" si="0"/>
        <v>1.5129999999999999</v>
      </c>
    </row>
    <row r="29" spans="1:22" ht="25.5" x14ac:dyDescent="0.2">
      <c r="A29" s="3" t="s">
        <v>123</v>
      </c>
      <c r="B29" s="3" t="str">
        <f>VLOOKUP(A29,plookup,2,FALSE)</f>
        <v>CHI</v>
      </c>
      <c r="C29" s="4">
        <v>22</v>
      </c>
      <c r="D29" s="4">
        <v>31.5</v>
      </c>
      <c r="E29" s="4">
        <v>4.9000000000000004</v>
      </c>
      <c r="F29" s="4">
        <v>9.9</v>
      </c>
      <c r="G29" s="4">
        <v>49.1</v>
      </c>
      <c r="H29" s="4">
        <v>1.4</v>
      </c>
      <c r="I29" s="4">
        <v>3.5</v>
      </c>
      <c r="J29" s="4">
        <v>39.5</v>
      </c>
      <c r="K29" s="4">
        <v>2.5</v>
      </c>
      <c r="L29" s="4">
        <v>2.9</v>
      </c>
      <c r="M29" s="4">
        <v>88.9</v>
      </c>
      <c r="N29" s="4">
        <v>0.5</v>
      </c>
      <c r="O29" s="4">
        <v>3</v>
      </c>
      <c r="P29" s="4">
        <v>3.5</v>
      </c>
      <c r="Q29" s="4">
        <v>10</v>
      </c>
      <c r="R29" s="4">
        <v>1.2</v>
      </c>
      <c r="S29" s="4">
        <v>0.4</v>
      </c>
      <c r="T29" s="4">
        <v>2.5</v>
      </c>
      <c r="U29" s="4">
        <v>13.6</v>
      </c>
      <c r="V29">
        <f t="shared" si="0"/>
        <v>1.6360000000000001</v>
      </c>
    </row>
    <row r="30" spans="1:22" x14ac:dyDescent="0.2">
      <c r="A30" s="3" t="s">
        <v>125</v>
      </c>
      <c r="B30" s="3" t="str">
        <f>VLOOKUP(A30,plookup,2,FALSE)</f>
        <v>ATL</v>
      </c>
      <c r="C30" s="4">
        <v>20</v>
      </c>
      <c r="D30" s="4">
        <v>24.9</v>
      </c>
      <c r="E30" s="4">
        <v>4.9000000000000004</v>
      </c>
      <c r="F30" s="4">
        <v>8.8000000000000007</v>
      </c>
      <c r="G30" s="4">
        <v>55.4</v>
      </c>
      <c r="H30" s="4">
        <v>0.8</v>
      </c>
      <c r="I30" s="4">
        <v>1.6</v>
      </c>
      <c r="J30" s="4">
        <v>46.9</v>
      </c>
      <c r="K30" s="4">
        <v>3</v>
      </c>
      <c r="L30" s="4">
        <v>3.5</v>
      </c>
      <c r="M30" s="4">
        <v>85.5</v>
      </c>
      <c r="N30" s="4">
        <v>2.4</v>
      </c>
      <c r="O30" s="4">
        <v>4.0999999999999996</v>
      </c>
      <c r="P30" s="4">
        <v>6.4</v>
      </c>
      <c r="Q30" s="4">
        <v>1.5</v>
      </c>
      <c r="R30" s="4">
        <v>1.3</v>
      </c>
      <c r="S30" s="4">
        <v>0.9</v>
      </c>
      <c r="T30" s="4">
        <v>2.8</v>
      </c>
      <c r="U30" s="4">
        <v>13.4</v>
      </c>
      <c r="V30">
        <f t="shared" si="0"/>
        <v>1.375</v>
      </c>
    </row>
    <row r="31" spans="1:22" x14ac:dyDescent="0.2">
      <c r="A31" s="3" t="s">
        <v>53</v>
      </c>
      <c r="B31" s="3" t="str">
        <f>VLOOKUP(A31,plookup,2,FALSE)</f>
        <v>LA</v>
      </c>
      <c r="C31" s="4">
        <v>18</v>
      </c>
      <c r="D31" s="4">
        <v>26.2</v>
      </c>
      <c r="E31" s="4">
        <v>5.3</v>
      </c>
      <c r="F31" s="4">
        <v>9.3000000000000007</v>
      </c>
      <c r="G31" s="4">
        <v>56.9</v>
      </c>
      <c r="H31" s="4">
        <v>0.5</v>
      </c>
      <c r="I31" s="4">
        <v>1</v>
      </c>
      <c r="J31" s="4">
        <v>50</v>
      </c>
      <c r="K31" s="4">
        <v>2.2999999999999998</v>
      </c>
      <c r="L31" s="4">
        <v>2.7</v>
      </c>
      <c r="M31" s="4">
        <v>83.7</v>
      </c>
      <c r="N31" s="4">
        <v>1.2</v>
      </c>
      <c r="O31" s="4">
        <v>3.7</v>
      </c>
      <c r="P31" s="4">
        <v>4.8</v>
      </c>
      <c r="Q31" s="4">
        <v>1.7</v>
      </c>
      <c r="R31" s="4">
        <v>1.1000000000000001</v>
      </c>
      <c r="S31" s="4">
        <v>0.2</v>
      </c>
      <c r="T31" s="4">
        <v>1.6</v>
      </c>
      <c r="U31" s="4">
        <v>13.3</v>
      </c>
      <c r="V31">
        <f t="shared" si="0"/>
        <v>1.3940000000000001</v>
      </c>
    </row>
    <row r="32" spans="1:22" x14ac:dyDescent="0.2">
      <c r="A32" s="3" t="s">
        <v>153</v>
      </c>
      <c r="B32" s="3" t="str">
        <f>VLOOKUP(A32,plookup,2,FALSE)</f>
        <v>DAL</v>
      </c>
      <c r="C32" s="4">
        <v>20</v>
      </c>
      <c r="D32" s="4">
        <v>26.2</v>
      </c>
      <c r="E32" s="4">
        <v>4.5999999999999996</v>
      </c>
      <c r="F32" s="4">
        <v>9.8000000000000007</v>
      </c>
      <c r="G32" s="4">
        <v>46.4</v>
      </c>
      <c r="H32" s="4">
        <v>1.3</v>
      </c>
      <c r="I32" s="4">
        <v>3.6</v>
      </c>
      <c r="J32" s="4">
        <v>35.200000000000003</v>
      </c>
      <c r="K32" s="4">
        <v>2.7</v>
      </c>
      <c r="L32" s="4">
        <v>3.3</v>
      </c>
      <c r="M32" s="4">
        <v>83.1</v>
      </c>
      <c r="N32" s="4">
        <v>1.4</v>
      </c>
      <c r="O32" s="4">
        <v>2.9</v>
      </c>
      <c r="P32" s="4">
        <v>4.2</v>
      </c>
      <c r="Q32" s="4">
        <v>1.3</v>
      </c>
      <c r="R32" s="4">
        <v>1.1000000000000001</v>
      </c>
      <c r="S32" s="4">
        <v>0.3</v>
      </c>
      <c r="T32" s="4">
        <v>1.1000000000000001</v>
      </c>
      <c r="U32" s="4">
        <v>13.1</v>
      </c>
      <c r="V32">
        <f t="shared" si="0"/>
        <v>1.3759999999999999</v>
      </c>
    </row>
    <row r="33" spans="1:22" x14ac:dyDescent="0.2">
      <c r="A33" s="3" t="s">
        <v>111</v>
      </c>
      <c r="B33" s="3" t="e">
        <f>VLOOKUP(A33,plookup,2,FALSE)</f>
        <v>#N/A</v>
      </c>
      <c r="C33" s="4">
        <v>20</v>
      </c>
      <c r="D33" s="4">
        <v>31.7</v>
      </c>
      <c r="E33" s="4">
        <v>5.5</v>
      </c>
      <c r="F33" s="4">
        <v>12</v>
      </c>
      <c r="G33" s="4">
        <v>45.4</v>
      </c>
      <c r="H33" s="4">
        <v>0.7</v>
      </c>
      <c r="I33" s="4">
        <v>2.2999999999999998</v>
      </c>
      <c r="J33" s="4">
        <v>28.9</v>
      </c>
      <c r="K33" s="4">
        <v>1.5</v>
      </c>
      <c r="L33" s="4">
        <v>1.8</v>
      </c>
      <c r="M33" s="4">
        <v>82.9</v>
      </c>
      <c r="N33" s="4">
        <v>1.7</v>
      </c>
      <c r="O33" s="4">
        <v>3.7</v>
      </c>
      <c r="P33" s="4">
        <v>5.3</v>
      </c>
      <c r="Q33" s="4">
        <v>4.5</v>
      </c>
      <c r="R33" s="4">
        <v>1.2</v>
      </c>
      <c r="S33" s="4">
        <v>0.8</v>
      </c>
      <c r="T33" s="4">
        <v>2</v>
      </c>
      <c r="U33" s="4">
        <v>13</v>
      </c>
      <c r="V33">
        <f t="shared" si="0"/>
        <v>1.581</v>
      </c>
    </row>
    <row r="34" spans="1:22" x14ac:dyDescent="0.2">
      <c r="A34" s="3" t="s">
        <v>116</v>
      </c>
      <c r="B34" s="3" t="str">
        <f>VLOOKUP(A34,plookup,2,FALSE)</f>
        <v>LV</v>
      </c>
      <c r="C34" s="4">
        <v>22</v>
      </c>
      <c r="D34" s="4">
        <v>28.3</v>
      </c>
      <c r="E34" s="4">
        <v>5</v>
      </c>
      <c r="F34" s="4">
        <v>9.3000000000000007</v>
      </c>
      <c r="G34" s="4">
        <v>53.9</v>
      </c>
      <c r="H34" s="4">
        <v>0.8</v>
      </c>
      <c r="I34" s="4">
        <v>1.7</v>
      </c>
      <c r="J34" s="4">
        <v>47.4</v>
      </c>
      <c r="K34" s="4">
        <v>2.2000000000000002</v>
      </c>
      <c r="L34" s="4">
        <v>3</v>
      </c>
      <c r="M34" s="4">
        <v>71.599999999999994</v>
      </c>
      <c r="N34" s="4">
        <v>1.3</v>
      </c>
      <c r="O34" s="4">
        <v>5.9</v>
      </c>
      <c r="P34" s="4">
        <v>7.1</v>
      </c>
      <c r="Q34" s="4">
        <v>2.7</v>
      </c>
      <c r="R34" s="4">
        <v>1.7</v>
      </c>
      <c r="S34" s="4">
        <v>0.2</v>
      </c>
      <c r="T34" s="4">
        <v>2</v>
      </c>
      <c r="U34" s="4">
        <v>13</v>
      </c>
      <c r="V34">
        <f t="shared" si="0"/>
        <v>1.484</v>
      </c>
    </row>
    <row r="35" spans="1:22" x14ac:dyDescent="0.2">
      <c r="A35" s="3" t="s">
        <v>119</v>
      </c>
      <c r="B35" s="3" t="str">
        <f>VLOOKUP(A35,plookup,2,FALSE)</f>
        <v>MIN</v>
      </c>
      <c r="C35" s="4">
        <v>22</v>
      </c>
      <c r="D35" s="4">
        <v>26.6</v>
      </c>
      <c r="E35" s="4">
        <v>4.5999999999999996</v>
      </c>
      <c r="F35" s="4">
        <v>10</v>
      </c>
      <c r="G35" s="4">
        <v>46.4</v>
      </c>
      <c r="H35" s="4">
        <v>1.8</v>
      </c>
      <c r="I35" s="4">
        <v>4.0999999999999996</v>
      </c>
      <c r="J35" s="4">
        <v>43.3</v>
      </c>
      <c r="K35" s="4">
        <v>1.8</v>
      </c>
      <c r="L35" s="4">
        <v>2.5</v>
      </c>
      <c r="M35" s="4">
        <v>72.7</v>
      </c>
      <c r="N35" s="4">
        <v>1.7</v>
      </c>
      <c r="O35" s="4">
        <v>4.4000000000000004</v>
      </c>
      <c r="P35" s="4">
        <v>6.1</v>
      </c>
      <c r="Q35" s="4">
        <v>2.6</v>
      </c>
      <c r="R35" s="4">
        <v>1.1000000000000001</v>
      </c>
      <c r="S35" s="4">
        <v>0.2</v>
      </c>
      <c r="T35" s="4">
        <v>1.8</v>
      </c>
      <c r="U35" s="4">
        <v>12.9</v>
      </c>
      <c r="V35">
        <f t="shared" si="0"/>
        <v>1.4119999999999999</v>
      </c>
    </row>
    <row r="36" spans="1:22" x14ac:dyDescent="0.2">
      <c r="A36" s="3" t="s">
        <v>22</v>
      </c>
      <c r="B36" s="3" t="str">
        <f>VLOOKUP(A36,plookup,2,FALSE)</f>
        <v>IND</v>
      </c>
      <c r="C36" s="4">
        <v>19</v>
      </c>
      <c r="D36" s="4">
        <v>26.4</v>
      </c>
      <c r="E36" s="4">
        <v>3.9</v>
      </c>
      <c r="F36" s="4">
        <v>11.3</v>
      </c>
      <c r="G36" s="4">
        <v>34.6</v>
      </c>
      <c r="H36" s="4">
        <v>0.9</v>
      </c>
      <c r="I36" s="4">
        <v>3.8</v>
      </c>
      <c r="J36" s="4">
        <v>23.3</v>
      </c>
      <c r="K36" s="4">
        <v>4.0999999999999996</v>
      </c>
      <c r="L36" s="4">
        <v>4.3</v>
      </c>
      <c r="M36" s="4">
        <v>95.1</v>
      </c>
      <c r="N36" s="4">
        <v>0.8</v>
      </c>
      <c r="O36" s="4">
        <v>2.6</v>
      </c>
      <c r="P36" s="4">
        <v>3.4</v>
      </c>
      <c r="Q36" s="4">
        <v>2.6</v>
      </c>
      <c r="R36" s="4">
        <v>0.6</v>
      </c>
      <c r="S36" s="4">
        <v>0.1</v>
      </c>
      <c r="T36" s="4">
        <v>2.4</v>
      </c>
      <c r="U36" s="4">
        <v>12.7</v>
      </c>
      <c r="V36">
        <f t="shared" si="0"/>
        <v>1.3660000000000001</v>
      </c>
    </row>
    <row r="37" spans="1:22" x14ac:dyDescent="0.2">
      <c r="A37" s="3" t="s">
        <v>84</v>
      </c>
      <c r="B37" s="3" t="str">
        <f>VLOOKUP(A37,plookup,2,FALSE)</f>
        <v>MIN</v>
      </c>
      <c r="C37" s="4">
        <v>22</v>
      </c>
      <c r="D37" s="4">
        <v>26.6</v>
      </c>
      <c r="E37" s="4">
        <v>4.0999999999999996</v>
      </c>
      <c r="F37" s="4">
        <v>9.6</v>
      </c>
      <c r="G37" s="4">
        <v>42.5</v>
      </c>
      <c r="H37" s="4">
        <v>1.1000000000000001</v>
      </c>
      <c r="I37" s="4">
        <v>3.3</v>
      </c>
      <c r="J37" s="4">
        <v>34.200000000000003</v>
      </c>
      <c r="K37" s="4">
        <v>3.2</v>
      </c>
      <c r="L37" s="4">
        <v>3.5</v>
      </c>
      <c r="M37" s="4">
        <v>89.7</v>
      </c>
      <c r="N37" s="4">
        <v>0.4</v>
      </c>
      <c r="O37" s="4">
        <v>1.9</v>
      </c>
      <c r="P37" s="4">
        <v>2.2999999999999998</v>
      </c>
      <c r="Q37" s="4">
        <v>2.4</v>
      </c>
      <c r="R37" s="4">
        <v>1.2</v>
      </c>
      <c r="S37" s="4">
        <v>0.1</v>
      </c>
      <c r="T37" s="4">
        <v>1.4</v>
      </c>
      <c r="U37" s="4">
        <v>12.5</v>
      </c>
      <c r="V37">
        <f t="shared" si="0"/>
        <v>1.3570000000000002</v>
      </c>
    </row>
    <row r="38" spans="1:22" x14ac:dyDescent="0.2">
      <c r="A38" s="3" t="s">
        <v>129</v>
      </c>
      <c r="B38" s="3" t="str">
        <f>VLOOKUP(A38,plookup,2,FALSE)</f>
        <v>SEA</v>
      </c>
      <c r="C38" s="4">
        <v>22</v>
      </c>
      <c r="D38" s="4">
        <v>30.2</v>
      </c>
      <c r="E38" s="4">
        <v>5.3</v>
      </c>
      <c r="F38" s="4">
        <v>11.4</v>
      </c>
      <c r="G38" s="4">
        <v>46.2</v>
      </c>
      <c r="H38" s="4">
        <v>0.1</v>
      </c>
      <c r="I38" s="4">
        <v>0.8</v>
      </c>
      <c r="J38" s="4">
        <v>16.7</v>
      </c>
      <c r="K38" s="4">
        <v>1.9</v>
      </c>
      <c r="L38" s="4">
        <v>2.2000000000000002</v>
      </c>
      <c r="M38" s="4">
        <v>85.4</v>
      </c>
      <c r="N38" s="4">
        <v>1.2</v>
      </c>
      <c r="O38" s="4">
        <v>4.5</v>
      </c>
      <c r="P38" s="4">
        <v>5.7</v>
      </c>
      <c r="Q38" s="4">
        <v>2.5</v>
      </c>
      <c r="R38" s="4">
        <v>0.7</v>
      </c>
      <c r="S38" s="4">
        <v>0.4</v>
      </c>
      <c r="T38" s="4">
        <v>1.3</v>
      </c>
      <c r="U38" s="4">
        <v>12.5</v>
      </c>
      <c r="V38">
        <f t="shared" si="0"/>
        <v>1.4950000000000001</v>
      </c>
    </row>
    <row r="39" spans="1:22" x14ac:dyDescent="0.2">
      <c r="A39" s="3" t="s">
        <v>80</v>
      </c>
      <c r="B39" s="3" t="str">
        <f>VLOOKUP(A39,plookup,2,FALSE)</f>
        <v>PHO</v>
      </c>
      <c r="C39" s="4">
        <v>21</v>
      </c>
      <c r="D39" s="4">
        <v>27.5</v>
      </c>
      <c r="E39" s="4">
        <v>3.2</v>
      </c>
      <c r="F39" s="4">
        <v>11.9</v>
      </c>
      <c r="G39" s="4">
        <v>27.3</v>
      </c>
      <c r="H39" s="4">
        <v>1.5</v>
      </c>
      <c r="I39" s="4">
        <v>6.2</v>
      </c>
      <c r="J39" s="4">
        <v>23.8</v>
      </c>
      <c r="K39" s="4">
        <v>4.2</v>
      </c>
      <c r="L39" s="4">
        <v>4.9000000000000004</v>
      </c>
      <c r="M39" s="4">
        <v>86.4</v>
      </c>
      <c r="N39" s="4">
        <v>0.5</v>
      </c>
      <c r="O39" s="4">
        <v>2.2999999999999998</v>
      </c>
      <c r="P39" s="4">
        <v>2.9</v>
      </c>
      <c r="Q39" s="4">
        <v>2.2999999999999998</v>
      </c>
      <c r="R39" s="4">
        <v>0.5</v>
      </c>
      <c r="S39" s="4">
        <v>0.2</v>
      </c>
      <c r="T39" s="4">
        <v>2.2000000000000002</v>
      </c>
      <c r="U39" s="4">
        <v>12.2</v>
      </c>
      <c r="V39">
        <f t="shared" si="0"/>
        <v>1.37</v>
      </c>
    </row>
    <row r="40" spans="1:22" x14ac:dyDescent="0.2">
      <c r="A40" s="3" t="s">
        <v>73</v>
      </c>
      <c r="B40" s="3" t="str">
        <f>VLOOKUP(A40,plookup,2,FALSE)</f>
        <v>NY</v>
      </c>
      <c r="C40" s="4">
        <v>19</v>
      </c>
      <c r="D40" s="4">
        <v>26.1</v>
      </c>
      <c r="E40" s="4">
        <v>3.9</v>
      </c>
      <c r="F40" s="4">
        <v>8.4</v>
      </c>
      <c r="G40" s="4">
        <v>46.5</v>
      </c>
      <c r="H40" s="4">
        <v>0.8</v>
      </c>
      <c r="I40" s="4">
        <v>2.2999999999999998</v>
      </c>
      <c r="J40" s="4">
        <v>34.1</v>
      </c>
      <c r="K40" s="4">
        <v>2.9</v>
      </c>
      <c r="L40" s="4">
        <v>3.3</v>
      </c>
      <c r="M40" s="4">
        <v>87.3</v>
      </c>
      <c r="N40" s="4">
        <v>0.3</v>
      </c>
      <c r="O40" s="4">
        <v>2.2000000000000002</v>
      </c>
      <c r="P40" s="4">
        <v>2.5</v>
      </c>
      <c r="Q40" s="4">
        <v>3.9</v>
      </c>
      <c r="R40" s="4">
        <v>0.9</v>
      </c>
      <c r="S40" s="4">
        <v>0</v>
      </c>
      <c r="T40" s="4">
        <v>3.4</v>
      </c>
      <c r="U40" s="4">
        <v>11.5</v>
      </c>
      <c r="V40">
        <f t="shared" si="0"/>
        <v>1.3160000000000001</v>
      </c>
    </row>
    <row r="41" spans="1:22" x14ac:dyDescent="0.2">
      <c r="A41" s="3" t="s">
        <v>145</v>
      </c>
      <c r="B41" s="3" t="str">
        <f>VLOOKUP(A41,plookup,2,FALSE)</f>
        <v>CHI</v>
      </c>
      <c r="C41" s="4">
        <v>13</v>
      </c>
      <c r="D41" s="4">
        <v>27.3</v>
      </c>
      <c r="E41" s="4">
        <v>4.5</v>
      </c>
      <c r="F41" s="4">
        <v>9.1</v>
      </c>
      <c r="G41" s="4">
        <v>50</v>
      </c>
      <c r="H41" s="4">
        <v>1.2</v>
      </c>
      <c r="I41" s="4">
        <v>3</v>
      </c>
      <c r="J41" s="4">
        <v>38.5</v>
      </c>
      <c r="K41" s="4">
        <v>1.3</v>
      </c>
      <c r="L41" s="4">
        <v>1.5</v>
      </c>
      <c r="M41" s="4">
        <v>85</v>
      </c>
      <c r="N41" s="4">
        <v>1.4</v>
      </c>
      <c r="O41" s="4">
        <v>4.5</v>
      </c>
      <c r="P41" s="4">
        <v>5.9</v>
      </c>
      <c r="Q41" s="4">
        <v>1.5</v>
      </c>
      <c r="R41" s="4">
        <v>0.9</v>
      </c>
      <c r="S41" s="4">
        <v>1.9</v>
      </c>
      <c r="T41" s="4">
        <v>1.5</v>
      </c>
      <c r="U41" s="4">
        <v>11.5</v>
      </c>
      <c r="V41">
        <f t="shared" si="0"/>
        <v>1.3620000000000001</v>
      </c>
    </row>
    <row r="42" spans="1:22" x14ac:dyDescent="0.2">
      <c r="A42" s="3" t="s">
        <v>134</v>
      </c>
      <c r="B42" s="3" t="str">
        <f>VLOOKUP(A42,plookup,2,FALSE)</f>
        <v>CON</v>
      </c>
      <c r="C42" s="4">
        <v>21</v>
      </c>
      <c r="D42" s="4">
        <v>26.1</v>
      </c>
      <c r="E42" s="4">
        <v>4.7</v>
      </c>
      <c r="F42" s="4">
        <v>7.7</v>
      </c>
      <c r="G42" s="4">
        <v>60.5</v>
      </c>
      <c r="H42" s="4">
        <v>0</v>
      </c>
      <c r="I42" s="4">
        <v>0</v>
      </c>
      <c r="J42" s="4">
        <v>100</v>
      </c>
      <c r="K42" s="4">
        <v>1.8</v>
      </c>
      <c r="L42" s="4">
        <v>2.6</v>
      </c>
      <c r="M42" s="4">
        <v>69.099999999999994</v>
      </c>
      <c r="N42" s="4">
        <v>2.8</v>
      </c>
      <c r="O42" s="4">
        <v>2.8</v>
      </c>
      <c r="P42" s="4">
        <v>5.6</v>
      </c>
      <c r="Q42" s="4">
        <v>1</v>
      </c>
      <c r="R42" s="4">
        <v>1.7</v>
      </c>
      <c r="S42" s="4">
        <v>0.7</v>
      </c>
      <c r="T42" s="4">
        <v>1.6</v>
      </c>
      <c r="U42" s="4">
        <v>11.2</v>
      </c>
      <c r="V42">
        <f t="shared" si="0"/>
        <v>1.3140000000000001</v>
      </c>
    </row>
    <row r="43" spans="1:22" x14ac:dyDescent="0.2">
      <c r="A43" s="3" t="s">
        <v>102</v>
      </c>
      <c r="B43" s="3" t="str">
        <f>VLOOKUP(A43,plookup,2,FALSE)</f>
        <v>LV</v>
      </c>
      <c r="C43" s="4">
        <v>22</v>
      </c>
      <c r="D43" s="4">
        <v>25.8</v>
      </c>
      <c r="E43" s="4">
        <v>4.2</v>
      </c>
      <c r="F43" s="4">
        <v>8.6</v>
      </c>
      <c r="G43" s="4">
        <v>49.2</v>
      </c>
      <c r="H43" s="4">
        <v>0.1</v>
      </c>
      <c r="I43" s="4">
        <v>0.6</v>
      </c>
      <c r="J43" s="4">
        <v>23.1</v>
      </c>
      <c r="K43" s="4">
        <v>2.4</v>
      </c>
      <c r="L43" s="4">
        <v>2.8</v>
      </c>
      <c r="M43" s="4">
        <v>85.2</v>
      </c>
      <c r="N43" s="4">
        <v>0.8</v>
      </c>
      <c r="O43" s="4">
        <v>3.5</v>
      </c>
      <c r="P43" s="4">
        <v>4.3</v>
      </c>
      <c r="Q43" s="4">
        <v>3</v>
      </c>
      <c r="R43" s="4">
        <v>0.7</v>
      </c>
      <c r="S43" s="4">
        <v>0.1</v>
      </c>
      <c r="T43" s="4">
        <v>1.6</v>
      </c>
      <c r="U43" s="4">
        <v>11</v>
      </c>
      <c r="V43">
        <f t="shared" si="0"/>
        <v>1.294</v>
      </c>
    </row>
    <row r="44" spans="1:22" x14ac:dyDescent="0.2">
      <c r="A44" s="3" t="s">
        <v>26</v>
      </c>
      <c r="B44" s="3" t="str">
        <f>VLOOKUP(A44,plookup,2,FALSE)</f>
        <v>IND</v>
      </c>
      <c r="C44" s="4">
        <v>22</v>
      </c>
      <c r="D44" s="4">
        <v>21</v>
      </c>
      <c r="E44" s="4">
        <v>4.0999999999999996</v>
      </c>
      <c r="F44" s="4">
        <v>7.6</v>
      </c>
      <c r="G44" s="4">
        <v>53.6</v>
      </c>
      <c r="H44" s="4">
        <v>0</v>
      </c>
      <c r="I44" s="4">
        <v>0.1</v>
      </c>
      <c r="J44" s="4">
        <v>0</v>
      </c>
      <c r="K44" s="4">
        <v>2.7</v>
      </c>
      <c r="L44" s="4">
        <v>3.6</v>
      </c>
      <c r="M44" s="4">
        <v>75</v>
      </c>
      <c r="N44" s="4">
        <v>3.1</v>
      </c>
      <c r="O44" s="4">
        <v>4.2</v>
      </c>
      <c r="P44" s="4">
        <v>7.3</v>
      </c>
      <c r="Q44" s="4">
        <v>0.6</v>
      </c>
      <c r="R44" s="4">
        <v>0.3</v>
      </c>
      <c r="S44" s="4">
        <v>1</v>
      </c>
      <c r="T44" s="4">
        <v>1.9</v>
      </c>
      <c r="U44" s="4">
        <v>10.9</v>
      </c>
      <c r="V44">
        <f t="shared" si="0"/>
        <v>1.1479999999999999</v>
      </c>
    </row>
    <row r="45" spans="1:22" x14ac:dyDescent="0.2">
      <c r="A45" s="3" t="s">
        <v>99</v>
      </c>
      <c r="B45" s="3" t="str">
        <f>VLOOKUP(A45,plookup,2,FALSE)</f>
        <v>NY</v>
      </c>
      <c r="C45" s="4">
        <v>20</v>
      </c>
      <c r="D45" s="4">
        <v>21.4</v>
      </c>
      <c r="E45" s="4">
        <v>3.5</v>
      </c>
      <c r="F45" s="4">
        <v>8.6</v>
      </c>
      <c r="G45" s="4">
        <v>40.4</v>
      </c>
      <c r="H45" s="4">
        <v>0.8</v>
      </c>
      <c r="I45" s="4">
        <v>2.2999999999999998</v>
      </c>
      <c r="J45" s="4">
        <v>33.299999999999997</v>
      </c>
      <c r="K45" s="4">
        <v>3.2</v>
      </c>
      <c r="L45" s="4">
        <v>4</v>
      </c>
      <c r="M45" s="4">
        <v>78.8</v>
      </c>
      <c r="N45" s="4">
        <v>0.9</v>
      </c>
      <c r="O45" s="4">
        <v>3.2</v>
      </c>
      <c r="P45" s="4">
        <v>4.0999999999999996</v>
      </c>
      <c r="Q45" s="4">
        <v>2.2999999999999998</v>
      </c>
      <c r="R45" s="4">
        <v>1.4</v>
      </c>
      <c r="S45" s="4">
        <v>0.5</v>
      </c>
      <c r="T45" s="4">
        <v>2.9</v>
      </c>
      <c r="U45" s="4">
        <v>10.8</v>
      </c>
      <c r="V45">
        <f t="shared" si="0"/>
        <v>1.1520000000000001</v>
      </c>
    </row>
    <row r="46" spans="1:22" x14ac:dyDescent="0.2">
      <c r="A46" s="3" t="s">
        <v>67</v>
      </c>
      <c r="B46" s="3" t="str">
        <f>VLOOKUP(A46,plookup,2,FALSE)</f>
        <v>DAL</v>
      </c>
      <c r="C46" s="4">
        <v>18</v>
      </c>
      <c r="D46" s="4">
        <v>22.4</v>
      </c>
      <c r="E46" s="4">
        <v>3.8</v>
      </c>
      <c r="F46" s="4">
        <v>8.8000000000000007</v>
      </c>
      <c r="G46" s="4">
        <v>43</v>
      </c>
      <c r="H46" s="4">
        <v>2.1</v>
      </c>
      <c r="I46" s="4">
        <v>5.0999999999999996</v>
      </c>
      <c r="J46" s="4">
        <v>41.8</v>
      </c>
      <c r="K46" s="4">
        <v>0.9</v>
      </c>
      <c r="L46" s="4">
        <v>1.3</v>
      </c>
      <c r="M46" s="4">
        <v>66.7</v>
      </c>
      <c r="N46" s="4">
        <v>0.6</v>
      </c>
      <c r="O46" s="4">
        <v>2.7</v>
      </c>
      <c r="P46" s="4">
        <v>3.3</v>
      </c>
      <c r="Q46" s="4">
        <v>2.4</v>
      </c>
      <c r="R46" s="4">
        <v>1.4</v>
      </c>
      <c r="S46" s="4">
        <v>0.1</v>
      </c>
      <c r="T46" s="4">
        <v>1.7</v>
      </c>
      <c r="U46" s="4">
        <v>10.6</v>
      </c>
      <c r="V46">
        <f t="shared" si="0"/>
        <v>1.167</v>
      </c>
    </row>
    <row r="47" spans="1:22" x14ac:dyDescent="0.2">
      <c r="A47" s="3" t="s">
        <v>48</v>
      </c>
      <c r="B47" s="3" t="str">
        <f>VLOOKUP(A47,plookup,2,FALSE)</f>
        <v>LV</v>
      </c>
      <c r="C47" s="4">
        <v>21</v>
      </c>
      <c r="D47" s="4">
        <v>21.1</v>
      </c>
      <c r="E47" s="4">
        <v>3.9</v>
      </c>
      <c r="F47" s="4">
        <v>8.9</v>
      </c>
      <c r="G47" s="4">
        <v>43.5</v>
      </c>
      <c r="H47" s="4">
        <v>2</v>
      </c>
      <c r="I47" s="4">
        <v>4.9000000000000004</v>
      </c>
      <c r="J47" s="4">
        <v>42.2</v>
      </c>
      <c r="K47" s="4">
        <v>0.8</v>
      </c>
      <c r="L47" s="4">
        <v>0.9</v>
      </c>
      <c r="M47" s="4">
        <v>88.9</v>
      </c>
      <c r="N47" s="4">
        <v>0.1</v>
      </c>
      <c r="O47" s="4">
        <v>1.7</v>
      </c>
      <c r="P47" s="4">
        <v>1.8</v>
      </c>
      <c r="Q47" s="4">
        <v>1.5</v>
      </c>
      <c r="R47" s="4">
        <v>1.1000000000000001</v>
      </c>
      <c r="S47" s="4">
        <v>0.3</v>
      </c>
      <c r="T47" s="4">
        <v>0.9</v>
      </c>
      <c r="U47" s="4">
        <v>10.5</v>
      </c>
      <c r="V47">
        <f t="shared" si="0"/>
        <v>1.097</v>
      </c>
    </row>
    <row r="48" spans="1:22" x14ac:dyDescent="0.2">
      <c r="A48" s="3" t="s">
        <v>101</v>
      </c>
      <c r="B48" s="3" t="str">
        <f>VLOOKUP(A48,plookup,2,FALSE)</f>
        <v>CON</v>
      </c>
      <c r="C48" s="4">
        <v>19</v>
      </c>
      <c r="D48" s="4">
        <v>25.5</v>
      </c>
      <c r="E48" s="4">
        <v>4</v>
      </c>
      <c r="F48" s="4">
        <v>9.9</v>
      </c>
      <c r="G48" s="4">
        <v>40.4</v>
      </c>
      <c r="H48" s="4">
        <v>1.1000000000000001</v>
      </c>
      <c r="I48" s="4">
        <v>3.3</v>
      </c>
      <c r="J48" s="4">
        <v>33.299999999999997</v>
      </c>
      <c r="K48" s="4">
        <v>1.1000000000000001</v>
      </c>
      <c r="L48" s="4">
        <v>1.2</v>
      </c>
      <c r="M48" s="4">
        <v>91.3</v>
      </c>
      <c r="N48" s="4">
        <v>0.2</v>
      </c>
      <c r="O48" s="4">
        <v>1.5</v>
      </c>
      <c r="P48" s="4">
        <v>1.7</v>
      </c>
      <c r="Q48" s="4">
        <v>4</v>
      </c>
      <c r="R48" s="4">
        <v>1.3</v>
      </c>
      <c r="S48" s="4">
        <v>0.3</v>
      </c>
      <c r="T48" s="4">
        <v>2.4</v>
      </c>
      <c r="U48" s="4">
        <v>10.199999999999999</v>
      </c>
      <c r="V48">
        <f t="shared" si="0"/>
        <v>1.2430000000000001</v>
      </c>
    </row>
    <row r="49" spans="1:22" x14ac:dyDescent="0.2">
      <c r="A49" s="3" t="s">
        <v>113</v>
      </c>
      <c r="B49" s="3" t="str">
        <f>VLOOKUP(A49,plookup,2,FALSE)</f>
        <v>ATL</v>
      </c>
      <c r="C49" s="4">
        <v>22</v>
      </c>
      <c r="D49" s="4">
        <v>29.2</v>
      </c>
      <c r="E49" s="4">
        <v>4</v>
      </c>
      <c r="F49" s="4">
        <v>8.1</v>
      </c>
      <c r="G49" s="4">
        <v>48.9</v>
      </c>
      <c r="H49" s="4">
        <v>0</v>
      </c>
      <c r="I49" s="4">
        <v>0</v>
      </c>
      <c r="J49" s="4">
        <v>0</v>
      </c>
      <c r="K49" s="4">
        <v>2.2000000000000002</v>
      </c>
      <c r="L49" s="4">
        <v>3</v>
      </c>
      <c r="M49" s="4">
        <v>74.2</v>
      </c>
      <c r="N49" s="4">
        <v>2.2000000000000002</v>
      </c>
      <c r="O49" s="4">
        <v>3.5</v>
      </c>
      <c r="P49" s="4">
        <v>5.7</v>
      </c>
      <c r="Q49" s="4">
        <v>1.4</v>
      </c>
      <c r="R49" s="4">
        <v>0.8</v>
      </c>
      <c r="S49" s="4">
        <v>1.4</v>
      </c>
      <c r="T49" s="4">
        <v>1.1000000000000001</v>
      </c>
      <c r="U49" s="4">
        <v>10.1</v>
      </c>
      <c r="V49">
        <f t="shared" si="0"/>
        <v>1.359</v>
      </c>
    </row>
    <row r="50" spans="1:22" x14ac:dyDescent="0.2">
      <c r="A50" s="3" t="s">
        <v>131</v>
      </c>
      <c r="B50" s="3" t="str">
        <f>VLOOKUP(A50,plookup,2,FALSE)</f>
        <v>LA</v>
      </c>
      <c r="C50" s="4">
        <v>21</v>
      </c>
      <c r="D50" s="4">
        <v>24.4</v>
      </c>
      <c r="E50" s="4">
        <v>3.5</v>
      </c>
      <c r="F50" s="4">
        <v>7.1</v>
      </c>
      <c r="G50" s="4">
        <v>48.7</v>
      </c>
      <c r="H50" s="4">
        <v>0.8</v>
      </c>
      <c r="I50" s="4">
        <v>2.2999999999999998</v>
      </c>
      <c r="J50" s="4">
        <v>32.700000000000003</v>
      </c>
      <c r="K50" s="4">
        <v>2.4</v>
      </c>
      <c r="L50" s="4">
        <v>3</v>
      </c>
      <c r="M50" s="4">
        <v>80.599999999999994</v>
      </c>
      <c r="N50" s="4">
        <v>0.8</v>
      </c>
      <c r="O50" s="4">
        <v>1.8</v>
      </c>
      <c r="P50" s="4">
        <v>2.6</v>
      </c>
      <c r="Q50" s="4">
        <v>2.1</v>
      </c>
      <c r="R50" s="4">
        <v>1.5</v>
      </c>
      <c r="S50" s="4">
        <v>0.3</v>
      </c>
      <c r="T50" s="4">
        <v>1.7</v>
      </c>
      <c r="U50" s="4">
        <v>10.1</v>
      </c>
      <c r="V50">
        <f t="shared" si="0"/>
        <v>1.198</v>
      </c>
    </row>
    <row r="51" spans="1:22" x14ac:dyDescent="0.2">
      <c r="A51" s="3" t="s">
        <v>152</v>
      </c>
      <c r="B51" s="3" t="e">
        <f>VLOOKUP(A51,plookup,2,FALSE)</f>
        <v>#N/A</v>
      </c>
      <c r="C51" s="4">
        <v>22</v>
      </c>
      <c r="D51" s="4">
        <v>28.8</v>
      </c>
      <c r="E51" s="4">
        <v>3.7</v>
      </c>
      <c r="F51" s="4">
        <v>6.7</v>
      </c>
      <c r="G51" s="4">
        <v>55.8</v>
      </c>
      <c r="H51" s="4">
        <v>1.6</v>
      </c>
      <c r="I51" s="4">
        <v>3</v>
      </c>
      <c r="J51" s="4">
        <v>52.2</v>
      </c>
      <c r="K51" s="4">
        <v>0.9</v>
      </c>
      <c r="L51" s="4">
        <v>1.1000000000000001</v>
      </c>
      <c r="M51" s="4">
        <v>80</v>
      </c>
      <c r="N51" s="4">
        <v>0.9</v>
      </c>
      <c r="O51" s="4">
        <v>3.4</v>
      </c>
      <c r="P51" s="4">
        <v>4.2</v>
      </c>
      <c r="Q51" s="4">
        <v>2.7</v>
      </c>
      <c r="R51" s="4">
        <v>1.5</v>
      </c>
      <c r="S51" s="4">
        <v>0.5</v>
      </c>
      <c r="T51" s="4">
        <v>0.9</v>
      </c>
      <c r="U51" s="4">
        <v>10</v>
      </c>
      <c r="V51">
        <f t="shared" si="0"/>
        <v>1.3480000000000001</v>
      </c>
    </row>
    <row r="52" spans="1:22" x14ac:dyDescent="0.2">
      <c r="A52" s="3" t="s">
        <v>33</v>
      </c>
      <c r="B52" s="3" t="str">
        <f>VLOOKUP(A52,plookup,2,FALSE)</f>
        <v>SEA</v>
      </c>
      <c r="C52" s="4">
        <v>11</v>
      </c>
      <c r="D52" s="4">
        <v>23.4</v>
      </c>
      <c r="E52" s="4">
        <v>3.7</v>
      </c>
      <c r="F52" s="4">
        <v>7.5</v>
      </c>
      <c r="G52" s="4">
        <v>49.4</v>
      </c>
      <c r="H52" s="4">
        <v>2.1</v>
      </c>
      <c r="I52" s="4">
        <v>4.5</v>
      </c>
      <c r="J52" s="4">
        <v>46.9</v>
      </c>
      <c r="K52" s="4">
        <v>0.3</v>
      </c>
      <c r="L52" s="4">
        <v>0.4</v>
      </c>
      <c r="M52" s="4">
        <v>75</v>
      </c>
      <c r="N52" s="4">
        <v>0.1</v>
      </c>
      <c r="O52" s="4">
        <v>1.6</v>
      </c>
      <c r="P52" s="4">
        <v>1.7</v>
      </c>
      <c r="Q52" s="4">
        <v>5.2</v>
      </c>
      <c r="R52" s="4">
        <v>0.6</v>
      </c>
      <c r="S52" s="4">
        <v>0.2</v>
      </c>
      <c r="T52" s="4">
        <v>1.6</v>
      </c>
      <c r="U52" s="4">
        <v>9.8000000000000007</v>
      </c>
      <c r="V52">
        <f t="shared" si="0"/>
        <v>1.169</v>
      </c>
    </row>
    <row r="53" spans="1:22" x14ac:dyDescent="0.2">
      <c r="A53" s="3" t="s">
        <v>56</v>
      </c>
      <c r="B53" s="3" t="str">
        <f>VLOOKUP(A53,plookup,2,FALSE)</f>
        <v>NY</v>
      </c>
      <c r="C53" s="4">
        <v>22</v>
      </c>
      <c r="D53" s="4">
        <v>21</v>
      </c>
      <c r="E53" s="4">
        <v>4</v>
      </c>
      <c r="F53" s="4">
        <v>7.5</v>
      </c>
      <c r="G53" s="4">
        <v>53</v>
      </c>
      <c r="H53" s="4">
        <v>0.3</v>
      </c>
      <c r="I53" s="4">
        <v>0.9</v>
      </c>
      <c r="J53" s="4">
        <v>35</v>
      </c>
      <c r="K53" s="4">
        <v>1.3</v>
      </c>
      <c r="L53" s="4">
        <v>1.6</v>
      </c>
      <c r="M53" s="4">
        <v>77.8</v>
      </c>
      <c r="N53" s="4">
        <v>2.4</v>
      </c>
      <c r="O53" s="4">
        <v>4.7</v>
      </c>
      <c r="P53" s="4">
        <v>7.1</v>
      </c>
      <c r="Q53" s="4">
        <v>1</v>
      </c>
      <c r="R53" s="4">
        <v>1.7</v>
      </c>
      <c r="S53" s="4">
        <v>0.6</v>
      </c>
      <c r="T53" s="4">
        <v>2.1</v>
      </c>
      <c r="U53" s="4">
        <v>9.5</v>
      </c>
      <c r="V53">
        <f t="shared" si="0"/>
        <v>1.1080000000000001</v>
      </c>
    </row>
    <row r="54" spans="1:22" x14ac:dyDescent="0.2">
      <c r="A54" s="3" t="s">
        <v>71</v>
      </c>
      <c r="B54" s="3" t="str">
        <f>VLOOKUP(A54,plookup,2,FALSE)</f>
        <v>WAS</v>
      </c>
      <c r="C54" s="4">
        <v>22</v>
      </c>
      <c r="D54" s="4">
        <v>30.6</v>
      </c>
      <c r="E54" s="4">
        <v>3.3</v>
      </c>
      <c r="F54" s="4">
        <v>8.1</v>
      </c>
      <c r="G54" s="4">
        <v>40.799999999999997</v>
      </c>
      <c r="H54" s="4">
        <v>1.3</v>
      </c>
      <c r="I54" s="4">
        <v>4.3</v>
      </c>
      <c r="J54" s="4">
        <v>30.5</v>
      </c>
      <c r="K54" s="4">
        <v>1.5</v>
      </c>
      <c r="L54" s="4">
        <v>1.8</v>
      </c>
      <c r="M54" s="4">
        <v>87.2</v>
      </c>
      <c r="N54" s="4">
        <v>0.5</v>
      </c>
      <c r="O54" s="4">
        <v>2.2999999999999998</v>
      </c>
      <c r="P54" s="4">
        <v>2.8</v>
      </c>
      <c r="Q54" s="4">
        <v>5.4</v>
      </c>
      <c r="R54" s="4">
        <v>0.8</v>
      </c>
      <c r="S54" s="4">
        <v>0.1</v>
      </c>
      <c r="T54" s="4">
        <v>1.7</v>
      </c>
      <c r="U54" s="4">
        <v>9.5</v>
      </c>
      <c r="V54">
        <f t="shared" si="0"/>
        <v>1.3879999999999999</v>
      </c>
    </row>
    <row r="55" spans="1:22" x14ac:dyDescent="0.2">
      <c r="A55" s="3" t="s">
        <v>52</v>
      </c>
      <c r="B55" s="3" t="str">
        <f>VLOOKUP(A55,plookup,2,FALSE)</f>
        <v>ATL</v>
      </c>
      <c r="C55" s="4">
        <v>13</v>
      </c>
      <c r="D55" s="4">
        <v>18.5</v>
      </c>
      <c r="E55" s="4">
        <v>3.2</v>
      </c>
      <c r="F55" s="4">
        <v>8</v>
      </c>
      <c r="G55" s="4">
        <v>40.4</v>
      </c>
      <c r="H55" s="4">
        <v>0.6</v>
      </c>
      <c r="I55" s="4">
        <v>1.8</v>
      </c>
      <c r="J55" s="4">
        <v>33.299999999999997</v>
      </c>
      <c r="K55" s="4">
        <v>2.2999999999999998</v>
      </c>
      <c r="L55" s="4">
        <v>2.5</v>
      </c>
      <c r="M55" s="4">
        <v>90.9</v>
      </c>
      <c r="N55" s="4">
        <v>0.6</v>
      </c>
      <c r="O55" s="4">
        <v>1.4</v>
      </c>
      <c r="P55" s="4">
        <v>2</v>
      </c>
      <c r="Q55" s="4">
        <v>3.5</v>
      </c>
      <c r="R55" s="4">
        <v>0.5</v>
      </c>
      <c r="S55" s="4">
        <v>0.1</v>
      </c>
      <c r="T55" s="4">
        <v>1.9</v>
      </c>
      <c r="U55" s="4">
        <v>9.4</v>
      </c>
      <c r="V55">
        <f t="shared" si="0"/>
        <v>0.99099999999999999</v>
      </c>
    </row>
    <row r="56" spans="1:22" x14ac:dyDescent="0.2">
      <c r="A56" s="3" t="s">
        <v>150</v>
      </c>
      <c r="B56" s="3" t="str">
        <f>VLOOKUP(A56,plookup,2,FALSE)</f>
        <v>LA</v>
      </c>
      <c r="C56" s="4">
        <v>21</v>
      </c>
      <c r="D56" s="4">
        <v>25.3</v>
      </c>
      <c r="E56" s="4">
        <v>3.1</v>
      </c>
      <c r="F56" s="4">
        <v>8.8000000000000007</v>
      </c>
      <c r="G56" s="4">
        <v>35.299999999999997</v>
      </c>
      <c r="H56" s="4">
        <v>1.6</v>
      </c>
      <c r="I56" s="4">
        <v>4.8</v>
      </c>
      <c r="J56" s="4">
        <v>34</v>
      </c>
      <c r="K56" s="4">
        <v>1.2</v>
      </c>
      <c r="L56" s="4">
        <v>1.7</v>
      </c>
      <c r="M56" s="4">
        <v>69.400000000000006</v>
      </c>
      <c r="N56" s="4">
        <v>0.7</v>
      </c>
      <c r="O56" s="4">
        <v>7.8</v>
      </c>
      <c r="P56" s="4">
        <v>8.5</v>
      </c>
      <c r="Q56" s="4">
        <v>1.9</v>
      </c>
      <c r="R56" s="4">
        <v>0.9</v>
      </c>
      <c r="S56" s="4">
        <v>1.2</v>
      </c>
      <c r="T56" s="4">
        <v>2.6</v>
      </c>
      <c r="U56" s="4">
        <v>9</v>
      </c>
      <c r="V56">
        <f t="shared" si="0"/>
        <v>1.232</v>
      </c>
    </row>
    <row r="57" spans="1:22" x14ac:dyDescent="0.2">
      <c r="A57" s="3" t="s">
        <v>24</v>
      </c>
      <c r="B57" s="3" t="str">
        <f>VLOOKUP(A57,plookup,2,FALSE)</f>
        <v>ATL</v>
      </c>
      <c r="C57" s="4">
        <v>17</v>
      </c>
      <c r="D57" s="4">
        <v>19.399999999999999</v>
      </c>
      <c r="E57" s="4">
        <v>3.1</v>
      </c>
      <c r="F57" s="4">
        <v>7.6</v>
      </c>
      <c r="G57" s="4">
        <v>40.799999999999997</v>
      </c>
      <c r="H57" s="4">
        <v>1</v>
      </c>
      <c r="I57" s="4">
        <v>3.4</v>
      </c>
      <c r="J57" s="4">
        <v>29.8</v>
      </c>
      <c r="K57" s="4">
        <v>1.3</v>
      </c>
      <c r="L57" s="4">
        <v>1.5</v>
      </c>
      <c r="M57" s="4">
        <v>84.6</v>
      </c>
      <c r="N57" s="4">
        <v>0.7</v>
      </c>
      <c r="O57" s="4">
        <v>2.8</v>
      </c>
      <c r="P57" s="4">
        <v>3.5</v>
      </c>
      <c r="Q57" s="4">
        <v>1</v>
      </c>
      <c r="R57" s="4">
        <v>0.8</v>
      </c>
      <c r="S57" s="4">
        <v>0.3</v>
      </c>
      <c r="T57" s="4">
        <v>1.2</v>
      </c>
      <c r="U57" s="4">
        <v>8.5</v>
      </c>
      <c r="V57">
        <f t="shared" si="0"/>
        <v>0.97500000000000009</v>
      </c>
    </row>
    <row r="58" spans="1:22" x14ac:dyDescent="0.2">
      <c r="A58" s="3" t="s">
        <v>62</v>
      </c>
      <c r="B58" s="3" t="str">
        <f>VLOOKUP(A58,plookup,2,FALSE)</f>
        <v>ATL</v>
      </c>
      <c r="C58" s="4">
        <v>22</v>
      </c>
      <c r="D58" s="4">
        <v>27.1</v>
      </c>
      <c r="E58" s="4">
        <v>3.1</v>
      </c>
      <c r="F58" s="4">
        <v>7.7</v>
      </c>
      <c r="G58" s="4">
        <v>40</v>
      </c>
      <c r="H58" s="4">
        <v>0</v>
      </c>
      <c r="I58" s="4">
        <v>0</v>
      </c>
      <c r="J58" s="4">
        <v>0</v>
      </c>
      <c r="K58" s="4">
        <v>2.2999999999999998</v>
      </c>
      <c r="L58" s="4">
        <v>3</v>
      </c>
      <c r="M58" s="4">
        <v>76.099999999999994</v>
      </c>
      <c r="N58" s="4">
        <v>2.6</v>
      </c>
      <c r="O58" s="4">
        <v>5.9</v>
      </c>
      <c r="P58" s="4">
        <v>8.5</v>
      </c>
      <c r="Q58" s="4">
        <v>1.2</v>
      </c>
      <c r="R58" s="4">
        <v>1.1000000000000001</v>
      </c>
      <c r="S58" s="4">
        <v>0.8</v>
      </c>
      <c r="T58" s="4">
        <v>1.9</v>
      </c>
      <c r="U58" s="4">
        <v>8.5</v>
      </c>
      <c r="V58">
        <f t="shared" si="0"/>
        <v>1.2610000000000001</v>
      </c>
    </row>
    <row r="59" spans="1:22" x14ac:dyDescent="0.2">
      <c r="A59" s="3" t="s">
        <v>94</v>
      </c>
      <c r="B59" s="3" t="e">
        <f>VLOOKUP(A59,plookup,2,FALSE)</f>
        <v>#N/A</v>
      </c>
      <c r="C59" s="4">
        <v>22</v>
      </c>
      <c r="D59" s="4">
        <v>32.5</v>
      </c>
      <c r="E59" s="4">
        <v>2.8</v>
      </c>
      <c r="F59" s="4">
        <v>6</v>
      </c>
      <c r="G59" s="4">
        <v>45.9</v>
      </c>
      <c r="H59" s="4">
        <v>2</v>
      </c>
      <c r="I59" s="4">
        <v>4.2</v>
      </c>
      <c r="J59" s="4">
        <v>47.8</v>
      </c>
      <c r="K59" s="4">
        <v>1</v>
      </c>
      <c r="L59" s="4">
        <v>1.4</v>
      </c>
      <c r="M59" s="4">
        <v>73.3</v>
      </c>
      <c r="N59" s="4">
        <v>0.4</v>
      </c>
      <c r="O59" s="4">
        <v>4.2</v>
      </c>
      <c r="P59" s="4">
        <v>4.5</v>
      </c>
      <c r="Q59" s="4">
        <v>5.8</v>
      </c>
      <c r="R59" s="4">
        <v>1.1000000000000001</v>
      </c>
      <c r="S59" s="4">
        <v>0.4</v>
      </c>
      <c r="T59" s="4">
        <v>2.6</v>
      </c>
      <c r="U59" s="4">
        <v>8.5</v>
      </c>
      <c r="V59">
        <f t="shared" si="0"/>
        <v>1.429</v>
      </c>
    </row>
    <row r="60" spans="1:22" x14ac:dyDescent="0.2">
      <c r="A60" s="3" t="s">
        <v>45</v>
      </c>
      <c r="B60" s="3" t="str">
        <f>VLOOKUP(A60,plookup,2,FALSE)</f>
        <v>NY</v>
      </c>
      <c r="C60" s="4">
        <v>22</v>
      </c>
      <c r="D60" s="4">
        <v>16.5</v>
      </c>
      <c r="E60" s="4">
        <v>2.8</v>
      </c>
      <c r="F60" s="4">
        <v>6.4</v>
      </c>
      <c r="G60" s="4">
        <v>44.3</v>
      </c>
      <c r="H60" s="4">
        <v>1.5</v>
      </c>
      <c r="I60" s="4">
        <v>3.8</v>
      </c>
      <c r="J60" s="4">
        <v>38.1</v>
      </c>
      <c r="K60" s="4">
        <v>1</v>
      </c>
      <c r="L60" s="4">
        <v>1</v>
      </c>
      <c r="M60" s="4">
        <v>100</v>
      </c>
      <c r="N60" s="4">
        <v>0.2</v>
      </c>
      <c r="O60" s="4">
        <v>2.1</v>
      </c>
      <c r="P60" s="4">
        <v>2.2999999999999998</v>
      </c>
      <c r="Q60" s="4">
        <v>2</v>
      </c>
      <c r="R60" s="4">
        <v>0.7</v>
      </c>
      <c r="S60" s="4">
        <v>0.1</v>
      </c>
      <c r="T60" s="4">
        <v>1</v>
      </c>
      <c r="U60" s="4">
        <v>8.1</v>
      </c>
      <c r="V60">
        <f t="shared" si="0"/>
        <v>0.86899999999999999</v>
      </c>
    </row>
    <row r="61" spans="1:22" x14ac:dyDescent="0.2">
      <c r="A61" s="3" t="s">
        <v>96</v>
      </c>
      <c r="B61" s="3" t="str">
        <f>VLOOKUP(A61,plookup,2,FALSE)</f>
        <v>SEA</v>
      </c>
      <c r="C61" s="4">
        <v>20</v>
      </c>
      <c r="D61" s="4">
        <v>24.2</v>
      </c>
      <c r="E61" s="4">
        <v>2.8</v>
      </c>
      <c r="F61" s="4">
        <v>6.6</v>
      </c>
      <c r="G61" s="4">
        <v>42.4</v>
      </c>
      <c r="H61" s="4">
        <v>0.1</v>
      </c>
      <c r="I61" s="4">
        <v>0.6</v>
      </c>
      <c r="J61" s="4">
        <v>9.1</v>
      </c>
      <c r="K61" s="4">
        <v>2.2000000000000002</v>
      </c>
      <c r="L61" s="4">
        <v>2.9</v>
      </c>
      <c r="M61" s="4">
        <v>77.2</v>
      </c>
      <c r="N61" s="4">
        <v>0.5</v>
      </c>
      <c r="O61" s="4">
        <v>1.8</v>
      </c>
      <c r="P61" s="4">
        <v>2.2999999999999998</v>
      </c>
      <c r="Q61" s="4">
        <v>5.5</v>
      </c>
      <c r="R61" s="4">
        <v>1.5</v>
      </c>
      <c r="S61" s="4">
        <v>0</v>
      </c>
      <c r="T61" s="4">
        <v>2</v>
      </c>
      <c r="U61" s="4">
        <v>7.9</v>
      </c>
      <c r="V61">
        <f t="shared" si="0"/>
        <v>1.135</v>
      </c>
    </row>
    <row r="62" spans="1:22" x14ac:dyDescent="0.2">
      <c r="A62" s="3" t="s">
        <v>57</v>
      </c>
      <c r="B62" s="3" t="str">
        <f>VLOOKUP(A62,plookup,2,FALSE)</f>
        <v>MIN</v>
      </c>
      <c r="C62" s="4">
        <v>18</v>
      </c>
      <c r="D62" s="4">
        <v>20.2</v>
      </c>
      <c r="E62" s="4">
        <v>3.2</v>
      </c>
      <c r="F62" s="4">
        <v>6.4</v>
      </c>
      <c r="G62" s="4">
        <v>49.6</v>
      </c>
      <c r="H62" s="4">
        <v>0</v>
      </c>
      <c r="I62" s="4">
        <v>0.6</v>
      </c>
      <c r="J62" s="4">
        <v>0</v>
      </c>
      <c r="K62" s="4">
        <v>1.4</v>
      </c>
      <c r="L62" s="4">
        <v>1.8</v>
      </c>
      <c r="M62" s="4">
        <v>81.3</v>
      </c>
      <c r="N62" s="4">
        <v>1.4</v>
      </c>
      <c r="O62" s="4">
        <v>4.0999999999999996</v>
      </c>
      <c r="P62" s="4">
        <v>5.5</v>
      </c>
      <c r="Q62" s="4">
        <v>1.7</v>
      </c>
      <c r="R62" s="4">
        <v>0.5</v>
      </c>
      <c r="S62" s="4">
        <v>0.6</v>
      </c>
      <c r="T62" s="4">
        <v>1.8</v>
      </c>
      <c r="U62" s="4">
        <v>7.8</v>
      </c>
      <c r="V62">
        <f t="shared" si="0"/>
        <v>0.99500000000000011</v>
      </c>
    </row>
    <row r="63" spans="1:22" x14ac:dyDescent="0.2">
      <c r="A63" s="3" t="s">
        <v>106</v>
      </c>
      <c r="B63" s="3" t="e">
        <f>VLOOKUP(A63,plookup,2,FALSE)</f>
        <v>#N/A</v>
      </c>
      <c r="C63" s="4">
        <v>22</v>
      </c>
      <c r="D63" s="4">
        <v>24.8</v>
      </c>
      <c r="E63" s="4">
        <v>3</v>
      </c>
      <c r="F63" s="4">
        <v>7.2</v>
      </c>
      <c r="G63" s="4">
        <v>42.4</v>
      </c>
      <c r="H63" s="4">
        <v>0.9</v>
      </c>
      <c r="I63" s="4">
        <v>3.2</v>
      </c>
      <c r="J63" s="4">
        <v>28.6</v>
      </c>
      <c r="K63" s="4">
        <v>0.7</v>
      </c>
      <c r="L63" s="4">
        <v>1.1000000000000001</v>
      </c>
      <c r="M63" s="4">
        <v>64</v>
      </c>
      <c r="N63" s="4">
        <v>0.9</v>
      </c>
      <c r="O63" s="4">
        <v>3.1</v>
      </c>
      <c r="P63" s="4">
        <v>4</v>
      </c>
      <c r="Q63" s="4">
        <v>2</v>
      </c>
      <c r="R63" s="4">
        <v>1.3</v>
      </c>
      <c r="S63" s="4">
        <v>0.2</v>
      </c>
      <c r="T63" s="4">
        <v>1.7</v>
      </c>
      <c r="U63" s="4">
        <v>7.7</v>
      </c>
      <c r="V63">
        <f t="shared" si="0"/>
        <v>1.125</v>
      </c>
    </row>
    <row r="64" spans="1:22" x14ac:dyDescent="0.2">
      <c r="A64" s="3" t="s">
        <v>118</v>
      </c>
      <c r="B64" s="3" t="str">
        <f>VLOOKUP(A64,plookup,2,FALSE)</f>
        <v>IND</v>
      </c>
      <c r="C64" s="4">
        <v>22</v>
      </c>
      <c r="D64" s="4">
        <v>22.4</v>
      </c>
      <c r="E64" s="4">
        <v>2.8</v>
      </c>
      <c r="F64" s="4">
        <v>5.5</v>
      </c>
      <c r="G64" s="4">
        <v>51.2</v>
      </c>
      <c r="H64" s="4">
        <v>0.2</v>
      </c>
      <c r="I64" s="4">
        <v>0.6</v>
      </c>
      <c r="J64" s="4">
        <v>38.5</v>
      </c>
      <c r="K64" s="4">
        <v>1.5</v>
      </c>
      <c r="L64" s="4">
        <v>1.9</v>
      </c>
      <c r="M64" s="4">
        <v>81</v>
      </c>
      <c r="N64" s="4">
        <v>0.2</v>
      </c>
      <c r="O64" s="4">
        <v>2.2000000000000002</v>
      </c>
      <c r="P64" s="4">
        <v>2.4</v>
      </c>
      <c r="Q64" s="4">
        <v>3.3</v>
      </c>
      <c r="R64" s="4">
        <v>0.9</v>
      </c>
      <c r="S64" s="4">
        <v>0.1</v>
      </c>
      <c r="T64" s="4">
        <v>1.3</v>
      </c>
      <c r="U64" s="4">
        <v>7.4</v>
      </c>
      <c r="V64">
        <f t="shared" si="0"/>
        <v>1.034</v>
      </c>
    </row>
    <row r="65" spans="1:22" ht="25.5" x14ac:dyDescent="0.2">
      <c r="A65" s="3" t="s">
        <v>42</v>
      </c>
      <c r="B65" s="3" t="e">
        <f>VLOOKUP(A65,plookup,2,FALSE)</f>
        <v>#N/A</v>
      </c>
      <c r="C65" s="4">
        <v>21</v>
      </c>
      <c r="D65" s="4">
        <v>19</v>
      </c>
      <c r="E65" s="4">
        <v>2.6</v>
      </c>
      <c r="F65" s="4">
        <v>6</v>
      </c>
      <c r="G65" s="4">
        <v>42.9</v>
      </c>
      <c r="H65" s="4">
        <v>1</v>
      </c>
      <c r="I65" s="4">
        <v>2.4</v>
      </c>
      <c r="J65" s="4">
        <v>43.1</v>
      </c>
      <c r="K65" s="4">
        <v>1.1000000000000001</v>
      </c>
      <c r="L65" s="4">
        <v>1.2</v>
      </c>
      <c r="M65" s="4">
        <v>92</v>
      </c>
      <c r="N65" s="4">
        <v>0.3</v>
      </c>
      <c r="O65" s="4">
        <v>1.3</v>
      </c>
      <c r="P65" s="4">
        <v>1.6</v>
      </c>
      <c r="Q65" s="4">
        <v>1.5</v>
      </c>
      <c r="R65" s="4">
        <v>1.1000000000000001</v>
      </c>
      <c r="S65" s="4">
        <v>0.4</v>
      </c>
      <c r="T65" s="4">
        <v>1</v>
      </c>
      <c r="U65" s="4">
        <v>7.3</v>
      </c>
      <c r="V65">
        <f t="shared" si="0"/>
        <v>0.90399999999999991</v>
      </c>
    </row>
    <row r="66" spans="1:22" x14ac:dyDescent="0.2">
      <c r="A66" s="3" t="s">
        <v>83</v>
      </c>
      <c r="B66" s="3" t="str">
        <f>VLOOKUP(A66,plookup,2,FALSE)</f>
        <v>DAL</v>
      </c>
      <c r="C66" s="4">
        <v>22</v>
      </c>
      <c r="D66" s="4">
        <v>25.3</v>
      </c>
      <c r="E66" s="4">
        <v>2.5</v>
      </c>
      <c r="F66" s="4">
        <v>5.8</v>
      </c>
      <c r="G66" s="4">
        <v>42.5</v>
      </c>
      <c r="H66" s="4">
        <v>1.1000000000000001</v>
      </c>
      <c r="I66" s="4">
        <v>3.3</v>
      </c>
      <c r="J66" s="4">
        <v>34.700000000000003</v>
      </c>
      <c r="K66" s="4">
        <v>1.3</v>
      </c>
      <c r="L66" s="4">
        <v>1.5</v>
      </c>
      <c r="M66" s="4">
        <v>87.5</v>
      </c>
      <c r="N66" s="4">
        <v>1.5</v>
      </c>
      <c r="O66" s="4">
        <v>3.7</v>
      </c>
      <c r="P66" s="4">
        <v>5.0999999999999996</v>
      </c>
      <c r="Q66" s="4">
        <v>0.8</v>
      </c>
      <c r="R66" s="4">
        <v>0.9</v>
      </c>
      <c r="S66" s="4">
        <v>0.2</v>
      </c>
      <c r="T66" s="4">
        <v>1.1000000000000001</v>
      </c>
      <c r="U66" s="4">
        <v>7.3</v>
      </c>
      <c r="V66">
        <f t="shared" si="0"/>
        <v>1.119</v>
      </c>
    </row>
    <row r="67" spans="1:22" x14ac:dyDescent="0.2">
      <c r="A67" s="3" t="s">
        <v>81</v>
      </c>
      <c r="B67" s="3" t="str">
        <f>VLOOKUP(A67,plookup,2,FALSE)</f>
        <v>SEA</v>
      </c>
      <c r="C67" s="4">
        <v>22</v>
      </c>
      <c r="D67" s="4">
        <v>18.3</v>
      </c>
      <c r="E67" s="4">
        <v>2.6</v>
      </c>
      <c r="F67" s="4">
        <v>5.8</v>
      </c>
      <c r="G67" s="4">
        <v>44.9</v>
      </c>
      <c r="H67" s="4">
        <v>0.7</v>
      </c>
      <c r="I67" s="4">
        <v>2.2000000000000002</v>
      </c>
      <c r="J67" s="4">
        <v>31.3</v>
      </c>
      <c r="K67" s="4">
        <v>1.4</v>
      </c>
      <c r="L67" s="4">
        <v>1.9</v>
      </c>
      <c r="M67" s="4">
        <v>71.400000000000006</v>
      </c>
      <c r="N67" s="4">
        <v>0.9</v>
      </c>
      <c r="O67" s="4">
        <v>0.9</v>
      </c>
      <c r="P67" s="4">
        <v>1.8</v>
      </c>
      <c r="Q67" s="4">
        <v>1.1000000000000001</v>
      </c>
      <c r="R67" s="4">
        <v>0.6</v>
      </c>
      <c r="S67" s="4">
        <v>0.4</v>
      </c>
      <c r="T67" s="4">
        <v>1.2</v>
      </c>
      <c r="U67" s="4">
        <v>7.2</v>
      </c>
      <c r="V67">
        <f t="shared" ref="V67:V130" si="1">(D67*0.03) + (P67 * 0.01) + (Q67 *0.01) + (R67 *0.01) + (U67 * 0.04)</f>
        <v>0.87200000000000011</v>
      </c>
    </row>
    <row r="68" spans="1:22" x14ac:dyDescent="0.2">
      <c r="A68" s="3" t="s">
        <v>136</v>
      </c>
      <c r="B68" s="3" t="str">
        <f>VLOOKUP(A68,plookup,2,FALSE)</f>
        <v>PHO</v>
      </c>
      <c r="C68" s="4">
        <v>22</v>
      </c>
      <c r="D68" s="4">
        <v>27.9</v>
      </c>
      <c r="E68" s="4">
        <v>3</v>
      </c>
      <c r="F68" s="4">
        <v>5.2</v>
      </c>
      <c r="G68" s="4">
        <v>57.9</v>
      </c>
      <c r="H68" s="4">
        <v>0</v>
      </c>
      <c r="I68" s="4">
        <v>0</v>
      </c>
      <c r="J68" s="4">
        <v>0</v>
      </c>
      <c r="K68" s="4">
        <v>1.2</v>
      </c>
      <c r="L68" s="4">
        <v>1.9</v>
      </c>
      <c r="M68" s="4">
        <v>64.3</v>
      </c>
      <c r="N68" s="4">
        <v>2.6</v>
      </c>
      <c r="O68" s="4">
        <v>6.4</v>
      </c>
      <c r="P68" s="4">
        <v>9</v>
      </c>
      <c r="Q68" s="4">
        <v>1.8</v>
      </c>
      <c r="R68" s="4">
        <v>1.1000000000000001</v>
      </c>
      <c r="S68" s="4">
        <v>1.9</v>
      </c>
      <c r="T68" s="4">
        <v>1.4</v>
      </c>
      <c r="U68" s="4">
        <v>7.2</v>
      </c>
      <c r="V68">
        <f t="shared" si="1"/>
        <v>1.244</v>
      </c>
    </row>
    <row r="69" spans="1:22" x14ac:dyDescent="0.2">
      <c r="A69" s="3" t="s">
        <v>27</v>
      </c>
      <c r="B69" s="3" t="str">
        <f>VLOOKUP(A69,plookup,2,FALSE)</f>
        <v>LA</v>
      </c>
      <c r="C69" s="4">
        <v>20</v>
      </c>
      <c r="D69" s="4">
        <v>17.3</v>
      </c>
      <c r="E69" s="4">
        <v>2.6</v>
      </c>
      <c r="F69" s="4">
        <v>5.7</v>
      </c>
      <c r="G69" s="4">
        <v>45.1</v>
      </c>
      <c r="H69" s="4">
        <v>0.6</v>
      </c>
      <c r="I69" s="4">
        <v>1.6</v>
      </c>
      <c r="J69" s="4">
        <v>34.4</v>
      </c>
      <c r="K69" s="4">
        <v>1.3</v>
      </c>
      <c r="L69" s="4">
        <v>1.7</v>
      </c>
      <c r="M69" s="4">
        <v>76.5</v>
      </c>
      <c r="N69" s="4">
        <v>0.1</v>
      </c>
      <c r="O69" s="4">
        <v>0.9</v>
      </c>
      <c r="P69" s="4">
        <v>1</v>
      </c>
      <c r="Q69" s="4">
        <v>2</v>
      </c>
      <c r="R69" s="4">
        <v>0.7</v>
      </c>
      <c r="S69" s="4">
        <v>0</v>
      </c>
      <c r="T69" s="4">
        <v>1.4</v>
      </c>
      <c r="U69" s="4">
        <v>7</v>
      </c>
      <c r="V69">
        <f t="shared" si="1"/>
        <v>0.83600000000000008</v>
      </c>
    </row>
    <row r="70" spans="1:22" x14ac:dyDescent="0.2">
      <c r="A70" s="3" t="s">
        <v>50</v>
      </c>
      <c r="B70" s="3" t="str">
        <f>VLOOKUP(A70,plookup,2,FALSE)</f>
        <v>MIN</v>
      </c>
      <c r="C70" s="4">
        <v>20</v>
      </c>
      <c r="D70" s="4">
        <v>17</v>
      </c>
      <c r="E70" s="4">
        <v>2.4</v>
      </c>
      <c r="F70" s="4">
        <v>5.2</v>
      </c>
      <c r="G70" s="4">
        <v>46.2</v>
      </c>
      <c r="H70" s="4">
        <v>1.3</v>
      </c>
      <c r="I70" s="4">
        <v>2.7</v>
      </c>
      <c r="J70" s="4">
        <v>47.2</v>
      </c>
      <c r="K70" s="4">
        <v>0.8</v>
      </c>
      <c r="L70" s="4">
        <v>1</v>
      </c>
      <c r="M70" s="4">
        <v>80</v>
      </c>
      <c r="N70" s="4">
        <v>0.1</v>
      </c>
      <c r="O70" s="4">
        <v>1.2</v>
      </c>
      <c r="P70" s="4">
        <v>1.3</v>
      </c>
      <c r="Q70" s="4">
        <v>2.4</v>
      </c>
      <c r="R70" s="4">
        <v>0.5</v>
      </c>
      <c r="S70" s="4">
        <v>0.1</v>
      </c>
      <c r="T70" s="4">
        <v>1</v>
      </c>
      <c r="U70" s="4">
        <v>6.9</v>
      </c>
      <c r="V70">
        <f t="shared" si="1"/>
        <v>0.82800000000000007</v>
      </c>
    </row>
    <row r="71" spans="1:22" x14ac:dyDescent="0.2">
      <c r="A71" s="3" t="s">
        <v>51</v>
      </c>
      <c r="B71" s="3" t="e">
        <f>VLOOKUP(A71,plookup,2,FALSE)</f>
        <v>#N/A</v>
      </c>
      <c r="C71" s="4">
        <v>11</v>
      </c>
      <c r="D71" s="4">
        <v>15</v>
      </c>
      <c r="E71" s="4">
        <v>2.5</v>
      </c>
      <c r="F71" s="4">
        <v>6.6</v>
      </c>
      <c r="G71" s="4">
        <v>38.4</v>
      </c>
      <c r="H71" s="4">
        <v>1.2</v>
      </c>
      <c r="I71" s="4">
        <v>3</v>
      </c>
      <c r="J71" s="4">
        <v>39.4</v>
      </c>
      <c r="K71" s="4">
        <v>0.6</v>
      </c>
      <c r="L71" s="4">
        <v>0.7</v>
      </c>
      <c r="M71" s="4">
        <v>87.5</v>
      </c>
      <c r="N71" s="4">
        <v>0.5</v>
      </c>
      <c r="O71" s="4">
        <v>1.5</v>
      </c>
      <c r="P71" s="4">
        <v>2</v>
      </c>
      <c r="Q71" s="4">
        <v>1.5</v>
      </c>
      <c r="R71" s="4">
        <v>0.6</v>
      </c>
      <c r="S71" s="4">
        <v>0.3</v>
      </c>
      <c r="T71" s="4">
        <v>1.7</v>
      </c>
      <c r="U71" s="4">
        <v>6.9</v>
      </c>
      <c r="V71">
        <f t="shared" si="1"/>
        <v>0.76700000000000002</v>
      </c>
    </row>
    <row r="72" spans="1:22" x14ac:dyDescent="0.2">
      <c r="A72" s="3" t="s">
        <v>21</v>
      </c>
      <c r="B72" s="3" t="str">
        <f>VLOOKUP(A72,plookup,2,FALSE)</f>
        <v>DAL</v>
      </c>
      <c r="C72" s="4">
        <v>21</v>
      </c>
      <c r="D72" s="4">
        <v>19.600000000000001</v>
      </c>
      <c r="E72" s="4">
        <v>2.6</v>
      </c>
      <c r="F72" s="4">
        <v>6</v>
      </c>
      <c r="G72" s="4">
        <v>43.3</v>
      </c>
      <c r="H72" s="4">
        <v>0.9</v>
      </c>
      <c r="I72" s="4">
        <v>2.7</v>
      </c>
      <c r="J72" s="4">
        <v>33.9</v>
      </c>
      <c r="K72" s="4">
        <v>0.7</v>
      </c>
      <c r="L72" s="4">
        <v>1</v>
      </c>
      <c r="M72" s="4">
        <v>63.6</v>
      </c>
      <c r="N72" s="4">
        <v>0</v>
      </c>
      <c r="O72" s="4">
        <v>1.2</v>
      </c>
      <c r="P72" s="4">
        <v>1.2</v>
      </c>
      <c r="Q72" s="4">
        <v>2.8</v>
      </c>
      <c r="R72" s="4">
        <v>0.9</v>
      </c>
      <c r="S72" s="4">
        <v>0.1</v>
      </c>
      <c r="T72" s="4">
        <v>0.9</v>
      </c>
      <c r="U72" s="4">
        <v>6.8</v>
      </c>
      <c r="V72">
        <f t="shared" si="1"/>
        <v>0.90900000000000003</v>
      </c>
    </row>
    <row r="73" spans="1:22" x14ac:dyDescent="0.2">
      <c r="A73" s="3" t="s">
        <v>29</v>
      </c>
      <c r="B73" s="3" t="str">
        <f>VLOOKUP(A73,plookup,2,FALSE)</f>
        <v>WAS</v>
      </c>
      <c r="C73" s="4">
        <v>19</v>
      </c>
      <c r="D73" s="4">
        <v>19.100000000000001</v>
      </c>
      <c r="E73" s="4">
        <v>2.5</v>
      </c>
      <c r="F73" s="4">
        <v>4.9000000000000004</v>
      </c>
      <c r="G73" s="4">
        <v>50.5</v>
      </c>
      <c r="H73" s="4">
        <v>1.3</v>
      </c>
      <c r="I73" s="4">
        <v>2.8</v>
      </c>
      <c r="J73" s="4">
        <v>47.2</v>
      </c>
      <c r="K73" s="4">
        <v>0.6</v>
      </c>
      <c r="L73" s="4">
        <v>0.6</v>
      </c>
      <c r="M73" s="4">
        <v>91.7</v>
      </c>
      <c r="N73" s="4">
        <v>0.3</v>
      </c>
      <c r="O73" s="4">
        <v>1.5</v>
      </c>
      <c r="P73" s="4">
        <v>1.7</v>
      </c>
      <c r="Q73" s="4">
        <v>1.2</v>
      </c>
      <c r="R73" s="4">
        <v>0.6</v>
      </c>
      <c r="S73" s="4">
        <v>0.1</v>
      </c>
      <c r="T73" s="4">
        <v>1.2</v>
      </c>
      <c r="U73" s="4">
        <v>6.8</v>
      </c>
      <c r="V73">
        <f t="shared" si="1"/>
        <v>0.88000000000000012</v>
      </c>
    </row>
    <row r="74" spans="1:22" x14ac:dyDescent="0.2">
      <c r="A74" s="3" t="s">
        <v>115</v>
      </c>
      <c r="B74" s="3" t="str">
        <f>VLOOKUP(A74,plookup,2,FALSE)</f>
        <v>CHI</v>
      </c>
      <c r="C74" s="4">
        <v>13</v>
      </c>
      <c r="D74" s="4">
        <v>17.2</v>
      </c>
      <c r="E74" s="4">
        <v>2.8</v>
      </c>
      <c r="F74" s="4">
        <v>6.4</v>
      </c>
      <c r="G74" s="4">
        <v>43.4</v>
      </c>
      <c r="H74" s="4">
        <v>0.2</v>
      </c>
      <c r="I74" s="4">
        <v>1.4</v>
      </c>
      <c r="J74" s="4">
        <v>16.7</v>
      </c>
      <c r="K74" s="4">
        <v>1.1000000000000001</v>
      </c>
      <c r="L74" s="4">
        <v>1.4</v>
      </c>
      <c r="M74" s="4">
        <v>77.8</v>
      </c>
      <c r="N74" s="4">
        <v>0.2</v>
      </c>
      <c r="O74" s="4">
        <v>1.5</v>
      </c>
      <c r="P74" s="4">
        <v>1.8</v>
      </c>
      <c r="Q74" s="4">
        <v>1.5</v>
      </c>
      <c r="R74" s="4">
        <v>0.9</v>
      </c>
      <c r="S74" s="4">
        <v>0.1</v>
      </c>
      <c r="T74" s="4">
        <v>2.2999999999999998</v>
      </c>
      <c r="U74" s="4">
        <v>6.8</v>
      </c>
      <c r="V74">
        <f t="shared" si="1"/>
        <v>0.83000000000000007</v>
      </c>
    </row>
    <row r="75" spans="1:22" x14ac:dyDescent="0.2">
      <c r="A75" s="3" t="s">
        <v>135</v>
      </c>
      <c r="B75" s="3" t="str">
        <f>VLOOKUP(A75,plookup,2,FALSE)</f>
        <v>MIN</v>
      </c>
      <c r="C75" s="4">
        <v>22</v>
      </c>
      <c r="D75" s="4">
        <v>25.8</v>
      </c>
      <c r="E75" s="4">
        <v>2.4</v>
      </c>
      <c r="F75" s="4">
        <v>4.5999999999999996</v>
      </c>
      <c r="G75" s="4">
        <v>52</v>
      </c>
      <c r="H75" s="4">
        <v>1</v>
      </c>
      <c r="I75" s="4">
        <v>2.1</v>
      </c>
      <c r="J75" s="4">
        <v>45.7</v>
      </c>
      <c r="K75" s="4">
        <v>0.8</v>
      </c>
      <c r="L75" s="4">
        <v>1.3</v>
      </c>
      <c r="M75" s="4">
        <v>64.3</v>
      </c>
      <c r="N75" s="4">
        <v>1</v>
      </c>
      <c r="O75" s="4">
        <v>2.5</v>
      </c>
      <c r="P75" s="4">
        <v>3.5</v>
      </c>
      <c r="Q75" s="4">
        <v>2.5</v>
      </c>
      <c r="R75" s="4">
        <v>0.7</v>
      </c>
      <c r="S75" s="4">
        <v>0</v>
      </c>
      <c r="T75" s="4">
        <v>1.2</v>
      </c>
      <c r="U75" s="4">
        <v>6.6</v>
      </c>
      <c r="V75">
        <f t="shared" si="1"/>
        <v>1.105</v>
      </c>
    </row>
    <row r="76" spans="1:22" x14ac:dyDescent="0.2">
      <c r="A76" s="3" t="s">
        <v>107</v>
      </c>
      <c r="B76" s="3" t="str">
        <f>VLOOKUP(A76,plookup,2,FALSE)</f>
        <v>SEA</v>
      </c>
      <c r="C76" s="4">
        <v>22</v>
      </c>
      <c r="D76" s="4">
        <v>13.3</v>
      </c>
      <c r="E76" s="4">
        <v>2.8</v>
      </c>
      <c r="F76" s="4">
        <v>5</v>
      </c>
      <c r="G76" s="4">
        <v>56.9</v>
      </c>
      <c r="H76" s="4">
        <v>0</v>
      </c>
      <c r="I76" s="4">
        <v>0.1</v>
      </c>
      <c r="J76" s="4">
        <v>33.299999999999997</v>
      </c>
      <c r="K76" s="4">
        <v>0.9</v>
      </c>
      <c r="L76" s="4">
        <v>1.2</v>
      </c>
      <c r="M76" s="4">
        <v>70.400000000000006</v>
      </c>
      <c r="N76" s="4">
        <v>1.1000000000000001</v>
      </c>
      <c r="O76" s="4">
        <v>1.3</v>
      </c>
      <c r="P76" s="4">
        <v>2.5</v>
      </c>
      <c r="Q76" s="4">
        <v>0.3</v>
      </c>
      <c r="R76" s="4">
        <v>0.6</v>
      </c>
      <c r="S76" s="4">
        <v>0.7</v>
      </c>
      <c r="T76" s="4">
        <v>0.4</v>
      </c>
      <c r="U76" s="4">
        <v>6.5</v>
      </c>
      <c r="V76">
        <f t="shared" si="1"/>
        <v>0.69300000000000006</v>
      </c>
    </row>
    <row r="77" spans="1:22" x14ac:dyDescent="0.2">
      <c r="A77" s="3" t="s">
        <v>36</v>
      </c>
      <c r="B77" s="3" t="str">
        <f>VLOOKUP(A77,plookup,2,FALSE)</f>
        <v>CHI</v>
      </c>
      <c r="C77" s="4">
        <v>15</v>
      </c>
      <c r="D77" s="4">
        <v>18.2</v>
      </c>
      <c r="E77" s="4">
        <v>2.2999999999999998</v>
      </c>
      <c r="F77" s="4">
        <v>4.7</v>
      </c>
      <c r="G77" s="4">
        <v>49.3</v>
      </c>
      <c r="H77" s="4">
        <v>0.8</v>
      </c>
      <c r="I77" s="4">
        <v>2.1</v>
      </c>
      <c r="J77" s="4">
        <v>37.5</v>
      </c>
      <c r="K77" s="4">
        <v>0.9</v>
      </c>
      <c r="L77" s="4">
        <v>1.3</v>
      </c>
      <c r="M77" s="4">
        <v>73.7</v>
      </c>
      <c r="N77" s="4">
        <v>0.7</v>
      </c>
      <c r="O77" s="4">
        <v>2.7</v>
      </c>
      <c r="P77" s="4">
        <v>3.5</v>
      </c>
      <c r="Q77" s="4">
        <v>1.7</v>
      </c>
      <c r="R77" s="4">
        <v>0.4</v>
      </c>
      <c r="S77" s="4">
        <v>0.9</v>
      </c>
      <c r="T77" s="4">
        <v>1</v>
      </c>
      <c r="U77" s="4">
        <v>6.4</v>
      </c>
      <c r="V77">
        <f t="shared" si="1"/>
        <v>0.85799999999999998</v>
      </c>
    </row>
    <row r="78" spans="1:22" x14ac:dyDescent="0.2">
      <c r="A78" s="3" t="s">
        <v>70</v>
      </c>
      <c r="B78" s="3" t="e">
        <f>VLOOKUP(A78,plookup,2,FALSE)</f>
        <v>#N/A</v>
      </c>
      <c r="C78" s="4">
        <v>17</v>
      </c>
      <c r="D78" s="4">
        <v>22</v>
      </c>
      <c r="E78" s="4">
        <v>2.2000000000000002</v>
      </c>
      <c r="F78" s="4">
        <v>6.5</v>
      </c>
      <c r="G78" s="4">
        <v>34.200000000000003</v>
      </c>
      <c r="H78" s="4">
        <v>0.8</v>
      </c>
      <c r="I78" s="4">
        <v>3.1</v>
      </c>
      <c r="J78" s="4">
        <v>26.9</v>
      </c>
      <c r="K78" s="4">
        <v>1.1000000000000001</v>
      </c>
      <c r="L78" s="4">
        <v>1.4</v>
      </c>
      <c r="M78" s="4">
        <v>79.2</v>
      </c>
      <c r="N78" s="4">
        <v>0.2</v>
      </c>
      <c r="O78" s="4">
        <v>1.8</v>
      </c>
      <c r="P78" s="4">
        <v>1.9</v>
      </c>
      <c r="Q78" s="4">
        <v>2.4</v>
      </c>
      <c r="R78" s="4">
        <v>1.8</v>
      </c>
      <c r="S78" s="4">
        <v>0</v>
      </c>
      <c r="T78" s="4">
        <v>1.4</v>
      </c>
      <c r="U78" s="4">
        <v>6.4</v>
      </c>
      <c r="V78">
        <f t="shared" si="1"/>
        <v>0.97699999999999998</v>
      </c>
    </row>
    <row r="79" spans="1:22" x14ac:dyDescent="0.2">
      <c r="A79" s="3" t="s">
        <v>104</v>
      </c>
      <c r="B79" s="3" t="str">
        <f>VLOOKUP(A79,plookup,2,FALSE)</f>
        <v>DAL</v>
      </c>
      <c r="C79" s="4">
        <v>13</v>
      </c>
      <c r="D79" s="4">
        <v>19.8</v>
      </c>
      <c r="E79" s="4">
        <v>2.6</v>
      </c>
      <c r="F79" s="4">
        <v>5.8</v>
      </c>
      <c r="G79" s="4">
        <v>44.7</v>
      </c>
      <c r="H79" s="4">
        <v>0</v>
      </c>
      <c r="I79" s="4">
        <v>0.2</v>
      </c>
      <c r="J79" s="4">
        <v>0</v>
      </c>
      <c r="K79" s="4">
        <v>1.2</v>
      </c>
      <c r="L79" s="4">
        <v>1.5</v>
      </c>
      <c r="M79" s="4">
        <v>78.900000000000006</v>
      </c>
      <c r="N79" s="4">
        <v>1.5</v>
      </c>
      <c r="O79" s="4">
        <v>3.2</v>
      </c>
      <c r="P79" s="4">
        <v>4.5999999999999996</v>
      </c>
      <c r="Q79" s="4">
        <v>1.4</v>
      </c>
      <c r="R79" s="4">
        <v>0.7</v>
      </c>
      <c r="S79" s="4">
        <v>0.4</v>
      </c>
      <c r="T79" s="4">
        <v>1.4</v>
      </c>
      <c r="U79" s="4">
        <v>6.4</v>
      </c>
      <c r="V79">
        <f t="shared" si="1"/>
        <v>0.91700000000000004</v>
      </c>
    </row>
    <row r="80" spans="1:22" x14ac:dyDescent="0.2">
      <c r="A80" s="3" t="s">
        <v>41</v>
      </c>
      <c r="B80" s="3" t="str">
        <f>VLOOKUP(A80,plookup,2,FALSE)</f>
        <v>ATL</v>
      </c>
      <c r="C80" s="4">
        <v>22</v>
      </c>
      <c r="D80" s="4">
        <v>21.7</v>
      </c>
      <c r="E80" s="4">
        <v>2.1</v>
      </c>
      <c r="F80" s="4">
        <v>6.3</v>
      </c>
      <c r="G80" s="4">
        <v>34.1</v>
      </c>
      <c r="H80" s="4">
        <v>1.5</v>
      </c>
      <c r="I80" s="4">
        <v>4.5</v>
      </c>
      <c r="J80" s="4">
        <v>33.299999999999997</v>
      </c>
      <c r="K80" s="4">
        <v>0.4</v>
      </c>
      <c r="L80" s="4">
        <v>0.4</v>
      </c>
      <c r="M80" s="4">
        <v>100</v>
      </c>
      <c r="N80" s="4">
        <v>0.2</v>
      </c>
      <c r="O80" s="4">
        <v>1.7</v>
      </c>
      <c r="P80" s="4">
        <v>1.9</v>
      </c>
      <c r="Q80" s="4">
        <v>0.6</v>
      </c>
      <c r="R80" s="4">
        <v>0.3</v>
      </c>
      <c r="S80" s="4">
        <v>0.1</v>
      </c>
      <c r="T80" s="4">
        <v>0.7</v>
      </c>
      <c r="U80" s="4">
        <v>6.1</v>
      </c>
      <c r="V80">
        <f t="shared" si="1"/>
        <v>0.92299999999999993</v>
      </c>
    </row>
    <row r="81" spans="1:22" x14ac:dyDescent="0.2">
      <c r="A81" s="3" t="s">
        <v>55</v>
      </c>
      <c r="B81" s="3" t="str">
        <f>VLOOKUP(A81,plookup,2,FALSE)</f>
        <v>CON</v>
      </c>
      <c r="C81" s="4">
        <v>22</v>
      </c>
      <c r="D81" s="4">
        <v>18.5</v>
      </c>
      <c r="E81" s="4">
        <v>2</v>
      </c>
      <c r="F81" s="4">
        <v>5.8</v>
      </c>
      <c r="G81" s="4">
        <v>35.4</v>
      </c>
      <c r="H81" s="4">
        <v>1</v>
      </c>
      <c r="I81" s="4">
        <v>2.9</v>
      </c>
      <c r="J81" s="4">
        <v>35.9</v>
      </c>
      <c r="K81" s="4">
        <v>1</v>
      </c>
      <c r="L81" s="4">
        <v>1.4</v>
      </c>
      <c r="M81" s="4">
        <v>70</v>
      </c>
      <c r="N81" s="4">
        <v>0.4</v>
      </c>
      <c r="O81" s="4">
        <v>1.5</v>
      </c>
      <c r="P81" s="4">
        <v>1.9</v>
      </c>
      <c r="Q81" s="4">
        <v>1.9</v>
      </c>
      <c r="R81" s="4">
        <v>0.4</v>
      </c>
      <c r="S81" s="4">
        <v>0</v>
      </c>
      <c r="T81" s="4">
        <v>1.1000000000000001</v>
      </c>
      <c r="U81" s="4">
        <v>6.1</v>
      </c>
      <c r="V81">
        <f t="shared" si="1"/>
        <v>0.84099999999999997</v>
      </c>
    </row>
    <row r="82" spans="1:22" x14ac:dyDescent="0.2">
      <c r="A82" s="3" t="s">
        <v>79</v>
      </c>
      <c r="B82" s="3" t="str">
        <f>VLOOKUP(A82,plookup,2,FALSE)</f>
        <v>PHO</v>
      </c>
      <c r="C82" s="4">
        <v>22</v>
      </c>
      <c r="D82" s="4">
        <v>18.899999999999999</v>
      </c>
      <c r="E82" s="4">
        <v>2.8</v>
      </c>
      <c r="F82" s="4">
        <v>5.8</v>
      </c>
      <c r="G82" s="4">
        <v>48.8</v>
      </c>
      <c r="H82" s="4">
        <v>0</v>
      </c>
      <c r="I82" s="4">
        <v>0.1</v>
      </c>
      <c r="J82" s="4">
        <v>0</v>
      </c>
      <c r="K82" s="4">
        <v>0.5</v>
      </c>
      <c r="L82" s="4">
        <v>0.9</v>
      </c>
      <c r="M82" s="4">
        <v>57.9</v>
      </c>
      <c r="N82" s="4">
        <v>1.1000000000000001</v>
      </c>
      <c r="O82" s="4">
        <v>2.5</v>
      </c>
      <c r="P82" s="4">
        <v>3.6</v>
      </c>
      <c r="Q82" s="4">
        <v>1.5</v>
      </c>
      <c r="R82" s="4">
        <v>0.5</v>
      </c>
      <c r="S82" s="4">
        <v>0.3</v>
      </c>
      <c r="T82" s="4">
        <v>1.6</v>
      </c>
      <c r="U82" s="4">
        <v>6.1</v>
      </c>
      <c r="V82">
        <f t="shared" si="1"/>
        <v>0.86699999999999999</v>
      </c>
    </row>
    <row r="83" spans="1:22" x14ac:dyDescent="0.2">
      <c r="A83" s="3" t="s">
        <v>157</v>
      </c>
      <c r="B83" s="3" t="str">
        <f>VLOOKUP(A83,plookup,2,FALSE)</f>
        <v>PHO</v>
      </c>
      <c r="C83" s="4">
        <v>19</v>
      </c>
      <c r="D83" s="4">
        <v>15.6</v>
      </c>
      <c r="E83" s="4">
        <v>2.2999999999999998</v>
      </c>
      <c r="F83" s="4">
        <v>5.4</v>
      </c>
      <c r="G83" s="4">
        <v>42.2</v>
      </c>
      <c r="H83" s="4">
        <v>0.5</v>
      </c>
      <c r="I83" s="4">
        <v>2.2999999999999998</v>
      </c>
      <c r="J83" s="4">
        <v>23.3</v>
      </c>
      <c r="K83" s="4">
        <v>1.1000000000000001</v>
      </c>
      <c r="L83" s="4">
        <v>1.5</v>
      </c>
      <c r="M83" s="4">
        <v>69</v>
      </c>
      <c r="N83" s="4">
        <v>1.1000000000000001</v>
      </c>
      <c r="O83" s="4">
        <v>2.5</v>
      </c>
      <c r="P83" s="4">
        <v>3.6</v>
      </c>
      <c r="Q83" s="4">
        <v>1.2</v>
      </c>
      <c r="R83" s="4">
        <v>0.3</v>
      </c>
      <c r="S83" s="4">
        <v>0.8</v>
      </c>
      <c r="T83" s="4">
        <v>0.9</v>
      </c>
      <c r="U83" s="4">
        <v>6.1</v>
      </c>
      <c r="V83">
        <f t="shared" si="1"/>
        <v>0.76300000000000001</v>
      </c>
    </row>
    <row r="84" spans="1:22" x14ac:dyDescent="0.2">
      <c r="A84" s="3" t="s">
        <v>43</v>
      </c>
      <c r="B84" s="3" t="e">
        <f>VLOOKUP(A84,plookup,2,FALSE)</f>
        <v>#N/A</v>
      </c>
      <c r="C84" s="4">
        <v>21</v>
      </c>
      <c r="D84" s="4">
        <v>15.8</v>
      </c>
      <c r="E84" s="4">
        <v>2.6</v>
      </c>
      <c r="F84" s="4">
        <v>5.2</v>
      </c>
      <c r="G84" s="4">
        <v>49.1</v>
      </c>
      <c r="H84" s="4">
        <v>0.6</v>
      </c>
      <c r="I84" s="4">
        <v>1</v>
      </c>
      <c r="J84" s="4">
        <v>54.5</v>
      </c>
      <c r="K84" s="4">
        <v>0.2</v>
      </c>
      <c r="L84" s="4">
        <v>0.3</v>
      </c>
      <c r="M84" s="4">
        <v>66.7</v>
      </c>
      <c r="N84" s="4">
        <v>0.1</v>
      </c>
      <c r="O84" s="4">
        <v>1.6</v>
      </c>
      <c r="P84" s="4">
        <v>1.8</v>
      </c>
      <c r="Q84" s="4">
        <v>1.2</v>
      </c>
      <c r="R84" s="4">
        <v>0.6</v>
      </c>
      <c r="S84" s="4">
        <v>0.1</v>
      </c>
      <c r="T84" s="4">
        <v>0.4</v>
      </c>
      <c r="U84" s="4">
        <v>5.9</v>
      </c>
      <c r="V84">
        <f t="shared" si="1"/>
        <v>0.746</v>
      </c>
    </row>
    <row r="85" spans="1:22" x14ac:dyDescent="0.2">
      <c r="A85" s="3" t="s">
        <v>141</v>
      </c>
      <c r="B85" s="3" t="e">
        <f>VLOOKUP(A85,plookup,2,FALSE)</f>
        <v>#N/A</v>
      </c>
      <c r="C85" s="4">
        <v>22</v>
      </c>
      <c r="D85" s="4">
        <v>21</v>
      </c>
      <c r="E85" s="4">
        <v>2.2000000000000002</v>
      </c>
      <c r="F85" s="4">
        <v>4.7</v>
      </c>
      <c r="G85" s="4">
        <v>47.1</v>
      </c>
      <c r="H85" s="4">
        <v>1.2</v>
      </c>
      <c r="I85" s="4">
        <v>2.6</v>
      </c>
      <c r="J85" s="4">
        <v>44.8</v>
      </c>
      <c r="K85" s="4">
        <v>0.2</v>
      </c>
      <c r="L85" s="4">
        <v>0.4</v>
      </c>
      <c r="M85" s="4">
        <v>62.5</v>
      </c>
      <c r="N85" s="4">
        <v>0.4</v>
      </c>
      <c r="O85" s="4">
        <v>1.3</v>
      </c>
      <c r="P85" s="4">
        <v>1.6</v>
      </c>
      <c r="Q85" s="4">
        <v>3.4</v>
      </c>
      <c r="R85" s="4">
        <v>0.8</v>
      </c>
      <c r="S85" s="4">
        <v>0.1</v>
      </c>
      <c r="T85" s="4">
        <v>1.8</v>
      </c>
      <c r="U85" s="4">
        <v>5.9</v>
      </c>
      <c r="V85">
        <f t="shared" si="1"/>
        <v>0.92400000000000004</v>
      </c>
    </row>
    <row r="86" spans="1:22" x14ac:dyDescent="0.2">
      <c r="A86" s="3" t="s">
        <v>97</v>
      </c>
      <c r="B86" s="3" t="str">
        <f>VLOOKUP(A86,plookup,2,FALSE)</f>
        <v>NY</v>
      </c>
      <c r="C86" s="4">
        <v>22</v>
      </c>
      <c r="D86" s="4">
        <v>17.399999999999999</v>
      </c>
      <c r="E86" s="4">
        <v>1.8</v>
      </c>
      <c r="F86" s="4">
        <v>5</v>
      </c>
      <c r="G86" s="4">
        <v>35.799999999999997</v>
      </c>
      <c r="H86" s="4">
        <v>0.7</v>
      </c>
      <c r="I86" s="4">
        <v>1.7</v>
      </c>
      <c r="J86" s="4">
        <v>40.5</v>
      </c>
      <c r="K86" s="4">
        <v>1.6</v>
      </c>
      <c r="L86" s="4">
        <v>1.9</v>
      </c>
      <c r="M86" s="4">
        <v>83.3</v>
      </c>
      <c r="N86" s="4">
        <v>0.7</v>
      </c>
      <c r="O86" s="4">
        <v>1.7</v>
      </c>
      <c r="P86" s="4">
        <v>2.4</v>
      </c>
      <c r="Q86" s="4">
        <v>0.9</v>
      </c>
      <c r="R86" s="4">
        <v>0.7</v>
      </c>
      <c r="S86" s="4">
        <v>0.3</v>
      </c>
      <c r="T86" s="4">
        <v>1.4</v>
      </c>
      <c r="U86" s="4">
        <v>5.8</v>
      </c>
      <c r="V86">
        <f t="shared" si="1"/>
        <v>0.79399999999999993</v>
      </c>
    </row>
    <row r="87" spans="1:22" x14ac:dyDescent="0.2">
      <c r="A87" s="3" t="s">
        <v>47</v>
      </c>
      <c r="B87" s="3" t="str">
        <f>VLOOKUP(A87,plookup,2,FALSE)</f>
        <v>CHI</v>
      </c>
      <c r="C87" s="4">
        <v>22</v>
      </c>
      <c r="D87" s="4">
        <v>14.5</v>
      </c>
      <c r="E87" s="4">
        <v>2.6</v>
      </c>
      <c r="F87" s="4">
        <v>3.9</v>
      </c>
      <c r="G87" s="4">
        <v>68.2</v>
      </c>
      <c r="H87" s="4">
        <v>0</v>
      </c>
      <c r="I87" s="4">
        <v>0</v>
      </c>
      <c r="J87" s="4">
        <v>0</v>
      </c>
      <c r="K87" s="4">
        <v>0.4</v>
      </c>
      <c r="L87" s="4">
        <v>0.5</v>
      </c>
      <c r="M87" s="4">
        <v>75</v>
      </c>
      <c r="N87" s="4">
        <v>0.8</v>
      </c>
      <c r="O87" s="4">
        <v>3.1</v>
      </c>
      <c r="P87" s="4">
        <v>3.9</v>
      </c>
      <c r="Q87" s="4">
        <v>0.3</v>
      </c>
      <c r="R87" s="4">
        <v>0.5</v>
      </c>
      <c r="S87" s="4">
        <v>0.4</v>
      </c>
      <c r="T87" s="4">
        <v>0.7</v>
      </c>
      <c r="U87" s="4">
        <v>5.7</v>
      </c>
      <c r="V87">
        <f t="shared" si="1"/>
        <v>0.71</v>
      </c>
    </row>
    <row r="88" spans="1:22" x14ac:dyDescent="0.2">
      <c r="A88" s="3" t="s">
        <v>78</v>
      </c>
      <c r="B88" s="3" t="str">
        <f>VLOOKUP(A88,plookup,2,FALSE)</f>
        <v>NY</v>
      </c>
      <c r="C88" s="4">
        <v>22</v>
      </c>
      <c r="D88" s="4">
        <v>27.3</v>
      </c>
      <c r="E88" s="4">
        <v>2.2999999999999998</v>
      </c>
      <c r="F88" s="4">
        <v>6.2</v>
      </c>
      <c r="G88" s="4">
        <v>37.200000000000003</v>
      </c>
      <c r="H88" s="4">
        <v>0.9</v>
      </c>
      <c r="I88" s="4">
        <v>3.9</v>
      </c>
      <c r="J88" s="4">
        <v>23.5</v>
      </c>
      <c r="K88" s="4">
        <v>0.2</v>
      </c>
      <c r="L88" s="4">
        <v>0.3</v>
      </c>
      <c r="M88" s="4">
        <v>57.1</v>
      </c>
      <c r="N88" s="4">
        <v>1.3</v>
      </c>
      <c r="O88" s="4">
        <v>5.4</v>
      </c>
      <c r="P88" s="4">
        <v>6.7</v>
      </c>
      <c r="Q88" s="4">
        <v>1.2</v>
      </c>
      <c r="R88" s="4">
        <v>0.5</v>
      </c>
      <c r="S88" s="4">
        <v>1.2</v>
      </c>
      <c r="T88" s="4">
        <v>1.3</v>
      </c>
      <c r="U88" s="4">
        <v>5.7</v>
      </c>
      <c r="V88">
        <f t="shared" si="1"/>
        <v>1.131</v>
      </c>
    </row>
    <row r="89" spans="1:22" x14ac:dyDescent="0.2">
      <c r="A89" s="3" t="s">
        <v>72</v>
      </c>
      <c r="B89" s="3" t="str">
        <f>VLOOKUP(A89,plookup,2,FALSE)</f>
        <v>NY</v>
      </c>
      <c r="C89" s="4">
        <v>22</v>
      </c>
      <c r="D89" s="4">
        <v>20.6</v>
      </c>
      <c r="E89" s="4">
        <v>2.2000000000000002</v>
      </c>
      <c r="F89" s="4">
        <v>4.5</v>
      </c>
      <c r="G89" s="4">
        <v>49</v>
      </c>
      <c r="H89" s="4">
        <v>0.2</v>
      </c>
      <c r="I89" s="4">
        <v>0.9</v>
      </c>
      <c r="J89" s="4">
        <v>25</v>
      </c>
      <c r="K89" s="4">
        <v>0.9</v>
      </c>
      <c r="L89" s="4">
        <v>1</v>
      </c>
      <c r="M89" s="4">
        <v>87</v>
      </c>
      <c r="N89" s="4">
        <v>1.5</v>
      </c>
      <c r="O89" s="4">
        <v>0.7</v>
      </c>
      <c r="P89" s="4">
        <v>2.2999999999999998</v>
      </c>
      <c r="Q89" s="4">
        <v>0.7</v>
      </c>
      <c r="R89" s="4">
        <v>0.7</v>
      </c>
      <c r="S89" s="4">
        <v>0.4</v>
      </c>
      <c r="T89" s="4">
        <v>0.7</v>
      </c>
      <c r="U89" s="4">
        <v>5.5</v>
      </c>
      <c r="V89">
        <f t="shared" si="1"/>
        <v>0.875</v>
      </c>
    </row>
    <row r="90" spans="1:22" x14ac:dyDescent="0.2">
      <c r="A90" s="3" t="s">
        <v>77</v>
      </c>
      <c r="B90" s="3" t="str">
        <f>VLOOKUP(A90,plookup,2,FALSE)</f>
        <v>WAS</v>
      </c>
      <c r="C90" s="4">
        <v>19</v>
      </c>
      <c r="D90" s="4">
        <v>21.8</v>
      </c>
      <c r="E90" s="4">
        <v>2</v>
      </c>
      <c r="F90" s="4">
        <v>5.7</v>
      </c>
      <c r="G90" s="4">
        <v>35.200000000000003</v>
      </c>
      <c r="H90" s="4">
        <v>0.9</v>
      </c>
      <c r="I90" s="4">
        <v>2.5</v>
      </c>
      <c r="J90" s="4">
        <v>36.200000000000003</v>
      </c>
      <c r="K90" s="4">
        <v>0.6</v>
      </c>
      <c r="L90" s="4">
        <v>0.7</v>
      </c>
      <c r="M90" s="4">
        <v>92.3</v>
      </c>
      <c r="N90" s="4">
        <v>0.8</v>
      </c>
      <c r="O90" s="4">
        <v>2.2000000000000002</v>
      </c>
      <c r="P90" s="4">
        <v>3</v>
      </c>
      <c r="Q90" s="4">
        <v>1.1000000000000001</v>
      </c>
      <c r="R90" s="4">
        <v>0.5</v>
      </c>
      <c r="S90" s="4">
        <v>0.4</v>
      </c>
      <c r="T90" s="4">
        <v>0.9</v>
      </c>
      <c r="U90" s="4">
        <v>5.5</v>
      </c>
      <c r="V90">
        <f t="shared" si="1"/>
        <v>0.92</v>
      </c>
    </row>
    <row r="91" spans="1:22" x14ac:dyDescent="0.2">
      <c r="A91" s="3" t="s">
        <v>91</v>
      </c>
      <c r="B91" s="3" t="str">
        <f>VLOOKUP(A91,plookup,2,FALSE)</f>
        <v>CON</v>
      </c>
      <c r="C91" s="4">
        <v>21</v>
      </c>
      <c r="D91" s="4">
        <v>17.899999999999999</v>
      </c>
      <c r="E91" s="4">
        <v>1.9</v>
      </c>
      <c r="F91" s="4">
        <v>4.5999999999999996</v>
      </c>
      <c r="G91" s="4">
        <v>41.2</v>
      </c>
      <c r="H91" s="4">
        <v>0.5</v>
      </c>
      <c r="I91" s="4">
        <v>1.4</v>
      </c>
      <c r="J91" s="4">
        <v>36.700000000000003</v>
      </c>
      <c r="K91" s="4">
        <v>1</v>
      </c>
      <c r="L91" s="4">
        <v>1.5</v>
      </c>
      <c r="M91" s="4">
        <v>71</v>
      </c>
      <c r="N91" s="4">
        <v>1.1000000000000001</v>
      </c>
      <c r="O91" s="4">
        <v>1.5</v>
      </c>
      <c r="P91" s="4">
        <v>2.6</v>
      </c>
      <c r="Q91" s="4">
        <v>0.9</v>
      </c>
      <c r="R91" s="4">
        <v>0.8</v>
      </c>
      <c r="S91" s="4">
        <v>0.3</v>
      </c>
      <c r="T91" s="4">
        <v>0.9</v>
      </c>
      <c r="U91" s="4">
        <v>5.4</v>
      </c>
      <c r="V91">
        <f t="shared" si="1"/>
        <v>0.79600000000000004</v>
      </c>
    </row>
    <row r="92" spans="1:22" x14ac:dyDescent="0.2">
      <c r="A92" s="3" t="s">
        <v>35</v>
      </c>
      <c r="B92" s="3" t="str">
        <f>VLOOKUP(A92,plookup,2,FALSE)</f>
        <v>WAS</v>
      </c>
      <c r="C92" s="4">
        <v>9</v>
      </c>
      <c r="D92" s="4">
        <v>11.1</v>
      </c>
      <c r="E92" s="4">
        <v>1.8</v>
      </c>
      <c r="F92" s="4">
        <v>3.8</v>
      </c>
      <c r="G92" s="4">
        <v>47.1</v>
      </c>
      <c r="H92" s="4">
        <v>1</v>
      </c>
      <c r="I92" s="4">
        <v>1.6</v>
      </c>
      <c r="J92" s="4">
        <v>64.3</v>
      </c>
      <c r="K92" s="4">
        <v>0.6</v>
      </c>
      <c r="L92" s="4">
        <v>0.6</v>
      </c>
      <c r="M92" s="4">
        <v>100</v>
      </c>
      <c r="N92" s="4">
        <v>0.4</v>
      </c>
      <c r="O92" s="4">
        <v>0.9</v>
      </c>
      <c r="P92" s="4">
        <v>1.3</v>
      </c>
      <c r="Q92" s="4">
        <v>1.3</v>
      </c>
      <c r="R92" s="4">
        <v>0.7</v>
      </c>
      <c r="S92" s="4">
        <v>0.2</v>
      </c>
      <c r="T92" s="4">
        <v>0.4</v>
      </c>
      <c r="U92" s="4">
        <v>5.0999999999999996</v>
      </c>
      <c r="V92">
        <f t="shared" si="1"/>
        <v>0.56999999999999995</v>
      </c>
    </row>
    <row r="93" spans="1:22" x14ac:dyDescent="0.2">
      <c r="A93" s="3" t="s">
        <v>40</v>
      </c>
      <c r="B93" s="3" t="e">
        <f>VLOOKUP(A93,plookup,2,FALSE)</f>
        <v>#N/A</v>
      </c>
      <c r="C93" s="4">
        <v>17</v>
      </c>
      <c r="D93" s="4">
        <v>12.5</v>
      </c>
      <c r="E93" s="4">
        <v>1.6</v>
      </c>
      <c r="F93" s="4">
        <v>4.8</v>
      </c>
      <c r="G93" s="4">
        <v>34.1</v>
      </c>
      <c r="H93" s="4">
        <v>0.4</v>
      </c>
      <c r="I93" s="4">
        <v>1</v>
      </c>
      <c r="J93" s="4">
        <v>35.299999999999997</v>
      </c>
      <c r="K93" s="4">
        <v>1.5</v>
      </c>
      <c r="L93" s="4">
        <v>1.6</v>
      </c>
      <c r="M93" s="4">
        <v>89.3</v>
      </c>
      <c r="N93" s="4">
        <v>0.6</v>
      </c>
      <c r="O93" s="4">
        <v>1.4</v>
      </c>
      <c r="P93" s="4">
        <v>1.9</v>
      </c>
      <c r="Q93" s="4">
        <v>1.2</v>
      </c>
      <c r="R93" s="4">
        <v>0.9</v>
      </c>
      <c r="S93" s="4">
        <v>0.1</v>
      </c>
      <c r="T93" s="4">
        <v>1.2</v>
      </c>
      <c r="U93" s="4">
        <v>5.0999999999999996</v>
      </c>
      <c r="V93">
        <f t="shared" si="1"/>
        <v>0.61899999999999999</v>
      </c>
    </row>
    <row r="94" spans="1:22" x14ac:dyDescent="0.2">
      <c r="A94" s="3" t="s">
        <v>37</v>
      </c>
      <c r="B94" s="3" t="str">
        <f>VLOOKUP(A94,plookup,2,FALSE)</f>
        <v>PHO</v>
      </c>
      <c r="C94" s="4">
        <v>21</v>
      </c>
      <c r="D94" s="4">
        <v>18.899999999999999</v>
      </c>
      <c r="E94" s="4">
        <v>1.7</v>
      </c>
      <c r="F94" s="4">
        <v>4.3</v>
      </c>
      <c r="G94" s="4">
        <v>38.5</v>
      </c>
      <c r="H94" s="4">
        <v>0.6</v>
      </c>
      <c r="I94" s="4">
        <v>2.4</v>
      </c>
      <c r="J94" s="4">
        <v>23.5</v>
      </c>
      <c r="K94" s="4">
        <v>1</v>
      </c>
      <c r="L94" s="4">
        <v>1.2</v>
      </c>
      <c r="M94" s="4">
        <v>88</v>
      </c>
      <c r="N94" s="4">
        <v>0.4</v>
      </c>
      <c r="O94" s="4">
        <v>0.6</v>
      </c>
      <c r="P94" s="4">
        <v>1</v>
      </c>
      <c r="Q94" s="4">
        <v>0.8</v>
      </c>
      <c r="R94" s="4">
        <v>0.5</v>
      </c>
      <c r="S94" s="4">
        <v>0.1</v>
      </c>
      <c r="T94" s="4">
        <v>0.7</v>
      </c>
      <c r="U94" s="4">
        <v>5</v>
      </c>
      <c r="V94">
        <f t="shared" si="1"/>
        <v>0.79</v>
      </c>
    </row>
    <row r="95" spans="1:22" x14ac:dyDescent="0.2">
      <c r="A95" s="3" t="s">
        <v>60</v>
      </c>
      <c r="B95" s="3" t="str">
        <f>VLOOKUP(A95,plookup,2,FALSE)</f>
        <v>DAL</v>
      </c>
      <c r="C95" s="4">
        <v>9</v>
      </c>
      <c r="D95" s="4">
        <v>16.7</v>
      </c>
      <c r="E95" s="4">
        <v>2</v>
      </c>
      <c r="F95" s="4">
        <v>4.8</v>
      </c>
      <c r="G95" s="4">
        <v>41.9</v>
      </c>
      <c r="H95" s="4">
        <v>0.2</v>
      </c>
      <c r="I95" s="4">
        <v>0.7</v>
      </c>
      <c r="J95" s="4">
        <v>33.299999999999997</v>
      </c>
      <c r="K95" s="4">
        <v>0.8</v>
      </c>
      <c r="L95" s="4">
        <v>1.3</v>
      </c>
      <c r="M95" s="4">
        <v>58.3</v>
      </c>
      <c r="N95" s="4">
        <v>0.9</v>
      </c>
      <c r="O95" s="4">
        <v>2.2000000000000002</v>
      </c>
      <c r="P95" s="4">
        <v>3.1</v>
      </c>
      <c r="Q95" s="4">
        <v>2.1</v>
      </c>
      <c r="R95" s="4">
        <v>0.8</v>
      </c>
      <c r="S95" s="4">
        <v>0.2</v>
      </c>
      <c r="T95" s="4">
        <v>1.7</v>
      </c>
      <c r="U95" s="4">
        <v>5</v>
      </c>
      <c r="V95">
        <f t="shared" si="1"/>
        <v>0.76100000000000012</v>
      </c>
    </row>
    <row r="96" spans="1:22" ht="25.5" x14ac:dyDescent="0.2">
      <c r="A96" s="3" t="s">
        <v>86</v>
      </c>
      <c r="B96" s="3" t="str">
        <f>VLOOKUP(A96,plookup,2,FALSE)</f>
        <v>SEA</v>
      </c>
      <c r="C96" s="4">
        <v>22</v>
      </c>
      <c r="D96" s="4">
        <v>20</v>
      </c>
      <c r="E96" s="4">
        <v>1.8</v>
      </c>
      <c r="F96" s="4">
        <v>4.4000000000000004</v>
      </c>
      <c r="G96" s="4">
        <v>41.7</v>
      </c>
      <c r="H96" s="4">
        <v>0.9</v>
      </c>
      <c r="I96" s="4">
        <v>2.7</v>
      </c>
      <c r="J96" s="4">
        <v>31.7</v>
      </c>
      <c r="K96" s="4">
        <v>0.5</v>
      </c>
      <c r="L96" s="4">
        <v>0.7</v>
      </c>
      <c r="M96" s="4">
        <v>73.3</v>
      </c>
      <c r="N96" s="4">
        <v>0.4</v>
      </c>
      <c r="O96" s="4">
        <v>2</v>
      </c>
      <c r="P96" s="4">
        <v>2.4</v>
      </c>
      <c r="Q96" s="4">
        <v>1.4</v>
      </c>
      <c r="R96" s="4">
        <v>0.7</v>
      </c>
      <c r="S96" s="4">
        <v>0.4</v>
      </c>
      <c r="T96" s="4">
        <v>0.6</v>
      </c>
      <c r="U96" s="4">
        <v>5</v>
      </c>
      <c r="V96">
        <f t="shared" si="1"/>
        <v>0.84499999999999997</v>
      </c>
    </row>
    <row r="97" spans="1:22" x14ac:dyDescent="0.2">
      <c r="A97" s="3" t="s">
        <v>137</v>
      </c>
      <c r="B97" s="3" t="str">
        <f>VLOOKUP(A97,plookup,2,FALSE)</f>
        <v>CON</v>
      </c>
      <c r="C97" s="4">
        <v>13</v>
      </c>
      <c r="D97" s="4">
        <v>23.3</v>
      </c>
      <c r="E97" s="4">
        <v>1.7</v>
      </c>
      <c r="F97" s="4">
        <v>5.8</v>
      </c>
      <c r="G97" s="4">
        <v>29.3</v>
      </c>
      <c r="H97" s="4">
        <v>0.8</v>
      </c>
      <c r="I97" s="4">
        <v>2.2999999999999998</v>
      </c>
      <c r="J97" s="4">
        <v>36.700000000000003</v>
      </c>
      <c r="K97" s="4">
        <v>0.8</v>
      </c>
      <c r="L97" s="4">
        <v>0.9</v>
      </c>
      <c r="M97" s="4">
        <v>83.3</v>
      </c>
      <c r="N97" s="4">
        <v>0.3</v>
      </c>
      <c r="O97" s="4">
        <v>0.9</v>
      </c>
      <c r="P97" s="4">
        <v>1.2</v>
      </c>
      <c r="Q97" s="4">
        <v>3.4</v>
      </c>
      <c r="R97" s="4">
        <v>0.6</v>
      </c>
      <c r="S97" s="4">
        <v>0.1</v>
      </c>
      <c r="T97" s="4">
        <v>1.1000000000000001</v>
      </c>
      <c r="U97" s="4">
        <v>5</v>
      </c>
      <c r="V97">
        <f t="shared" si="1"/>
        <v>0.95100000000000007</v>
      </c>
    </row>
    <row r="98" spans="1:22" x14ac:dyDescent="0.2">
      <c r="A98" s="3" t="s">
        <v>138</v>
      </c>
      <c r="B98" s="3" t="str">
        <f>VLOOKUP(A98,plookup,2,FALSE)</f>
        <v>LA</v>
      </c>
      <c r="C98" s="4">
        <v>18</v>
      </c>
      <c r="D98" s="4">
        <v>16.2</v>
      </c>
      <c r="E98" s="4">
        <v>1.9</v>
      </c>
      <c r="F98" s="4">
        <v>5.4</v>
      </c>
      <c r="G98" s="4">
        <v>35.700000000000003</v>
      </c>
      <c r="H98" s="4">
        <v>0.6</v>
      </c>
      <c r="I98" s="4">
        <v>1.7</v>
      </c>
      <c r="J98" s="4">
        <v>33.299999999999997</v>
      </c>
      <c r="K98" s="4">
        <v>0.4</v>
      </c>
      <c r="L98" s="4">
        <v>0.7</v>
      </c>
      <c r="M98" s="4">
        <v>66.7</v>
      </c>
      <c r="N98" s="4">
        <v>0.7</v>
      </c>
      <c r="O98" s="4">
        <v>1.1000000000000001</v>
      </c>
      <c r="P98" s="4">
        <v>1.8</v>
      </c>
      <c r="Q98" s="4">
        <v>1.1000000000000001</v>
      </c>
      <c r="R98" s="4">
        <v>0.7</v>
      </c>
      <c r="S98" s="4">
        <v>0.3</v>
      </c>
      <c r="T98" s="4">
        <v>1</v>
      </c>
      <c r="U98" s="4">
        <v>4.9000000000000004</v>
      </c>
      <c r="V98">
        <f t="shared" si="1"/>
        <v>0.71799999999999997</v>
      </c>
    </row>
    <row r="99" spans="1:22" x14ac:dyDescent="0.2">
      <c r="A99" s="3" t="s">
        <v>20</v>
      </c>
      <c r="B99" s="3" t="str">
        <f>VLOOKUP(A99,plookup,2,FALSE)</f>
        <v>IND</v>
      </c>
      <c r="C99" s="4">
        <v>6</v>
      </c>
      <c r="D99" s="4">
        <v>14.2</v>
      </c>
      <c r="E99" s="4">
        <v>1.7</v>
      </c>
      <c r="F99" s="4">
        <v>4.8</v>
      </c>
      <c r="G99" s="4">
        <v>34.5</v>
      </c>
      <c r="H99" s="4">
        <v>0.3</v>
      </c>
      <c r="I99" s="4">
        <v>1.8</v>
      </c>
      <c r="J99" s="4">
        <v>18.2</v>
      </c>
      <c r="K99" s="4">
        <v>1.2</v>
      </c>
      <c r="L99" s="4">
        <v>1.3</v>
      </c>
      <c r="M99" s="4">
        <v>87.5</v>
      </c>
      <c r="N99" s="4">
        <v>0.3</v>
      </c>
      <c r="O99" s="4">
        <v>2</v>
      </c>
      <c r="P99" s="4">
        <v>2.2999999999999998</v>
      </c>
      <c r="Q99" s="4">
        <v>0.5</v>
      </c>
      <c r="R99" s="4">
        <v>0.2</v>
      </c>
      <c r="S99" s="4">
        <v>0</v>
      </c>
      <c r="T99" s="4">
        <v>1</v>
      </c>
      <c r="U99" s="4">
        <v>4.8</v>
      </c>
      <c r="V99">
        <f t="shared" si="1"/>
        <v>0.64800000000000002</v>
      </c>
    </row>
    <row r="100" spans="1:22" x14ac:dyDescent="0.2">
      <c r="A100" s="3" t="s">
        <v>105</v>
      </c>
      <c r="B100" s="3" t="e">
        <f>VLOOKUP(A100,plookup,2,FALSE)</f>
        <v>#N/A</v>
      </c>
      <c r="C100" s="4">
        <v>18</v>
      </c>
      <c r="D100" s="4">
        <v>15.1</v>
      </c>
      <c r="E100" s="4">
        <v>1.7</v>
      </c>
      <c r="F100" s="4">
        <v>4.5999999999999996</v>
      </c>
      <c r="G100" s="4">
        <v>37.299999999999997</v>
      </c>
      <c r="H100" s="4">
        <v>0.6</v>
      </c>
      <c r="I100" s="4">
        <v>2.2999999999999998</v>
      </c>
      <c r="J100" s="4">
        <v>26.2</v>
      </c>
      <c r="K100" s="4">
        <v>0.7</v>
      </c>
      <c r="L100" s="4">
        <v>1.3</v>
      </c>
      <c r="M100" s="4">
        <v>50</v>
      </c>
      <c r="N100" s="4">
        <v>0.4</v>
      </c>
      <c r="O100" s="4">
        <v>3.3</v>
      </c>
      <c r="P100" s="4">
        <v>3.7</v>
      </c>
      <c r="Q100" s="4">
        <v>0.6</v>
      </c>
      <c r="R100" s="4">
        <v>0.8</v>
      </c>
      <c r="S100" s="4">
        <v>0.4</v>
      </c>
      <c r="T100" s="4">
        <v>0.7</v>
      </c>
      <c r="U100" s="4">
        <v>4.7</v>
      </c>
      <c r="V100">
        <f t="shared" si="1"/>
        <v>0.69199999999999995</v>
      </c>
    </row>
    <row r="101" spans="1:22" x14ac:dyDescent="0.2">
      <c r="A101" s="3" t="s">
        <v>76</v>
      </c>
      <c r="B101" s="3" t="str">
        <f>VLOOKUP(A101,plookup,2,FALSE)</f>
        <v>DAL</v>
      </c>
      <c r="C101" s="4">
        <v>17</v>
      </c>
      <c r="D101" s="4">
        <v>11.6</v>
      </c>
      <c r="E101" s="4">
        <v>1.9</v>
      </c>
      <c r="F101" s="4">
        <v>3.1</v>
      </c>
      <c r="G101" s="4">
        <v>60.4</v>
      </c>
      <c r="H101" s="4">
        <v>0</v>
      </c>
      <c r="I101" s="4">
        <v>0</v>
      </c>
      <c r="J101" s="4">
        <v>0</v>
      </c>
      <c r="K101" s="4">
        <v>0.8</v>
      </c>
      <c r="L101" s="4">
        <v>1.5</v>
      </c>
      <c r="M101" s="4">
        <v>53.8</v>
      </c>
      <c r="N101" s="4">
        <v>1.1000000000000001</v>
      </c>
      <c r="O101" s="4">
        <v>1.6</v>
      </c>
      <c r="P101" s="4">
        <v>2.6</v>
      </c>
      <c r="Q101" s="4">
        <v>0.2</v>
      </c>
      <c r="R101" s="4">
        <v>0.7</v>
      </c>
      <c r="S101" s="4">
        <v>0.4</v>
      </c>
      <c r="T101" s="4">
        <v>0.9</v>
      </c>
      <c r="U101" s="4">
        <v>4.5999999999999996</v>
      </c>
      <c r="V101">
        <f t="shared" si="1"/>
        <v>0.56699999999999995</v>
      </c>
    </row>
    <row r="102" spans="1:22" x14ac:dyDescent="0.2">
      <c r="A102" s="3" t="s">
        <v>110</v>
      </c>
      <c r="B102" s="3" t="str">
        <f>VLOOKUP(A102,plookup,2,FALSE)</f>
        <v>SEA</v>
      </c>
      <c r="C102" s="4">
        <v>15</v>
      </c>
      <c r="D102" s="4">
        <v>12.7</v>
      </c>
      <c r="E102" s="4">
        <v>1.5</v>
      </c>
      <c r="F102" s="4">
        <v>3.8</v>
      </c>
      <c r="G102" s="4">
        <v>38.6</v>
      </c>
      <c r="H102" s="4">
        <v>0.6</v>
      </c>
      <c r="I102" s="4">
        <v>1.8</v>
      </c>
      <c r="J102" s="4">
        <v>33.299999999999997</v>
      </c>
      <c r="K102" s="4">
        <v>0.7</v>
      </c>
      <c r="L102" s="4">
        <v>0.9</v>
      </c>
      <c r="M102" s="4">
        <v>84.6</v>
      </c>
      <c r="N102" s="4">
        <v>0.1</v>
      </c>
      <c r="O102" s="4">
        <v>1.1000000000000001</v>
      </c>
      <c r="P102" s="4">
        <v>1.2</v>
      </c>
      <c r="Q102" s="4">
        <v>1.4</v>
      </c>
      <c r="R102" s="4">
        <v>0.4</v>
      </c>
      <c r="S102" s="4">
        <v>0.1</v>
      </c>
      <c r="T102" s="4">
        <v>0.8</v>
      </c>
      <c r="U102" s="4">
        <v>4.3</v>
      </c>
      <c r="V102">
        <f t="shared" si="1"/>
        <v>0.58299999999999996</v>
      </c>
    </row>
    <row r="103" spans="1:22" x14ac:dyDescent="0.2">
      <c r="A103" s="3" t="s">
        <v>75</v>
      </c>
      <c r="B103" s="3" t="str">
        <f>VLOOKUP(A103,plookup,2,FALSE)</f>
        <v>NY</v>
      </c>
      <c r="C103" s="4">
        <v>20</v>
      </c>
      <c r="D103" s="4">
        <v>14.5</v>
      </c>
      <c r="E103" s="4">
        <v>1.6</v>
      </c>
      <c r="F103" s="4">
        <v>4</v>
      </c>
      <c r="G103" s="4">
        <v>40.5</v>
      </c>
      <c r="H103" s="4">
        <v>0.2</v>
      </c>
      <c r="I103" s="4">
        <v>0.9</v>
      </c>
      <c r="J103" s="4">
        <v>17.600000000000001</v>
      </c>
      <c r="K103" s="4">
        <v>0.7</v>
      </c>
      <c r="L103" s="4">
        <v>0.9</v>
      </c>
      <c r="M103" s="4">
        <v>82.4</v>
      </c>
      <c r="N103" s="4">
        <v>0.8</v>
      </c>
      <c r="O103" s="4">
        <v>2.1</v>
      </c>
      <c r="P103" s="4">
        <v>2.8</v>
      </c>
      <c r="Q103" s="4">
        <v>0.6</v>
      </c>
      <c r="R103" s="4">
        <v>0.3</v>
      </c>
      <c r="S103" s="4">
        <v>0.5</v>
      </c>
      <c r="T103" s="4">
        <v>1</v>
      </c>
      <c r="U103" s="4">
        <v>4.0999999999999996</v>
      </c>
      <c r="V103">
        <f t="shared" si="1"/>
        <v>0.6359999999999999</v>
      </c>
    </row>
    <row r="104" spans="1:22" x14ac:dyDescent="0.2">
      <c r="A104" s="3" t="s">
        <v>156</v>
      </c>
      <c r="B104" s="3" t="e">
        <f>VLOOKUP(A104,plookup,2,FALSE)</f>
        <v>#N/A</v>
      </c>
      <c r="C104" s="4">
        <v>2</v>
      </c>
      <c r="D104" s="4">
        <v>8</v>
      </c>
      <c r="E104" s="4">
        <v>1.5</v>
      </c>
      <c r="F104" s="4">
        <v>2.5</v>
      </c>
      <c r="G104" s="4">
        <v>60</v>
      </c>
      <c r="H104" s="4">
        <v>1</v>
      </c>
      <c r="I104" s="4">
        <v>1.5</v>
      </c>
      <c r="J104" s="4">
        <v>66.7</v>
      </c>
      <c r="K104" s="4">
        <v>0</v>
      </c>
      <c r="L104" s="4">
        <v>0</v>
      </c>
      <c r="M104" s="4">
        <v>0</v>
      </c>
      <c r="N104" s="4">
        <v>1</v>
      </c>
      <c r="O104" s="4">
        <v>0.5</v>
      </c>
      <c r="P104" s="4">
        <v>1.5</v>
      </c>
      <c r="Q104" s="4">
        <v>0</v>
      </c>
      <c r="R104" s="4">
        <v>0</v>
      </c>
      <c r="S104" s="4">
        <v>0.5</v>
      </c>
      <c r="T104" s="4">
        <v>0</v>
      </c>
      <c r="U104" s="4">
        <v>4</v>
      </c>
      <c r="V104">
        <f t="shared" si="1"/>
        <v>0.41500000000000004</v>
      </c>
    </row>
    <row r="105" spans="1:22" x14ac:dyDescent="0.2">
      <c r="A105" s="3" t="s">
        <v>88</v>
      </c>
      <c r="B105" s="3" t="e">
        <f>VLOOKUP(A105,plookup,2,FALSE)</f>
        <v>#N/A</v>
      </c>
      <c r="C105" s="4">
        <v>7</v>
      </c>
      <c r="D105" s="4">
        <v>14.3</v>
      </c>
      <c r="E105" s="4">
        <v>1.3</v>
      </c>
      <c r="F105" s="4">
        <v>2.9</v>
      </c>
      <c r="G105" s="4">
        <v>45</v>
      </c>
      <c r="H105" s="4">
        <v>1</v>
      </c>
      <c r="I105" s="4">
        <v>1.7</v>
      </c>
      <c r="J105" s="4">
        <v>58.3</v>
      </c>
      <c r="K105" s="4">
        <v>0.3</v>
      </c>
      <c r="L105" s="4">
        <v>0.3</v>
      </c>
      <c r="M105" s="4">
        <v>100</v>
      </c>
      <c r="N105" s="4">
        <v>0.7</v>
      </c>
      <c r="O105" s="4">
        <v>0.4</v>
      </c>
      <c r="P105" s="4">
        <v>1.1000000000000001</v>
      </c>
      <c r="Q105" s="4">
        <v>2</v>
      </c>
      <c r="R105" s="4">
        <v>0.1</v>
      </c>
      <c r="S105" s="4">
        <v>0.1</v>
      </c>
      <c r="T105" s="4">
        <v>0.3</v>
      </c>
      <c r="U105" s="4">
        <v>3.9</v>
      </c>
      <c r="V105">
        <f t="shared" si="1"/>
        <v>0.61699999999999999</v>
      </c>
    </row>
    <row r="106" spans="1:22" x14ac:dyDescent="0.2">
      <c r="A106" s="3" t="s">
        <v>39</v>
      </c>
      <c r="B106" s="3" t="str">
        <f>VLOOKUP(A106,plookup,2,FALSE)</f>
        <v>PHO</v>
      </c>
      <c r="C106" s="4">
        <v>17</v>
      </c>
      <c r="D106" s="4">
        <v>15.1</v>
      </c>
      <c r="E106" s="4">
        <v>1.1000000000000001</v>
      </c>
      <c r="F106" s="4">
        <v>3.7</v>
      </c>
      <c r="G106" s="4">
        <v>30.2</v>
      </c>
      <c r="H106" s="4">
        <v>0.2</v>
      </c>
      <c r="I106" s="4">
        <v>2</v>
      </c>
      <c r="J106" s="4">
        <v>11.8</v>
      </c>
      <c r="K106" s="4">
        <v>1.3</v>
      </c>
      <c r="L106" s="4">
        <v>1.3</v>
      </c>
      <c r="M106" s="4">
        <v>100</v>
      </c>
      <c r="N106" s="4">
        <v>0.5</v>
      </c>
      <c r="O106" s="4">
        <v>1.5</v>
      </c>
      <c r="P106" s="4">
        <v>2.1</v>
      </c>
      <c r="Q106" s="4">
        <v>1.8</v>
      </c>
      <c r="R106" s="4">
        <v>1.1000000000000001</v>
      </c>
      <c r="S106" s="4">
        <v>0.1</v>
      </c>
      <c r="T106" s="4">
        <v>0.9</v>
      </c>
      <c r="U106" s="4">
        <v>3.8</v>
      </c>
      <c r="V106">
        <f t="shared" si="1"/>
        <v>0.65500000000000003</v>
      </c>
    </row>
    <row r="107" spans="1:22" ht="25.5" x14ac:dyDescent="0.2">
      <c r="A107" s="3" t="s">
        <v>63</v>
      </c>
      <c r="B107" s="3" t="str">
        <f>VLOOKUP(A107,plookup,2,FALSE)</f>
        <v>SEA</v>
      </c>
      <c r="C107" s="4">
        <v>21</v>
      </c>
      <c r="D107" s="4">
        <v>11.1</v>
      </c>
      <c r="E107" s="4">
        <v>1.4</v>
      </c>
      <c r="F107" s="4">
        <v>3.9</v>
      </c>
      <c r="G107" s="4">
        <v>36.6</v>
      </c>
      <c r="H107" s="4">
        <v>0.7</v>
      </c>
      <c r="I107" s="4">
        <v>1.6</v>
      </c>
      <c r="J107" s="4">
        <v>42.4</v>
      </c>
      <c r="K107" s="4">
        <v>0.2</v>
      </c>
      <c r="L107" s="4">
        <v>0.3</v>
      </c>
      <c r="M107" s="4">
        <v>71.400000000000006</v>
      </c>
      <c r="N107" s="4">
        <v>0.7</v>
      </c>
      <c r="O107" s="4">
        <v>1.6</v>
      </c>
      <c r="P107" s="4">
        <v>2.2999999999999998</v>
      </c>
      <c r="Q107" s="4">
        <v>0.3</v>
      </c>
      <c r="R107" s="4">
        <v>0.4</v>
      </c>
      <c r="S107" s="4">
        <v>0.4</v>
      </c>
      <c r="T107" s="4">
        <v>0.7</v>
      </c>
      <c r="U107" s="4">
        <v>3.8</v>
      </c>
      <c r="V107">
        <f t="shared" si="1"/>
        <v>0.51500000000000001</v>
      </c>
    </row>
    <row r="108" spans="1:22" x14ac:dyDescent="0.2">
      <c r="A108" s="3" t="s">
        <v>108</v>
      </c>
      <c r="B108" s="3" t="e">
        <f>VLOOKUP(A108,plookup,2,FALSE)</f>
        <v>#N/A</v>
      </c>
      <c r="C108" s="4">
        <v>21</v>
      </c>
      <c r="D108" s="4">
        <v>13.8</v>
      </c>
      <c r="E108" s="4">
        <v>1.4</v>
      </c>
      <c r="F108" s="4">
        <v>4.7</v>
      </c>
      <c r="G108" s="4">
        <v>30.3</v>
      </c>
      <c r="H108" s="4">
        <v>0.6</v>
      </c>
      <c r="I108" s="4">
        <v>2.1</v>
      </c>
      <c r="J108" s="4">
        <v>27.3</v>
      </c>
      <c r="K108" s="4">
        <v>0.3</v>
      </c>
      <c r="L108" s="4">
        <v>0.5</v>
      </c>
      <c r="M108" s="4">
        <v>60</v>
      </c>
      <c r="N108" s="4">
        <v>0.3</v>
      </c>
      <c r="O108" s="4">
        <v>1.3</v>
      </c>
      <c r="P108" s="4">
        <v>1.7</v>
      </c>
      <c r="Q108" s="4">
        <v>0.6</v>
      </c>
      <c r="R108" s="4">
        <v>0.4</v>
      </c>
      <c r="S108" s="4">
        <v>0.1</v>
      </c>
      <c r="T108" s="4">
        <v>0.8</v>
      </c>
      <c r="U108" s="4">
        <v>3.7</v>
      </c>
      <c r="V108">
        <f t="shared" si="1"/>
        <v>0.58899999999999997</v>
      </c>
    </row>
    <row r="109" spans="1:22" x14ac:dyDescent="0.2">
      <c r="A109" s="3" t="s">
        <v>74</v>
      </c>
      <c r="B109" s="3" t="str">
        <f>VLOOKUP(A109,plookup,2,FALSE)</f>
        <v>IND</v>
      </c>
      <c r="C109" s="4">
        <v>14</v>
      </c>
      <c r="D109" s="4">
        <v>13.1</v>
      </c>
      <c r="E109" s="4">
        <v>1.3</v>
      </c>
      <c r="F109" s="4">
        <v>3.1</v>
      </c>
      <c r="G109" s="4">
        <v>41.9</v>
      </c>
      <c r="H109" s="4">
        <v>0.2</v>
      </c>
      <c r="I109" s="4">
        <v>0.4</v>
      </c>
      <c r="J109" s="4">
        <v>50</v>
      </c>
      <c r="K109" s="4">
        <v>0.8</v>
      </c>
      <c r="L109" s="4">
        <v>1.1000000000000001</v>
      </c>
      <c r="M109" s="4">
        <v>73.3</v>
      </c>
      <c r="N109" s="4">
        <v>0.7</v>
      </c>
      <c r="O109" s="4">
        <v>2.6</v>
      </c>
      <c r="P109" s="4">
        <v>3.3</v>
      </c>
      <c r="Q109" s="4">
        <v>1.4</v>
      </c>
      <c r="R109" s="4">
        <v>0.4</v>
      </c>
      <c r="S109" s="4">
        <v>0.3</v>
      </c>
      <c r="T109" s="4">
        <v>0.8</v>
      </c>
      <c r="U109" s="4">
        <v>3.6</v>
      </c>
      <c r="V109">
        <f t="shared" si="1"/>
        <v>0.58799999999999997</v>
      </c>
    </row>
    <row r="110" spans="1:22" x14ac:dyDescent="0.2">
      <c r="A110" s="3" t="s">
        <v>34</v>
      </c>
      <c r="B110" s="3" t="e">
        <f>VLOOKUP(A110,plookup,2,FALSE)</f>
        <v>#N/A</v>
      </c>
      <c r="C110" s="4">
        <v>10</v>
      </c>
      <c r="D110" s="4">
        <v>9.5</v>
      </c>
      <c r="E110" s="4">
        <v>1.3</v>
      </c>
      <c r="F110" s="4">
        <v>2.9</v>
      </c>
      <c r="G110" s="4">
        <v>44.8</v>
      </c>
      <c r="H110" s="4">
        <v>0</v>
      </c>
      <c r="I110" s="4">
        <v>0.5</v>
      </c>
      <c r="J110" s="4">
        <v>0</v>
      </c>
      <c r="K110" s="4">
        <v>0.9</v>
      </c>
      <c r="L110" s="4">
        <v>1.1000000000000001</v>
      </c>
      <c r="M110" s="4">
        <v>81.8</v>
      </c>
      <c r="N110" s="4">
        <v>1</v>
      </c>
      <c r="O110" s="4">
        <v>2.2999999999999998</v>
      </c>
      <c r="P110" s="4">
        <v>3.3</v>
      </c>
      <c r="Q110" s="4">
        <v>0.5</v>
      </c>
      <c r="R110" s="4">
        <v>0.1</v>
      </c>
      <c r="S110" s="4">
        <v>0.2</v>
      </c>
      <c r="T110" s="4">
        <v>1.1000000000000001</v>
      </c>
      <c r="U110" s="4">
        <v>3.5</v>
      </c>
      <c r="V110">
        <f t="shared" si="1"/>
        <v>0.46399999999999997</v>
      </c>
    </row>
    <row r="111" spans="1:22" x14ac:dyDescent="0.2">
      <c r="A111" s="3" t="s">
        <v>64</v>
      </c>
      <c r="B111" s="3" t="str">
        <f>VLOOKUP(A111,plookup,2,FALSE)</f>
        <v>SEA</v>
      </c>
      <c r="C111" s="4">
        <v>22</v>
      </c>
      <c r="D111" s="4">
        <v>13.8</v>
      </c>
      <c r="E111" s="4">
        <v>1.5</v>
      </c>
      <c r="F111" s="4">
        <v>3.5</v>
      </c>
      <c r="G111" s="4">
        <v>41</v>
      </c>
      <c r="H111" s="4">
        <v>0</v>
      </c>
      <c r="I111" s="4">
        <v>0</v>
      </c>
      <c r="J111" s="4">
        <v>0</v>
      </c>
      <c r="K111" s="4">
        <v>0.6</v>
      </c>
      <c r="L111" s="4">
        <v>1.1000000000000001</v>
      </c>
      <c r="M111" s="4">
        <v>56</v>
      </c>
      <c r="N111" s="4">
        <v>0.7</v>
      </c>
      <c r="O111" s="4">
        <v>2.5</v>
      </c>
      <c r="P111" s="4">
        <v>3.2</v>
      </c>
      <c r="Q111" s="4">
        <v>0.6</v>
      </c>
      <c r="R111" s="4">
        <v>0.4</v>
      </c>
      <c r="S111" s="4">
        <v>0.4</v>
      </c>
      <c r="T111" s="4">
        <v>0.7</v>
      </c>
      <c r="U111" s="4">
        <v>3.5</v>
      </c>
      <c r="V111">
        <f t="shared" si="1"/>
        <v>0.59599999999999997</v>
      </c>
    </row>
    <row r="112" spans="1:22" x14ac:dyDescent="0.2">
      <c r="A112" s="3" t="s">
        <v>146</v>
      </c>
      <c r="B112" s="3" t="str">
        <f>VLOOKUP(A112,plookup,2,FALSE)</f>
        <v>CHI</v>
      </c>
      <c r="C112" s="4">
        <v>13</v>
      </c>
      <c r="D112" s="4">
        <v>11.6</v>
      </c>
      <c r="E112" s="4">
        <v>1.5</v>
      </c>
      <c r="F112" s="4">
        <v>4.4000000000000004</v>
      </c>
      <c r="G112" s="4">
        <v>35.1</v>
      </c>
      <c r="H112" s="4">
        <v>0.5</v>
      </c>
      <c r="I112" s="4">
        <v>1.9</v>
      </c>
      <c r="J112" s="4">
        <v>24</v>
      </c>
      <c r="K112" s="4">
        <v>0</v>
      </c>
      <c r="L112" s="4">
        <v>0</v>
      </c>
      <c r="M112" s="4">
        <v>0</v>
      </c>
      <c r="N112" s="4">
        <v>1</v>
      </c>
      <c r="O112" s="4">
        <v>1.9</v>
      </c>
      <c r="P112" s="4">
        <v>2.9</v>
      </c>
      <c r="Q112" s="4">
        <v>0.5</v>
      </c>
      <c r="R112" s="4">
        <v>0.2</v>
      </c>
      <c r="S112" s="4">
        <v>0.5</v>
      </c>
      <c r="T112" s="4">
        <v>0.5</v>
      </c>
      <c r="U112" s="4">
        <v>3.5</v>
      </c>
      <c r="V112">
        <f t="shared" si="1"/>
        <v>0.52400000000000002</v>
      </c>
    </row>
    <row r="113" spans="1:22" x14ac:dyDescent="0.2">
      <c r="A113" s="3" t="s">
        <v>31</v>
      </c>
      <c r="B113" s="3" t="e">
        <f>VLOOKUP(A113,plookup,2,FALSE)</f>
        <v>#N/A</v>
      </c>
      <c r="C113" s="4">
        <v>22</v>
      </c>
      <c r="D113" s="4">
        <v>12</v>
      </c>
      <c r="E113" s="4">
        <v>1.2</v>
      </c>
      <c r="F113" s="4">
        <v>3.7</v>
      </c>
      <c r="G113" s="4">
        <v>32.1</v>
      </c>
      <c r="H113" s="4">
        <v>0.9</v>
      </c>
      <c r="I113" s="4">
        <v>2.9</v>
      </c>
      <c r="J113" s="4">
        <v>31.3</v>
      </c>
      <c r="K113" s="4">
        <v>0.1</v>
      </c>
      <c r="L113" s="4">
        <v>0.2</v>
      </c>
      <c r="M113" s="4">
        <v>75</v>
      </c>
      <c r="N113" s="4">
        <v>0.1</v>
      </c>
      <c r="O113" s="4">
        <v>1.1000000000000001</v>
      </c>
      <c r="P113" s="4">
        <v>1.3</v>
      </c>
      <c r="Q113" s="4">
        <v>1.4</v>
      </c>
      <c r="R113" s="4">
        <v>0.3</v>
      </c>
      <c r="S113" s="4">
        <v>0.1</v>
      </c>
      <c r="T113" s="4">
        <v>0.7</v>
      </c>
      <c r="U113" s="4">
        <v>3.4</v>
      </c>
      <c r="V113">
        <f t="shared" si="1"/>
        <v>0.52600000000000002</v>
      </c>
    </row>
    <row r="114" spans="1:22" ht="25.5" x14ac:dyDescent="0.2">
      <c r="A114" s="3" t="s">
        <v>89</v>
      </c>
      <c r="B114" s="3" t="e">
        <f>VLOOKUP(A114,plookup,2,FALSE)</f>
        <v>#N/A</v>
      </c>
      <c r="C114" s="4">
        <v>16</v>
      </c>
      <c r="D114" s="4">
        <v>10.3</v>
      </c>
      <c r="E114" s="4">
        <v>1.2</v>
      </c>
      <c r="F114" s="4">
        <v>4</v>
      </c>
      <c r="G114" s="4">
        <v>29.7</v>
      </c>
      <c r="H114" s="4">
        <v>0.8</v>
      </c>
      <c r="I114" s="4">
        <v>2.9</v>
      </c>
      <c r="J114" s="4">
        <v>25.5</v>
      </c>
      <c r="K114" s="4">
        <v>0.3</v>
      </c>
      <c r="L114" s="4">
        <v>0.4</v>
      </c>
      <c r="M114" s="4">
        <v>57.1</v>
      </c>
      <c r="N114" s="4">
        <v>0.1</v>
      </c>
      <c r="O114" s="4">
        <v>1.3</v>
      </c>
      <c r="P114" s="4">
        <v>1.3</v>
      </c>
      <c r="Q114" s="4">
        <v>0.3</v>
      </c>
      <c r="R114" s="4">
        <v>0.2</v>
      </c>
      <c r="S114" s="4">
        <v>0.1</v>
      </c>
      <c r="T114" s="4">
        <v>0.4</v>
      </c>
      <c r="U114" s="4">
        <v>3.4</v>
      </c>
      <c r="V114">
        <f t="shared" si="1"/>
        <v>0.46300000000000002</v>
      </c>
    </row>
    <row r="115" spans="1:22" x14ac:dyDescent="0.2">
      <c r="A115" s="3" t="s">
        <v>65</v>
      </c>
      <c r="B115" s="3" t="str">
        <f>VLOOKUP(A115,plookup,2,FALSE)</f>
        <v>PHO</v>
      </c>
      <c r="C115" s="4">
        <v>18</v>
      </c>
      <c r="D115" s="4">
        <v>11.4</v>
      </c>
      <c r="E115" s="4">
        <v>1.4</v>
      </c>
      <c r="F115" s="4">
        <v>4.3</v>
      </c>
      <c r="G115" s="4">
        <v>32.1</v>
      </c>
      <c r="H115" s="4">
        <v>0.3</v>
      </c>
      <c r="I115" s="4">
        <v>2.4</v>
      </c>
      <c r="J115" s="4">
        <v>14</v>
      </c>
      <c r="K115" s="4">
        <v>0.2</v>
      </c>
      <c r="L115" s="4">
        <v>0.3</v>
      </c>
      <c r="M115" s="4">
        <v>60</v>
      </c>
      <c r="N115" s="4">
        <v>0.6</v>
      </c>
      <c r="O115" s="4">
        <v>0.9</v>
      </c>
      <c r="P115" s="4">
        <v>1.5</v>
      </c>
      <c r="Q115" s="4">
        <v>0.3</v>
      </c>
      <c r="R115" s="4">
        <v>0.2</v>
      </c>
      <c r="S115" s="4">
        <v>0</v>
      </c>
      <c r="T115" s="4">
        <v>0.4</v>
      </c>
      <c r="U115" s="4">
        <v>3.3</v>
      </c>
      <c r="V115">
        <f t="shared" si="1"/>
        <v>0.49399999999999999</v>
      </c>
    </row>
    <row r="116" spans="1:22" x14ac:dyDescent="0.2">
      <c r="A116" s="3" t="s">
        <v>69</v>
      </c>
      <c r="B116" s="3" t="str">
        <f>VLOOKUP(A116,plookup,2,FALSE)</f>
        <v>IND</v>
      </c>
      <c r="C116" s="4">
        <v>21</v>
      </c>
      <c r="D116" s="4">
        <v>13.5</v>
      </c>
      <c r="E116" s="4">
        <v>1.3</v>
      </c>
      <c r="F116" s="4">
        <v>3.2</v>
      </c>
      <c r="G116" s="4">
        <v>41.8</v>
      </c>
      <c r="H116" s="4">
        <v>0.3</v>
      </c>
      <c r="I116" s="4">
        <v>0.9</v>
      </c>
      <c r="J116" s="4">
        <v>33.299999999999997</v>
      </c>
      <c r="K116" s="4">
        <v>0.4</v>
      </c>
      <c r="L116" s="4">
        <v>0.5</v>
      </c>
      <c r="M116" s="4">
        <v>80</v>
      </c>
      <c r="N116" s="4">
        <v>0.3</v>
      </c>
      <c r="O116" s="4">
        <v>0.8</v>
      </c>
      <c r="P116" s="4">
        <v>1.1000000000000001</v>
      </c>
      <c r="Q116" s="4">
        <v>2.4</v>
      </c>
      <c r="R116" s="4">
        <v>0.3</v>
      </c>
      <c r="S116" s="4">
        <v>0.1</v>
      </c>
      <c r="T116" s="4">
        <v>0.8</v>
      </c>
      <c r="U116" s="4">
        <v>3.3</v>
      </c>
      <c r="V116">
        <f t="shared" si="1"/>
        <v>0.57499999999999996</v>
      </c>
    </row>
    <row r="117" spans="1:22" x14ac:dyDescent="0.2">
      <c r="A117" s="3" t="s">
        <v>90</v>
      </c>
      <c r="B117" s="3" t="str">
        <f>VLOOKUP(A117,plookup,2,FALSE)</f>
        <v>ATL</v>
      </c>
      <c r="C117" s="4">
        <v>10</v>
      </c>
      <c r="D117" s="4">
        <v>6.1</v>
      </c>
      <c r="E117" s="4">
        <v>1.2</v>
      </c>
      <c r="F117" s="4">
        <v>2.2999999999999998</v>
      </c>
      <c r="G117" s="4">
        <v>52.2</v>
      </c>
      <c r="H117" s="4">
        <v>0</v>
      </c>
      <c r="I117" s="4">
        <v>0</v>
      </c>
      <c r="J117" s="4">
        <v>0</v>
      </c>
      <c r="K117" s="4">
        <v>0.6</v>
      </c>
      <c r="L117" s="4">
        <v>1</v>
      </c>
      <c r="M117" s="4">
        <v>60</v>
      </c>
      <c r="N117" s="4">
        <v>0.3</v>
      </c>
      <c r="O117" s="4">
        <v>0.9</v>
      </c>
      <c r="P117" s="4">
        <v>1.2</v>
      </c>
      <c r="Q117" s="4">
        <v>0</v>
      </c>
      <c r="R117" s="4">
        <v>0.1</v>
      </c>
      <c r="S117" s="4">
        <v>0.1</v>
      </c>
      <c r="T117" s="4">
        <v>0.5</v>
      </c>
      <c r="U117" s="4">
        <v>3</v>
      </c>
      <c r="V117">
        <f t="shared" si="1"/>
        <v>0.316</v>
      </c>
    </row>
    <row r="118" spans="1:22" x14ac:dyDescent="0.2">
      <c r="A118" s="3" t="s">
        <v>23</v>
      </c>
      <c r="B118" s="3" t="e">
        <f>VLOOKUP(A118,plookup,2,FALSE)</f>
        <v>#N/A</v>
      </c>
      <c r="C118" s="4">
        <v>17</v>
      </c>
      <c r="D118" s="4">
        <v>14.5</v>
      </c>
      <c r="E118" s="4">
        <v>0.7</v>
      </c>
      <c r="F118" s="4">
        <v>2.6</v>
      </c>
      <c r="G118" s="4">
        <v>26.7</v>
      </c>
      <c r="H118" s="4">
        <v>0.4</v>
      </c>
      <c r="I118" s="4">
        <v>0.8</v>
      </c>
      <c r="J118" s="4">
        <v>46.2</v>
      </c>
      <c r="K118" s="4">
        <v>1.1000000000000001</v>
      </c>
      <c r="L118" s="4">
        <v>1.5</v>
      </c>
      <c r="M118" s="4">
        <v>73.099999999999994</v>
      </c>
      <c r="N118" s="4">
        <v>0.5</v>
      </c>
      <c r="O118" s="4">
        <v>1.6</v>
      </c>
      <c r="P118" s="4">
        <v>2.1</v>
      </c>
      <c r="Q118" s="4">
        <v>0.9</v>
      </c>
      <c r="R118" s="4">
        <v>0.7</v>
      </c>
      <c r="S118" s="4">
        <v>0.2</v>
      </c>
      <c r="T118" s="4">
        <v>0.5</v>
      </c>
      <c r="U118" s="4">
        <v>2.9</v>
      </c>
      <c r="V118">
        <f t="shared" si="1"/>
        <v>0.58800000000000008</v>
      </c>
    </row>
    <row r="119" spans="1:22" x14ac:dyDescent="0.2">
      <c r="A119" s="3" t="s">
        <v>95</v>
      </c>
      <c r="B119" s="3" t="e">
        <f>VLOOKUP(A119,plookup,2,FALSE)</f>
        <v>#N/A</v>
      </c>
      <c r="C119" s="4">
        <v>19</v>
      </c>
      <c r="D119" s="4">
        <v>10</v>
      </c>
      <c r="E119" s="4">
        <v>1.2</v>
      </c>
      <c r="F119" s="4">
        <v>3.8</v>
      </c>
      <c r="G119" s="4">
        <v>30.6</v>
      </c>
      <c r="H119" s="4">
        <v>0.2</v>
      </c>
      <c r="I119" s="4">
        <v>1.5</v>
      </c>
      <c r="J119" s="4">
        <v>10.7</v>
      </c>
      <c r="K119" s="4">
        <v>0.5</v>
      </c>
      <c r="L119" s="4">
        <v>0.6</v>
      </c>
      <c r="M119" s="4">
        <v>75</v>
      </c>
      <c r="N119" s="4">
        <v>0.8</v>
      </c>
      <c r="O119" s="4">
        <v>1.9</v>
      </c>
      <c r="P119" s="4">
        <v>2.7</v>
      </c>
      <c r="Q119" s="4">
        <v>0.7</v>
      </c>
      <c r="R119" s="4">
        <v>0.1</v>
      </c>
      <c r="S119" s="4">
        <v>0.1</v>
      </c>
      <c r="T119" s="4">
        <v>0.7</v>
      </c>
      <c r="U119" s="4">
        <v>2.9</v>
      </c>
      <c r="V119">
        <f t="shared" si="1"/>
        <v>0.45100000000000001</v>
      </c>
    </row>
    <row r="120" spans="1:22" x14ac:dyDescent="0.2">
      <c r="A120" s="3" t="s">
        <v>128</v>
      </c>
      <c r="B120" s="3" t="e">
        <f>VLOOKUP(A120,plookup,2,FALSE)</f>
        <v>#N/A</v>
      </c>
      <c r="C120" s="4">
        <v>22</v>
      </c>
      <c r="D120" s="4">
        <v>17.5</v>
      </c>
      <c r="E120" s="4">
        <v>1</v>
      </c>
      <c r="F120" s="4">
        <v>2.2999999999999998</v>
      </c>
      <c r="G120" s="4">
        <v>46</v>
      </c>
      <c r="H120" s="4">
        <v>0</v>
      </c>
      <c r="I120" s="4">
        <v>0</v>
      </c>
      <c r="J120" s="4">
        <v>0</v>
      </c>
      <c r="K120" s="4">
        <v>0.8</v>
      </c>
      <c r="L120" s="4">
        <v>1</v>
      </c>
      <c r="M120" s="4">
        <v>77.3</v>
      </c>
      <c r="N120" s="4">
        <v>1.5</v>
      </c>
      <c r="O120" s="4">
        <v>3.1</v>
      </c>
      <c r="P120" s="4">
        <v>4.5999999999999996</v>
      </c>
      <c r="Q120" s="4">
        <v>0.9</v>
      </c>
      <c r="R120" s="4">
        <v>0.2</v>
      </c>
      <c r="S120" s="4">
        <v>0.1</v>
      </c>
      <c r="T120" s="4">
        <v>0.8</v>
      </c>
      <c r="U120" s="4">
        <v>2.9</v>
      </c>
      <c r="V120">
        <f t="shared" si="1"/>
        <v>0.69800000000000006</v>
      </c>
    </row>
    <row r="121" spans="1:22" x14ac:dyDescent="0.2">
      <c r="A121" s="3" t="s">
        <v>32</v>
      </c>
      <c r="B121" s="3" t="e">
        <f>VLOOKUP(A121,plookup,2,FALSE)</f>
        <v>#N/A</v>
      </c>
      <c r="C121" s="4">
        <v>12</v>
      </c>
      <c r="D121" s="4">
        <v>9.4</v>
      </c>
      <c r="E121" s="4">
        <v>1</v>
      </c>
      <c r="F121" s="4">
        <v>2.8</v>
      </c>
      <c r="G121" s="4">
        <v>36.4</v>
      </c>
      <c r="H121" s="4">
        <v>0.4</v>
      </c>
      <c r="I121" s="4">
        <v>1.4</v>
      </c>
      <c r="J121" s="4">
        <v>29.4</v>
      </c>
      <c r="K121" s="4">
        <v>0.4</v>
      </c>
      <c r="L121" s="4">
        <v>0.6</v>
      </c>
      <c r="M121" s="4">
        <v>71.400000000000006</v>
      </c>
      <c r="N121" s="4">
        <v>0</v>
      </c>
      <c r="O121" s="4">
        <v>0.8</v>
      </c>
      <c r="P121" s="4">
        <v>0.8</v>
      </c>
      <c r="Q121" s="4">
        <v>1</v>
      </c>
      <c r="R121" s="4">
        <v>0.1</v>
      </c>
      <c r="S121" s="4">
        <v>0</v>
      </c>
      <c r="T121" s="4">
        <v>0.5</v>
      </c>
      <c r="U121" s="4">
        <v>2.8</v>
      </c>
      <c r="V121">
        <f t="shared" si="1"/>
        <v>0.41299999999999998</v>
      </c>
    </row>
    <row r="122" spans="1:22" x14ac:dyDescent="0.2">
      <c r="A122" s="3" t="s">
        <v>54</v>
      </c>
      <c r="B122" s="3" t="str">
        <f>VLOOKUP(A122,plookup,2,FALSE)</f>
        <v>LA</v>
      </c>
      <c r="C122" s="4">
        <v>15</v>
      </c>
      <c r="D122" s="4">
        <v>15.3</v>
      </c>
      <c r="E122" s="4">
        <v>1.1000000000000001</v>
      </c>
      <c r="F122" s="4">
        <v>2.5</v>
      </c>
      <c r="G122" s="4">
        <v>42.1</v>
      </c>
      <c r="H122" s="4">
        <v>0.5</v>
      </c>
      <c r="I122" s="4">
        <v>1.4</v>
      </c>
      <c r="J122" s="4">
        <v>33.299999999999997</v>
      </c>
      <c r="K122" s="4">
        <v>0.1</v>
      </c>
      <c r="L122" s="4">
        <v>0.4</v>
      </c>
      <c r="M122" s="4">
        <v>16.7</v>
      </c>
      <c r="N122" s="4">
        <v>0.3</v>
      </c>
      <c r="O122" s="4">
        <v>2.1</v>
      </c>
      <c r="P122" s="4">
        <v>2.5</v>
      </c>
      <c r="Q122" s="4">
        <v>0.8</v>
      </c>
      <c r="R122" s="4">
        <v>0.3</v>
      </c>
      <c r="S122" s="4">
        <v>0.3</v>
      </c>
      <c r="T122" s="4">
        <v>0.5</v>
      </c>
      <c r="U122" s="4">
        <v>2.7</v>
      </c>
      <c r="V122">
        <f t="shared" si="1"/>
        <v>0.60300000000000009</v>
      </c>
    </row>
    <row r="123" spans="1:22" x14ac:dyDescent="0.2">
      <c r="A123" s="3" t="s">
        <v>103</v>
      </c>
      <c r="B123" s="3" t="e">
        <f>VLOOKUP(A123,plookup,2,FALSE)</f>
        <v>#N/A</v>
      </c>
      <c r="C123" s="4">
        <v>18</v>
      </c>
      <c r="D123" s="4">
        <v>12.3</v>
      </c>
      <c r="E123" s="4">
        <v>1.1000000000000001</v>
      </c>
      <c r="F123" s="4">
        <v>3.1</v>
      </c>
      <c r="G123" s="4">
        <v>33.9</v>
      </c>
      <c r="H123" s="4">
        <v>0.5</v>
      </c>
      <c r="I123" s="4">
        <v>1.9</v>
      </c>
      <c r="J123" s="4">
        <v>25.7</v>
      </c>
      <c r="K123" s="4">
        <v>0.1</v>
      </c>
      <c r="L123" s="4">
        <v>0.2</v>
      </c>
      <c r="M123" s="4">
        <v>50</v>
      </c>
      <c r="N123" s="4">
        <v>0.2</v>
      </c>
      <c r="O123" s="4">
        <v>0.9</v>
      </c>
      <c r="P123" s="4">
        <v>1.1000000000000001</v>
      </c>
      <c r="Q123" s="4">
        <v>0.8</v>
      </c>
      <c r="R123" s="4">
        <v>0.3</v>
      </c>
      <c r="S123" s="4">
        <v>0.1</v>
      </c>
      <c r="T123" s="4">
        <v>0.7</v>
      </c>
      <c r="U123" s="4">
        <v>2.7</v>
      </c>
      <c r="V123">
        <f t="shared" si="1"/>
        <v>0.499</v>
      </c>
    </row>
    <row r="124" spans="1:22" x14ac:dyDescent="0.2">
      <c r="A124" s="3" t="s">
        <v>143</v>
      </c>
      <c r="B124" s="3" t="str">
        <f>VLOOKUP(A124,plookup,2,FALSE)</f>
        <v>DAL</v>
      </c>
      <c r="C124" s="4">
        <v>22</v>
      </c>
      <c r="D124" s="4">
        <v>14</v>
      </c>
      <c r="E124" s="4">
        <v>1.1000000000000001</v>
      </c>
      <c r="F124" s="4">
        <v>3</v>
      </c>
      <c r="G124" s="4">
        <v>36.4</v>
      </c>
      <c r="H124" s="4">
        <v>0</v>
      </c>
      <c r="I124" s="4">
        <v>0.6</v>
      </c>
      <c r="J124" s="4">
        <v>7.7</v>
      </c>
      <c r="K124" s="4">
        <v>0.5</v>
      </c>
      <c r="L124" s="4">
        <v>0.5</v>
      </c>
      <c r="M124" s="4">
        <v>83.3</v>
      </c>
      <c r="N124" s="4">
        <v>1</v>
      </c>
      <c r="O124" s="4">
        <v>1.8</v>
      </c>
      <c r="P124" s="4">
        <v>2.9</v>
      </c>
      <c r="Q124" s="4">
        <v>0.5</v>
      </c>
      <c r="R124" s="4">
        <v>0.6</v>
      </c>
      <c r="S124" s="4">
        <v>0.9</v>
      </c>
      <c r="T124" s="4">
        <v>0.5</v>
      </c>
      <c r="U124" s="4">
        <v>2.7</v>
      </c>
      <c r="V124">
        <f t="shared" si="1"/>
        <v>0.56799999999999995</v>
      </c>
    </row>
    <row r="125" spans="1:22" x14ac:dyDescent="0.2">
      <c r="A125" s="3" t="s">
        <v>109</v>
      </c>
      <c r="B125" s="3" t="str">
        <f>VLOOKUP(A125,plookup,2,FALSE)</f>
        <v>WAS</v>
      </c>
      <c r="C125" s="4">
        <v>20</v>
      </c>
      <c r="D125" s="4">
        <v>9.1999999999999993</v>
      </c>
      <c r="E125" s="4">
        <v>0.8</v>
      </c>
      <c r="F125" s="4">
        <v>2.2999999999999998</v>
      </c>
      <c r="G125" s="4">
        <v>35.6</v>
      </c>
      <c r="H125" s="4">
        <v>0.1</v>
      </c>
      <c r="I125" s="4">
        <v>0.2</v>
      </c>
      <c r="J125" s="4">
        <v>25</v>
      </c>
      <c r="K125" s="4">
        <v>0.9</v>
      </c>
      <c r="L125" s="4">
        <v>1.1000000000000001</v>
      </c>
      <c r="M125" s="4">
        <v>81.8</v>
      </c>
      <c r="N125" s="4">
        <v>1.2</v>
      </c>
      <c r="O125" s="4">
        <v>1.3</v>
      </c>
      <c r="P125" s="4">
        <v>2.5</v>
      </c>
      <c r="Q125" s="4">
        <v>0.2</v>
      </c>
      <c r="R125" s="4">
        <v>0.3</v>
      </c>
      <c r="S125" s="4">
        <v>0.3</v>
      </c>
      <c r="T125" s="4">
        <v>0.5</v>
      </c>
      <c r="U125" s="4">
        <v>2.6</v>
      </c>
      <c r="V125">
        <f t="shared" si="1"/>
        <v>0.41000000000000003</v>
      </c>
    </row>
    <row r="126" spans="1:22" x14ac:dyDescent="0.2">
      <c r="A126" s="3" t="s">
        <v>25</v>
      </c>
      <c r="B126" s="3" t="str">
        <f>VLOOKUP(A126,plookup,2,FALSE)</f>
        <v>WAS</v>
      </c>
      <c r="C126" s="4">
        <v>13</v>
      </c>
      <c r="D126" s="4">
        <v>6.9</v>
      </c>
      <c r="E126" s="4">
        <v>0.8</v>
      </c>
      <c r="F126" s="4">
        <v>2.2000000000000002</v>
      </c>
      <c r="G126" s="4">
        <v>37.9</v>
      </c>
      <c r="H126" s="4">
        <v>0.4</v>
      </c>
      <c r="I126" s="4">
        <v>1.3</v>
      </c>
      <c r="J126" s="4">
        <v>29.4</v>
      </c>
      <c r="K126" s="4">
        <v>0.4</v>
      </c>
      <c r="L126" s="4">
        <v>0.5</v>
      </c>
      <c r="M126" s="4">
        <v>83.3</v>
      </c>
      <c r="N126" s="4">
        <v>0.2</v>
      </c>
      <c r="O126" s="4">
        <v>0.8</v>
      </c>
      <c r="P126" s="4">
        <v>1</v>
      </c>
      <c r="Q126" s="4">
        <v>0.1</v>
      </c>
      <c r="R126" s="4">
        <v>0.4</v>
      </c>
      <c r="S126" s="4">
        <v>0.2</v>
      </c>
      <c r="T126" s="4">
        <v>0.1</v>
      </c>
      <c r="U126" s="4">
        <v>2.5</v>
      </c>
      <c r="V126">
        <f t="shared" si="1"/>
        <v>0.32200000000000001</v>
      </c>
    </row>
    <row r="127" spans="1:22" x14ac:dyDescent="0.2">
      <c r="A127" s="3" t="s">
        <v>158</v>
      </c>
      <c r="B127" s="3" t="e">
        <f>VLOOKUP(A127,plookup,2,FALSE)</f>
        <v>#N/A</v>
      </c>
      <c r="C127" s="4">
        <v>20</v>
      </c>
      <c r="D127" s="4">
        <v>9.9</v>
      </c>
      <c r="E127" s="4">
        <v>0.9</v>
      </c>
      <c r="F127" s="4">
        <v>1.7</v>
      </c>
      <c r="G127" s="4">
        <v>52.9</v>
      </c>
      <c r="H127" s="4">
        <v>0</v>
      </c>
      <c r="I127" s="4">
        <v>0</v>
      </c>
      <c r="J127" s="4">
        <v>0</v>
      </c>
      <c r="K127" s="4">
        <v>0.7</v>
      </c>
      <c r="L127" s="4">
        <v>1.3</v>
      </c>
      <c r="M127" s="4">
        <v>53.8</v>
      </c>
      <c r="N127" s="4">
        <v>1</v>
      </c>
      <c r="O127" s="4">
        <v>1.8</v>
      </c>
      <c r="P127" s="4">
        <v>2.8</v>
      </c>
      <c r="Q127" s="4">
        <v>0.5</v>
      </c>
      <c r="R127" s="4">
        <v>0.3</v>
      </c>
      <c r="S127" s="4">
        <v>0.2</v>
      </c>
      <c r="T127" s="4">
        <v>0.6</v>
      </c>
      <c r="U127" s="4">
        <v>2.5</v>
      </c>
      <c r="V127">
        <f t="shared" si="1"/>
        <v>0.43299999999999994</v>
      </c>
    </row>
    <row r="128" spans="1:22" x14ac:dyDescent="0.2">
      <c r="A128" s="3" t="s">
        <v>68</v>
      </c>
      <c r="B128" s="3" t="e">
        <f>VLOOKUP(A128,plookup,2,FALSE)</f>
        <v>#N/A</v>
      </c>
      <c r="C128" s="4">
        <v>12</v>
      </c>
      <c r="D128" s="4">
        <v>9.9</v>
      </c>
      <c r="E128" s="4">
        <v>1.1000000000000001</v>
      </c>
      <c r="F128" s="4">
        <v>2.2000000000000002</v>
      </c>
      <c r="G128" s="4">
        <v>50</v>
      </c>
      <c r="H128" s="4">
        <v>0</v>
      </c>
      <c r="I128" s="4">
        <v>0.3</v>
      </c>
      <c r="J128" s="4">
        <v>0</v>
      </c>
      <c r="K128" s="4">
        <v>0.3</v>
      </c>
      <c r="L128" s="4">
        <v>0.3</v>
      </c>
      <c r="M128" s="4">
        <v>100</v>
      </c>
      <c r="N128" s="4">
        <v>0.4</v>
      </c>
      <c r="O128" s="4">
        <v>1.1000000000000001</v>
      </c>
      <c r="P128" s="4">
        <v>1.5</v>
      </c>
      <c r="Q128" s="4">
        <v>0.6</v>
      </c>
      <c r="R128" s="4">
        <v>0.3</v>
      </c>
      <c r="S128" s="4">
        <v>0.3</v>
      </c>
      <c r="T128" s="4">
        <v>0.4</v>
      </c>
      <c r="U128" s="4">
        <v>2.4</v>
      </c>
      <c r="V128">
        <f t="shared" si="1"/>
        <v>0.41700000000000004</v>
      </c>
    </row>
    <row r="129" spans="1:22" x14ac:dyDescent="0.2">
      <c r="A129" s="3" t="s">
        <v>85</v>
      </c>
      <c r="B129" s="3" t="e">
        <f>VLOOKUP(A129,plookup,2,FALSE)</f>
        <v>#N/A</v>
      </c>
      <c r="C129" s="4">
        <v>16</v>
      </c>
      <c r="D129" s="4">
        <v>5.6</v>
      </c>
      <c r="E129" s="4">
        <v>1</v>
      </c>
      <c r="F129" s="4">
        <v>1.9</v>
      </c>
      <c r="G129" s="4">
        <v>53.3</v>
      </c>
      <c r="H129" s="4">
        <v>0</v>
      </c>
      <c r="I129" s="4">
        <v>0</v>
      </c>
      <c r="J129" s="4">
        <v>0</v>
      </c>
      <c r="K129" s="4">
        <v>0.3</v>
      </c>
      <c r="L129" s="4">
        <v>0.5</v>
      </c>
      <c r="M129" s="4">
        <v>62.5</v>
      </c>
      <c r="N129" s="4">
        <v>0.6</v>
      </c>
      <c r="O129" s="4">
        <v>0.4</v>
      </c>
      <c r="P129" s="4">
        <v>0.9</v>
      </c>
      <c r="Q129" s="4">
        <v>0.2</v>
      </c>
      <c r="R129" s="4">
        <v>0.1</v>
      </c>
      <c r="S129" s="4">
        <v>0.2</v>
      </c>
      <c r="T129" s="4">
        <v>0.4</v>
      </c>
      <c r="U129" s="4">
        <v>2.2999999999999998</v>
      </c>
      <c r="V129">
        <f t="shared" si="1"/>
        <v>0.27200000000000002</v>
      </c>
    </row>
    <row r="130" spans="1:22" ht="25.5" x14ac:dyDescent="0.2">
      <c r="A130" s="3" t="s">
        <v>144</v>
      </c>
      <c r="B130" s="3" t="str">
        <f>VLOOKUP(A130,plookup,2,FALSE)</f>
        <v>CON</v>
      </c>
      <c r="C130" s="4">
        <v>21</v>
      </c>
      <c r="D130" s="4">
        <v>8.9</v>
      </c>
      <c r="E130" s="4">
        <v>1</v>
      </c>
      <c r="F130" s="4">
        <v>2.2000000000000002</v>
      </c>
      <c r="G130" s="4">
        <v>42.6</v>
      </c>
      <c r="H130" s="4">
        <v>0</v>
      </c>
      <c r="I130" s="4">
        <v>0</v>
      </c>
      <c r="J130" s="4">
        <v>0</v>
      </c>
      <c r="K130" s="4">
        <v>0.4</v>
      </c>
      <c r="L130" s="4">
        <v>0.9</v>
      </c>
      <c r="M130" s="4">
        <v>44.4</v>
      </c>
      <c r="N130" s="4">
        <v>1.5</v>
      </c>
      <c r="O130" s="4">
        <v>1.8</v>
      </c>
      <c r="P130" s="4">
        <v>3.3</v>
      </c>
      <c r="Q130" s="4">
        <v>0.1</v>
      </c>
      <c r="R130" s="4">
        <v>0.2</v>
      </c>
      <c r="S130" s="4">
        <v>0.6</v>
      </c>
      <c r="T130" s="4">
        <v>0.7</v>
      </c>
      <c r="U130" s="4">
        <v>2.2999999999999998</v>
      </c>
      <c r="V130">
        <f t="shared" si="1"/>
        <v>0.39500000000000002</v>
      </c>
    </row>
    <row r="131" spans="1:22" x14ac:dyDescent="0.2">
      <c r="A131" s="3" t="s">
        <v>61</v>
      </c>
      <c r="B131" s="3" t="e">
        <f>VLOOKUP(A131,plookup,2,FALSE)</f>
        <v>#N/A</v>
      </c>
      <c r="C131" s="4">
        <v>10</v>
      </c>
      <c r="D131" s="4">
        <v>8.8000000000000007</v>
      </c>
      <c r="E131" s="4">
        <v>0.5</v>
      </c>
      <c r="F131" s="4">
        <v>1.6</v>
      </c>
      <c r="G131" s="4">
        <v>31.3</v>
      </c>
      <c r="H131" s="4">
        <v>0.2</v>
      </c>
      <c r="I131" s="4">
        <v>0.9</v>
      </c>
      <c r="J131" s="4">
        <v>22.2</v>
      </c>
      <c r="K131" s="4">
        <v>0.5</v>
      </c>
      <c r="L131" s="4">
        <v>0.8</v>
      </c>
      <c r="M131" s="4">
        <v>62.5</v>
      </c>
      <c r="N131" s="4">
        <v>0.2</v>
      </c>
      <c r="O131" s="4">
        <v>0.4</v>
      </c>
      <c r="P131" s="4">
        <v>0.6</v>
      </c>
      <c r="Q131" s="4">
        <v>0.2</v>
      </c>
      <c r="R131" s="4">
        <v>0.5</v>
      </c>
      <c r="S131" s="4">
        <v>0</v>
      </c>
      <c r="T131" s="4">
        <v>0.6</v>
      </c>
      <c r="U131" s="4">
        <v>1.7</v>
      </c>
      <c r="V131">
        <f t="shared" ref="V131:V142" si="2">(D131*0.03) + (P131 * 0.01) + (Q131 *0.01) + (R131 *0.01) + (U131 * 0.04)</f>
        <v>0.34500000000000003</v>
      </c>
    </row>
    <row r="132" spans="1:22" x14ac:dyDescent="0.2">
      <c r="A132" s="3" t="s">
        <v>30</v>
      </c>
      <c r="B132" s="3" t="e">
        <f>VLOOKUP(A132,plookup,2,FALSE)</f>
        <v>#N/A</v>
      </c>
      <c r="C132" s="4">
        <v>17</v>
      </c>
      <c r="D132" s="4">
        <v>6.5</v>
      </c>
      <c r="E132" s="4">
        <v>0.5</v>
      </c>
      <c r="F132" s="4">
        <v>1.2</v>
      </c>
      <c r="G132" s="4">
        <v>42.9</v>
      </c>
      <c r="H132" s="4">
        <v>0.2</v>
      </c>
      <c r="I132" s="4">
        <v>0.5</v>
      </c>
      <c r="J132" s="4">
        <v>33.299999999999997</v>
      </c>
      <c r="K132" s="4">
        <v>0.4</v>
      </c>
      <c r="L132" s="4">
        <v>0.5</v>
      </c>
      <c r="M132" s="4">
        <v>87.5</v>
      </c>
      <c r="N132" s="4">
        <v>0.1</v>
      </c>
      <c r="O132" s="4">
        <v>0.4</v>
      </c>
      <c r="P132" s="4">
        <v>0.4</v>
      </c>
      <c r="Q132" s="4">
        <v>0.8</v>
      </c>
      <c r="R132" s="4">
        <v>0.3</v>
      </c>
      <c r="S132" s="4">
        <v>0</v>
      </c>
      <c r="T132" s="4">
        <v>0.8</v>
      </c>
      <c r="U132" s="4">
        <v>1.6</v>
      </c>
      <c r="V132">
        <f t="shared" si="2"/>
        <v>0.27400000000000002</v>
      </c>
    </row>
    <row r="133" spans="1:22" x14ac:dyDescent="0.2">
      <c r="A133" s="3" t="s">
        <v>66</v>
      </c>
      <c r="B133" s="3" t="e">
        <f>VLOOKUP(A133,plookup,2,FALSE)</f>
        <v>#N/A</v>
      </c>
      <c r="C133" s="4">
        <v>9</v>
      </c>
      <c r="D133" s="4">
        <v>5.2</v>
      </c>
      <c r="E133" s="4">
        <v>0.4</v>
      </c>
      <c r="F133" s="4">
        <v>1.6</v>
      </c>
      <c r="G133" s="4">
        <v>28.6</v>
      </c>
      <c r="H133" s="4">
        <v>0</v>
      </c>
      <c r="I133" s="4">
        <v>0.1</v>
      </c>
      <c r="J133" s="4">
        <v>0</v>
      </c>
      <c r="K133" s="4">
        <v>0.7</v>
      </c>
      <c r="L133" s="4">
        <v>1</v>
      </c>
      <c r="M133" s="4">
        <v>66.7</v>
      </c>
      <c r="N133" s="4">
        <v>0.7</v>
      </c>
      <c r="O133" s="4">
        <v>0.6</v>
      </c>
      <c r="P133" s="4">
        <v>1.2</v>
      </c>
      <c r="Q133" s="4">
        <v>0.1</v>
      </c>
      <c r="R133" s="4">
        <v>0</v>
      </c>
      <c r="S133" s="4">
        <v>0.1</v>
      </c>
      <c r="T133" s="4">
        <v>0.2</v>
      </c>
      <c r="U133" s="4">
        <v>1.6</v>
      </c>
      <c r="V133">
        <f t="shared" si="2"/>
        <v>0.23300000000000001</v>
      </c>
    </row>
    <row r="134" spans="1:22" x14ac:dyDescent="0.2">
      <c r="A134" s="3" t="s">
        <v>155</v>
      </c>
      <c r="B134" s="3" t="e">
        <f>VLOOKUP(A134,plookup,2,FALSE)</f>
        <v>#N/A</v>
      </c>
      <c r="C134" s="4">
        <v>5</v>
      </c>
      <c r="D134" s="4">
        <v>5.6</v>
      </c>
      <c r="E134" s="4">
        <v>0.4</v>
      </c>
      <c r="F134" s="4">
        <v>1.6</v>
      </c>
      <c r="G134" s="4">
        <v>25</v>
      </c>
      <c r="H134" s="4">
        <v>0</v>
      </c>
      <c r="I134" s="4">
        <v>0.6</v>
      </c>
      <c r="J134" s="4">
        <v>0</v>
      </c>
      <c r="K134" s="4">
        <v>0.8</v>
      </c>
      <c r="L134" s="4">
        <v>1.2</v>
      </c>
      <c r="M134" s="4">
        <v>66.7</v>
      </c>
      <c r="N134" s="4">
        <v>0</v>
      </c>
      <c r="O134" s="4">
        <v>0.8</v>
      </c>
      <c r="P134" s="4">
        <v>0.8</v>
      </c>
      <c r="Q134" s="4">
        <v>0</v>
      </c>
      <c r="R134" s="4">
        <v>0</v>
      </c>
      <c r="S134" s="4">
        <v>0</v>
      </c>
      <c r="T134" s="4">
        <v>0.6</v>
      </c>
      <c r="U134" s="4">
        <v>1.6</v>
      </c>
      <c r="V134">
        <f t="shared" si="2"/>
        <v>0.24</v>
      </c>
    </row>
    <row r="135" spans="1:22" x14ac:dyDescent="0.2">
      <c r="A135" s="3" t="s">
        <v>87</v>
      </c>
      <c r="B135" s="3" t="e">
        <f>VLOOKUP(A135,plookup,2,FALSE)</f>
        <v>#N/A</v>
      </c>
      <c r="C135" s="4">
        <v>18</v>
      </c>
      <c r="D135" s="4">
        <v>8.6</v>
      </c>
      <c r="E135" s="4">
        <v>0.6</v>
      </c>
      <c r="F135" s="4">
        <v>2.2999999999999998</v>
      </c>
      <c r="G135" s="4">
        <v>24.4</v>
      </c>
      <c r="H135" s="4">
        <v>0.3</v>
      </c>
      <c r="I135" s="4">
        <v>1.2</v>
      </c>
      <c r="J135" s="4">
        <v>23.8</v>
      </c>
      <c r="K135" s="4">
        <v>0.1</v>
      </c>
      <c r="L135" s="4">
        <v>0.2</v>
      </c>
      <c r="M135" s="4">
        <v>50</v>
      </c>
      <c r="N135" s="4">
        <v>0.2</v>
      </c>
      <c r="O135" s="4">
        <v>0.7</v>
      </c>
      <c r="P135" s="4">
        <v>0.8</v>
      </c>
      <c r="Q135" s="4">
        <v>1.1000000000000001</v>
      </c>
      <c r="R135" s="4">
        <v>0.4</v>
      </c>
      <c r="S135" s="4">
        <v>0</v>
      </c>
      <c r="T135" s="4">
        <v>1</v>
      </c>
      <c r="U135" s="4">
        <v>1.5</v>
      </c>
      <c r="V135">
        <f t="shared" si="2"/>
        <v>0.34100000000000003</v>
      </c>
    </row>
    <row r="136" spans="1:22" x14ac:dyDescent="0.2">
      <c r="A136" s="3" t="s">
        <v>49</v>
      </c>
      <c r="B136" s="3" t="str">
        <f>VLOOKUP(A136,plookup,2,FALSE)</f>
        <v>NY</v>
      </c>
      <c r="C136" s="4">
        <v>10</v>
      </c>
      <c r="D136" s="4">
        <v>6.3</v>
      </c>
      <c r="E136" s="4">
        <v>0.4</v>
      </c>
      <c r="F136" s="4">
        <v>1.1000000000000001</v>
      </c>
      <c r="G136" s="4">
        <v>36.4</v>
      </c>
      <c r="H136" s="4">
        <v>0</v>
      </c>
      <c r="I136" s="4">
        <v>0</v>
      </c>
      <c r="J136" s="4">
        <v>0</v>
      </c>
      <c r="K136" s="4">
        <v>0.6</v>
      </c>
      <c r="L136" s="4">
        <v>0.7</v>
      </c>
      <c r="M136" s="4">
        <v>85.7</v>
      </c>
      <c r="N136" s="4">
        <v>0.6</v>
      </c>
      <c r="O136" s="4">
        <v>2.2000000000000002</v>
      </c>
      <c r="P136" s="4">
        <v>2.8</v>
      </c>
      <c r="Q136" s="4">
        <v>0.3</v>
      </c>
      <c r="R136" s="4">
        <v>0.1</v>
      </c>
      <c r="S136" s="4">
        <v>0.4</v>
      </c>
      <c r="T136" s="4">
        <v>1</v>
      </c>
      <c r="U136" s="4">
        <v>1.4</v>
      </c>
      <c r="V136">
        <f t="shared" si="2"/>
        <v>0.27700000000000002</v>
      </c>
    </row>
    <row r="137" spans="1:22" x14ac:dyDescent="0.2">
      <c r="A137" s="3" t="s">
        <v>120</v>
      </c>
      <c r="B137" s="3" t="e">
        <f>VLOOKUP(A137,plookup,2,FALSE)</f>
        <v>#N/A</v>
      </c>
      <c r="C137" s="4">
        <v>13</v>
      </c>
      <c r="D137" s="4">
        <v>8.1999999999999993</v>
      </c>
      <c r="E137" s="4">
        <v>0.5</v>
      </c>
      <c r="F137" s="4">
        <v>1.3</v>
      </c>
      <c r="G137" s="4">
        <v>41.2</v>
      </c>
      <c r="H137" s="4">
        <v>0.1</v>
      </c>
      <c r="I137" s="4">
        <v>0.4</v>
      </c>
      <c r="J137" s="4">
        <v>20</v>
      </c>
      <c r="K137" s="4">
        <v>0.2</v>
      </c>
      <c r="L137" s="4">
        <v>0.5</v>
      </c>
      <c r="M137" s="4">
        <v>50</v>
      </c>
      <c r="N137" s="4">
        <v>0.2</v>
      </c>
      <c r="O137" s="4">
        <v>1.9</v>
      </c>
      <c r="P137" s="4">
        <v>2.2000000000000002</v>
      </c>
      <c r="Q137" s="4">
        <v>0.5</v>
      </c>
      <c r="R137" s="4">
        <v>0.1</v>
      </c>
      <c r="S137" s="4">
        <v>0.1</v>
      </c>
      <c r="T137" s="4">
        <v>0.8</v>
      </c>
      <c r="U137" s="4">
        <v>1.4</v>
      </c>
      <c r="V137">
        <f t="shared" si="2"/>
        <v>0.32999999999999996</v>
      </c>
    </row>
    <row r="138" spans="1:22" x14ac:dyDescent="0.2">
      <c r="A138" s="3" t="s">
        <v>100</v>
      </c>
      <c r="B138" s="3" t="e">
        <f>VLOOKUP(A138,plookup,2,FALSE)</f>
        <v>#N/A</v>
      </c>
      <c r="C138" s="4">
        <v>12</v>
      </c>
      <c r="D138" s="4">
        <v>5.9</v>
      </c>
      <c r="E138" s="4">
        <v>0.3</v>
      </c>
      <c r="F138" s="4">
        <v>1.3</v>
      </c>
      <c r="G138" s="4">
        <v>26.7</v>
      </c>
      <c r="H138" s="4">
        <v>0.3</v>
      </c>
      <c r="I138" s="4">
        <v>1.1000000000000001</v>
      </c>
      <c r="J138" s="4">
        <v>23.1</v>
      </c>
      <c r="K138" s="4">
        <v>0.3</v>
      </c>
      <c r="L138" s="4">
        <v>0.4</v>
      </c>
      <c r="M138" s="4">
        <v>80</v>
      </c>
      <c r="N138" s="4">
        <v>0</v>
      </c>
      <c r="O138" s="4">
        <v>0.4</v>
      </c>
      <c r="P138" s="4">
        <v>0.4</v>
      </c>
      <c r="Q138" s="4">
        <v>0.3</v>
      </c>
      <c r="R138" s="4">
        <v>0</v>
      </c>
      <c r="S138" s="4">
        <v>0</v>
      </c>
      <c r="T138" s="4">
        <v>0.4</v>
      </c>
      <c r="U138" s="4">
        <v>1.3</v>
      </c>
      <c r="V138">
        <f t="shared" si="2"/>
        <v>0.23599999999999999</v>
      </c>
    </row>
    <row r="139" spans="1:22" x14ac:dyDescent="0.2">
      <c r="A139" s="3" t="s">
        <v>133</v>
      </c>
      <c r="B139" s="3" t="e">
        <f>VLOOKUP(A139,plookup,2,FALSE)</f>
        <v>#N/A</v>
      </c>
      <c r="C139" s="4">
        <v>5</v>
      </c>
      <c r="D139" s="4">
        <v>6.6</v>
      </c>
      <c r="E139" s="4">
        <v>0.4</v>
      </c>
      <c r="F139" s="4">
        <v>0.6</v>
      </c>
      <c r="G139" s="4">
        <v>66.7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0.2</v>
      </c>
      <c r="O139" s="4">
        <v>0.8</v>
      </c>
      <c r="P139" s="4">
        <v>1</v>
      </c>
      <c r="Q139" s="4">
        <v>0</v>
      </c>
      <c r="R139" s="4">
        <v>0.6</v>
      </c>
      <c r="S139" s="4">
        <v>0.8</v>
      </c>
      <c r="T139" s="4">
        <v>0.4</v>
      </c>
      <c r="U139" s="4">
        <v>0.8</v>
      </c>
      <c r="V139">
        <f t="shared" si="2"/>
        <v>0.246</v>
      </c>
    </row>
    <row r="140" spans="1:22" x14ac:dyDescent="0.2">
      <c r="A140" s="3" t="s">
        <v>124</v>
      </c>
      <c r="B140" s="3" t="str">
        <f>VLOOKUP(A140,plookup,2,FALSE)</f>
        <v>PHO</v>
      </c>
      <c r="C140" s="4">
        <v>13</v>
      </c>
      <c r="D140" s="4">
        <v>2.2000000000000002</v>
      </c>
      <c r="E140" s="4">
        <v>0.2</v>
      </c>
      <c r="F140" s="4">
        <v>0.5</v>
      </c>
      <c r="G140" s="4">
        <v>28.6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0.1</v>
      </c>
      <c r="O140" s="4">
        <v>0.3</v>
      </c>
      <c r="P140" s="4">
        <v>0.4</v>
      </c>
      <c r="Q140" s="4">
        <v>0.2</v>
      </c>
      <c r="R140" s="4">
        <v>0</v>
      </c>
      <c r="S140" s="4">
        <v>0</v>
      </c>
      <c r="T140" s="4">
        <v>0.1</v>
      </c>
      <c r="U140" s="4">
        <v>0.3</v>
      </c>
      <c r="V140">
        <f t="shared" si="2"/>
        <v>8.4000000000000005E-2</v>
      </c>
    </row>
    <row r="141" spans="1:22" x14ac:dyDescent="0.2">
      <c r="A141" s="3" t="s">
        <v>93</v>
      </c>
      <c r="B141" s="3" t="e">
        <f>VLOOKUP(A141,plookup,2,FALSE)</f>
        <v>#N/A</v>
      </c>
      <c r="C141" s="4">
        <v>2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>
        <f t="shared" si="2"/>
        <v>0.03</v>
      </c>
    </row>
    <row r="142" spans="1:22" x14ac:dyDescent="0.2">
      <c r="A142" s="3" t="s">
        <v>112</v>
      </c>
      <c r="B142" s="3" t="str">
        <f>VLOOKUP(A142,plookup,2,FALSE)</f>
        <v>LV</v>
      </c>
      <c r="C142" s="4">
        <v>1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>
        <f t="shared" si="2"/>
        <v>0</v>
      </c>
    </row>
    <row r="143" spans="1:22" x14ac:dyDescent="0.2">
      <c r="A143" s="5"/>
      <c r="B143" s="5"/>
    </row>
  </sheetData>
  <sortState xmlns:xlrd2="http://schemas.microsoft.com/office/spreadsheetml/2017/richdata2" ref="A2:V152">
    <sortCondition descending="1" ref="U2:U152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9712-1CC3-44FA-B31A-29500E2E9B3D}">
  <dimension ref="A1:AE14"/>
  <sheetViews>
    <sheetView topLeftCell="F1" workbookViewId="0">
      <selection activeCell="W2" sqref="W2:AE14"/>
    </sheetView>
  </sheetViews>
  <sheetFormatPr defaultRowHeight="12.75" x14ac:dyDescent="0.2"/>
  <cols>
    <col min="7" max="7" width="12" bestFit="1" customWidth="1"/>
    <col min="8" max="8" width="6.7109375" bestFit="1" customWidth="1"/>
    <col min="13" max="13" width="22.5703125" bestFit="1" customWidth="1"/>
  </cols>
  <sheetData>
    <row r="1" spans="1:31" ht="15" x14ac:dyDescent="0.2">
      <c r="A1" s="15" t="s">
        <v>162</v>
      </c>
      <c r="B1" s="16" t="s">
        <v>0</v>
      </c>
      <c r="C1" s="16"/>
      <c r="D1" s="15" t="s">
        <v>163</v>
      </c>
      <c r="E1" s="15" t="s">
        <v>164</v>
      </c>
      <c r="F1" s="15" t="s">
        <v>165</v>
      </c>
      <c r="G1" s="15" t="s">
        <v>166</v>
      </c>
      <c r="H1" s="15" t="s">
        <v>167</v>
      </c>
      <c r="I1" s="15" t="s">
        <v>168</v>
      </c>
      <c r="L1" s="17" t="s">
        <v>162</v>
      </c>
      <c r="M1" s="18" t="s">
        <v>0</v>
      </c>
      <c r="N1" s="18"/>
      <c r="O1" s="17" t="s">
        <v>163</v>
      </c>
      <c r="P1" s="17" t="s">
        <v>164</v>
      </c>
      <c r="Q1" s="17" t="s">
        <v>165</v>
      </c>
      <c r="R1" s="17" t="s">
        <v>166</v>
      </c>
      <c r="S1" s="17" t="s">
        <v>167</v>
      </c>
      <c r="T1" s="17" t="s">
        <v>168</v>
      </c>
      <c r="W1" s="19" t="s">
        <v>162</v>
      </c>
      <c r="X1" s="20" t="s">
        <v>0</v>
      </c>
      <c r="Y1" s="20"/>
      <c r="Z1" s="19" t="s">
        <v>163</v>
      </c>
      <c r="AA1" s="19" t="s">
        <v>164</v>
      </c>
      <c r="AB1" s="19" t="s">
        <v>165</v>
      </c>
      <c r="AC1" s="19" t="s">
        <v>166</v>
      </c>
      <c r="AD1" s="19" t="s">
        <v>167</v>
      </c>
      <c r="AE1" s="19" t="s">
        <v>168</v>
      </c>
    </row>
    <row r="2" spans="1:31" ht="15.75" x14ac:dyDescent="0.2">
      <c r="A2" s="6">
        <v>33</v>
      </c>
      <c r="B2" s="7" t="s">
        <v>124</v>
      </c>
      <c r="C2" s="7" t="s">
        <v>416</v>
      </c>
      <c r="D2" s="8" t="s">
        <v>169</v>
      </c>
      <c r="E2" s="8" t="s">
        <v>200</v>
      </c>
      <c r="F2" s="8" t="s">
        <v>214</v>
      </c>
      <c r="G2" s="9">
        <v>34242</v>
      </c>
      <c r="H2" s="8" t="s">
        <v>286</v>
      </c>
      <c r="I2" s="8" t="s">
        <v>201</v>
      </c>
      <c r="L2" s="6">
        <v>10</v>
      </c>
      <c r="M2" s="7" t="s">
        <v>33</v>
      </c>
      <c r="N2" s="7" t="s">
        <v>429</v>
      </c>
      <c r="O2" s="8" t="s">
        <v>1</v>
      </c>
      <c r="P2" s="8" t="s">
        <v>182</v>
      </c>
      <c r="Q2" s="8" t="s">
        <v>324</v>
      </c>
      <c r="R2" s="9">
        <v>29510</v>
      </c>
      <c r="S2" s="8" t="s">
        <v>422</v>
      </c>
      <c r="T2" s="8" t="s">
        <v>190</v>
      </c>
      <c r="W2" s="6">
        <v>12</v>
      </c>
      <c r="X2" s="7" t="s">
        <v>434</v>
      </c>
      <c r="Y2" s="7" t="s">
        <v>448</v>
      </c>
      <c r="Z2" s="8" t="s">
        <v>204</v>
      </c>
      <c r="AA2" s="8" t="s">
        <v>200</v>
      </c>
      <c r="AB2" s="8" t="s">
        <v>195</v>
      </c>
      <c r="AC2" s="9">
        <v>34585</v>
      </c>
      <c r="AD2" s="8" t="s">
        <v>177</v>
      </c>
      <c r="AE2" s="8" t="s">
        <v>218</v>
      </c>
    </row>
    <row r="3" spans="1:31" ht="15.75" x14ac:dyDescent="0.2">
      <c r="A3" s="10">
        <v>9</v>
      </c>
      <c r="B3" s="11" t="s">
        <v>37</v>
      </c>
      <c r="C3" s="11" t="s">
        <v>416</v>
      </c>
      <c r="D3" s="12" t="s">
        <v>1</v>
      </c>
      <c r="E3" s="12" t="s">
        <v>211</v>
      </c>
      <c r="F3" s="12" t="s">
        <v>312</v>
      </c>
      <c r="G3" s="14">
        <v>35293</v>
      </c>
      <c r="H3" s="12" t="s">
        <v>180</v>
      </c>
      <c r="I3" s="12" t="s">
        <v>407</v>
      </c>
      <c r="L3" s="10">
        <v>8</v>
      </c>
      <c r="M3" s="11" t="s">
        <v>81</v>
      </c>
      <c r="N3" s="11" t="s">
        <v>429</v>
      </c>
      <c r="O3" s="12"/>
      <c r="P3" s="13" t="s">
        <v>175</v>
      </c>
      <c r="Q3" s="13" t="s">
        <v>176</v>
      </c>
      <c r="R3" s="14">
        <v>35475</v>
      </c>
      <c r="S3" s="12" t="s">
        <v>180</v>
      </c>
      <c r="T3" s="12" t="s">
        <v>173</v>
      </c>
      <c r="W3" s="10">
        <v>7</v>
      </c>
      <c r="X3" s="11" t="s">
        <v>148</v>
      </c>
      <c r="Y3" s="11" t="s">
        <v>448</v>
      </c>
      <c r="Z3" s="12" t="s">
        <v>1</v>
      </c>
      <c r="AA3" s="12" t="s">
        <v>198</v>
      </c>
      <c r="AB3" s="12" t="s">
        <v>281</v>
      </c>
      <c r="AC3" s="14">
        <v>35276</v>
      </c>
      <c r="AD3" s="12" t="s">
        <v>172</v>
      </c>
      <c r="AE3" s="12" t="s">
        <v>302</v>
      </c>
    </row>
    <row r="4" spans="1:31" ht="15.75" x14ac:dyDescent="0.2">
      <c r="A4" s="6">
        <v>4</v>
      </c>
      <c r="B4" s="7" t="s">
        <v>38</v>
      </c>
      <c r="C4" s="7" t="s">
        <v>416</v>
      </c>
      <c r="D4" s="8" t="s">
        <v>1</v>
      </c>
      <c r="E4" s="8" t="s">
        <v>182</v>
      </c>
      <c r="F4" s="8" t="s">
        <v>306</v>
      </c>
      <c r="G4" s="9">
        <v>33087</v>
      </c>
      <c r="H4" s="8" t="s">
        <v>185</v>
      </c>
      <c r="I4" s="8" t="s">
        <v>313</v>
      </c>
      <c r="L4" s="6">
        <v>21</v>
      </c>
      <c r="M4" s="7" t="s">
        <v>96</v>
      </c>
      <c r="N4" s="7" t="s">
        <v>429</v>
      </c>
      <c r="O4" s="8" t="s">
        <v>1</v>
      </c>
      <c r="P4" s="8" t="s">
        <v>192</v>
      </c>
      <c r="Q4" s="8" t="s">
        <v>282</v>
      </c>
      <c r="R4" s="9">
        <v>34922</v>
      </c>
      <c r="S4" s="8" t="s">
        <v>172</v>
      </c>
      <c r="T4" s="8" t="s">
        <v>173</v>
      </c>
      <c r="W4" s="6">
        <v>31</v>
      </c>
      <c r="X4" s="7" t="s">
        <v>435</v>
      </c>
      <c r="Y4" s="7" t="s">
        <v>448</v>
      </c>
      <c r="Z4" s="8" t="s">
        <v>179</v>
      </c>
      <c r="AA4" s="8" t="s">
        <v>170</v>
      </c>
      <c r="AB4" s="8" t="s">
        <v>171</v>
      </c>
      <c r="AC4" s="9">
        <v>32482</v>
      </c>
      <c r="AD4" s="8" t="s">
        <v>226</v>
      </c>
      <c r="AE4" s="8" t="s">
        <v>190</v>
      </c>
    </row>
    <row r="5" spans="1:31" ht="15.75" x14ac:dyDescent="0.2">
      <c r="A5" s="10">
        <v>42</v>
      </c>
      <c r="B5" s="11" t="s">
        <v>132</v>
      </c>
      <c r="C5" s="11" t="s">
        <v>416</v>
      </c>
      <c r="D5" s="12" t="s">
        <v>179</v>
      </c>
      <c r="E5" s="12" t="s">
        <v>408</v>
      </c>
      <c r="F5" s="12" t="s">
        <v>409</v>
      </c>
      <c r="G5" s="14">
        <v>33164</v>
      </c>
      <c r="H5" s="12" t="s">
        <v>189</v>
      </c>
      <c r="I5" s="12" t="s">
        <v>181</v>
      </c>
      <c r="L5" s="10">
        <v>4</v>
      </c>
      <c r="M5" s="11" t="s">
        <v>129</v>
      </c>
      <c r="N5" s="11" t="s">
        <v>429</v>
      </c>
      <c r="O5" s="12" t="s">
        <v>169</v>
      </c>
      <c r="P5" s="12" t="s">
        <v>200</v>
      </c>
      <c r="Q5" s="12" t="s">
        <v>399</v>
      </c>
      <c r="R5" s="14">
        <v>30910</v>
      </c>
      <c r="S5" s="12" t="s">
        <v>423</v>
      </c>
      <c r="T5" s="12" t="s">
        <v>413</v>
      </c>
      <c r="W5" s="10">
        <v>9</v>
      </c>
      <c r="X5" s="11" t="s">
        <v>436</v>
      </c>
      <c r="Y5" s="11" t="s">
        <v>448</v>
      </c>
      <c r="Z5" s="12" t="s">
        <v>1</v>
      </c>
      <c r="AA5" s="12" t="s">
        <v>182</v>
      </c>
      <c r="AB5" s="12" t="s">
        <v>229</v>
      </c>
      <c r="AC5" s="14">
        <v>33656</v>
      </c>
      <c r="AD5" s="12" t="s">
        <v>202</v>
      </c>
      <c r="AE5" s="12" t="s">
        <v>437</v>
      </c>
    </row>
    <row r="6" spans="1:31" ht="15.75" x14ac:dyDescent="0.2">
      <c r="A6" s="6">
        <v>14</v>
      </c>
      <c r="B6" s="7" t="s">
        <v>139</v>
      </c>
      <c r="C6" s="7" t="s">
        <v>416</v>
      </c>
      <c r="D6" s="8" t="s">
        <v>1</v>
      </c>
      <c r="E6" s="8" t="s">
        <v>182</v>
      </c>
      <c r="F6" s="8" t="s">
        <v>410</v>
      </c>
      <c r="G6" s="9">
        <v>33877</v>
      </c>
      <c r="H6" s="8" t="s">
        <v>185</v>
      </c>
      <c r="I6" s="8" t="s">
        <v>190</v>
      </c>
      <c r="L6" s="6">
        <v>12</v>
      </c>
      <c r="M6" s="7" t="s">
        <v>63</v>
      </c>
      <c r="N6" s="7" t="s">
        <v>429</v>
      </c>
      <c r="O6" s="8" t="s">
        <v>169</v>
      </c>
      <c r="P6" s="8" t="s">
        <v>200</v>
      </c>
      <c r="Q6" s="8" t="s">
        <v>331</v>
      </c>
      <c r="R6" s="9">
        <v>36028</v>
      </c>
      <c r="S6" s="8" t="s">
        <v>177</v>
      </c>
      <c r="T6" s="8" t="s">
        <v>424</v>
      </c>
      <c r="W6" s="6">
        <v>11</v>
      </c>
      <c r="X6" s="7" t="s">
        <v>438</v>
      </c>
      <c r="Y6" s="7" t="s">
        <v>448</v>
      </c>
      <c r="Z6" s="8" t="s">
        <v>276</v>
      </c>
      <c r="AA6" s="8" t="s">
        <v>215</v>
      </c>
      <c r="AB6" s="8" t="s">
        <v>439</v>
      </c>
      <c r="AC6" s="9">
        <v>32756</v>
      </c>
      <c r="AD6" s="8" t="s">
        <v>185</v>
      </c>
      <c r="AE6" s="8" t="s">
        <v>440</v>
      </c>
    </row>
    <row r="7" spans="1:31" ht="15.75" x14ac:dyDescent="0.2">
      <c r="A7" s="10">
        <v>0</v>
      </c>
      <c r="B7" s="11" t="s">
        <v>80</v>
      </c>
      <c r="C7" s="11" t="s">
        <v>416</v>
      </c>
      <c r="D7" s="12" t="s">
        <v>1</v>
      </c>
      <c r="E7" s="12" t="s">
        <v>308</v>
      </c>
      <c r="F7" s="12" t="s">
        <v>398</v>
      </c>
      <c r="G7" s="14">
        <v>35117</v>
      </c>
      <c r="H7" s="12" t="s">
        <v>172</v>
      </c>
      <c r="I7" s="12" t="s">
        <v>411</v>
      </c>
      <c r="L7" s="10">
        <v>24</v>
      </c>
      <c r="M7" s="11" t="s">
        <v>98</v>
      </c>
      <c r="N7" s="11" t="s">
        <v>429</v>
      </c>
      <c r="O7" s="12" t="s">
        <v>1</v>
      </c>
      <c r="P7" s="12" t="s">
        <v>188</v>
      </c>
      <c r="Q7" s="12" t="s">
        <v>410</v>
      </c>
      <c r="R7" s="14">
        <v>34247</v>
      </c>
      <c r="S7" s="12" t="s">
        <v>196</v>
      </c>
      <c r="T7" s="12" t="s">
        <v>313</v>
      </c>
      <c r="W7" s="10">
        <v>2</v>
      </c>
      <c r="X7" s="11" t="s">
        <v>59</v>
      </c>
      <c r="Y7" s="11" t="s">
        <v>448</v>
      </c>
      <c r="Z7" s="12" t="s">
        <v>169</v>
      </c>
      <c r="AA7" s="12" t="s">
        <v>211</v>
      </c>
      <c r="AB7" s="12" t="s">
        <v>205</v>
      </c>
      <c r="AC7" s="14">
        <v>35215</v>
      </c>
      <c r="AD7" s="12" t="s">
        <v>172</v>
      </c>
      <c r="AE7" s="12" t="s">
        <v>307</v>
      </c>
    </row>
    <row r="8" spans="1:31" ht="15.75" x14ac:dyDescent="0.2">
      <c r="A8" s="6">
        <v>5</v>
      </c>
      <c r="B8" s="7" t="s">
        <v>39</v>
      </c>
      <c r="C8" s="7" t="s">
        <v>416</v>
      </c>
      <c r="D8" s="8" t="s">
        <v>1</v>
      </c>
      <c r="E8" s="8" t="s">
        <v>348</v>
      </c>
      <c r="F8" s="8" t="s">
        <v>412</v>
      </c>
      <c r="G8" s="9">
        <v>32444</v>
      </c>
      <c r="H8" s="8" t="s">
        <v>180</v>
      </c>
      <c r="I8" s="8" t="s">
        <v>413</v>
      </c>
      <c r="L8" s="6">
        <v>13</v>
      </c>
      <c r="M8" s="7" t="s">
        <v>107</v>
      </c>
      <c r="N8" s="7" t="s">
        <v>429</v>
      </c>
      <c r="O8" s="8" t="s">
        <v>179</v>
      </c>
      <c r="P8" s="8" t="s">
        <v>170</v>
      </c>
      <c r="Q8" s="8" t="s">
        <v>425</v>
      </c>
      <c r="R8" s="9">
        <v>36385</v>
      </c>
      <c r="S8" s="8" t="s">
        <v>177</v>
      </c>
      <c r="T8" s="8" t="s">
        <v>395</v>
      </c>
      <c r="W8" s="6">
        <v>4</v>
      </c>
      <c r="X8" s="7" t="s">
        <v>35</v>
      </c>
      <c r="Y8" s="7" t="s">
        <v>448</v>
      </c>
      <c r="Z8" s="8" t="s">
        <v>1</v>
      </c>
      <c r="AA8" s="8" t="s">
        <v>188</v>
      </c>
      <c r="AB8" s="8" t="s">
        <v>396</v>
      </c>
      <c r="AC8" s="9">
        <v>35987</v>
      </c>
      <c r="AD8" s="8" t="s">
        <v>177</v>
      </c>
      <c r="AE8" s="8" t="s">
        <v>441</v>
      </c>
    </row>
    <row r="9" spans="1:31" ht="15.75" x14ac:dyDescent="0.2">
      <c r="A9" s="10">
        <v>11</v>
      </c>
      <c r="B9" s="11" t="s">
        <v>157</v>
      </c>
      <c r="C9" s="11" t="s">
        <v>416</v>
      </c>
      <c r="D9" s="12" t="s">
        <v>169</v>
      </c>
      <c r="E9" s="12" t="s">
        <v>170</v>
      </c>
      <c r="F9" s="12" t="s">
        <v>225</v>
      </c>
      <c r="G9" s="14">
        <v>35318</v>
      </c>
      <c r="H9" s="12" t="s">
        <v>180</v>
      </c>
      <c r="I9" s="12" t="s">
        <v>414</v>
      </c>
      <c r="L9" s="10">
        <v>11</v>
      </c>
      <c r="M9" s="11" t="s">
        <v>110</v>
      </c>
      <c r="N9" s="11" t="s">
        <v>429</v>
      </c>
      <c r="O9" s="12" t="s">
        <v>1</v>
      </c>
      <c r="P9" s="12" t="s">
        <v>182</v>
      </c>
      <c r="Q9" s="12" t="s">
        <v>426</v>
      </c>
      <c r="R9" s="14">
        <v>32153</v>
      </c>
      <c r="S9" s="12" t="s">
        <v>277</v>
      </c>
      <c r="T9" s="12" t="s">
        <v>213</v>
      </c>
      <c r="W9" s="10">
        <v>1</v>
      </c>
      <c r="X9" s="11" t="s">
        <v>77</v>
      </c>
      <c r="Y9" s="11" t="s">
        <v>448</v>
      </c>
      <c r="Z9" s="12" t="s">
        <v>1</v>
      </c>
      <c r="AA9" s="12" t="s">
        <v>308</v>
      </c>
      <c r="AB9" s="12" t="s">
        <v>280</v>
      </c>
      <c r="AC9" s="14">
        <v>35039</v>
      </c>
      <c r="AD9" s="12" t="s">
        <v>177</v>
      </c>
      <c r="AE9" s="12" t="s">
        <v>442</v>
      </c>
    </row>
    <row r="10" spans="1:31" ht="15.75" x14ac:dyDescent="0.2">
      <c r="A10" s="6">
        <v>3</v>
      </c>
      <c r="B10" s="7" t="s">
        <v>114</v>
      </c>
      <c r="C10" s="7" t="s">
        <v>416</v>
      </c>
      <c r="D10" s="8" t="s">
        <v>1</v>
      </c>
      <c r="E10" s="8" t="s">
        <v>308</v>
      </c>
      <c r="F10" s="8" t="s">
        <v>199</v>
      </c>
      <c r="G10" s="9">
        <v>30113</v>
      </c>
      <c r="H10" s="8" t="s">
        <v>415</v>
      </c>
      <c r="I10" s="8" t="s">
        <v>190</v>
      </c>
      <c r="L10" s="6">
        <v>2</v>
      </c>
      <c r="M10" s="7" t="s">
        <v>64</v>
      </c>
      <c r="N10" s="7" t="s">
        <v>429</v>
      </c>
      <c r="O10" s="8" t="s">
        <v>179</v>
      </c>
      <c r="P10" s="8" t="s">
        <v>224</v>
      </c>
      <c r="Q10" s="8" t="s">
        <v>349</v>
      </c>
      <c r="R10" s="9">
        <v>34907</v>
      </c>
      <c r="S10" s="8" t="s">
        <v>172</v>
      </c>
      <c r="T10" s="8" t="s">
        <v>201</v>
      </c>
      <c r="W10" s="6">
        <v>24</v>
      </c>
      <c r="X10" s="7" t="s">
        <v>109</v>
      </c>
      <c r="Y10" s="7" t="s">
        <v>448</v>
      </c>
      <c r="Z10" s="8" t="s">
        <v>169</v>
      </c>
      <c r="AA10" s="8" t="s">
        <v>200</v>
      </c>
      <c r="AB10" s="8" t="s">
        <v>221</v>
      </c>
      <c r="AC10" s="9">
        <v>34932</v>
      </c>
      <c r="AD10" s="8" t="s">
        <v>286</v>
      </c>
      <c r="AE10" s="8" t="s">
        <v>361</v>
      </c>
    </row>
    <row r="11" spans="1:31" ht="15.75" x14ac:dyDescent="0.2">
      <c r="A11" s="10">
        <v>21</v>
      </c>
      <c r="B11" s="11" t="s">
        <v>136</v>
      </c>
      <c r="C11" s="11" t="s">
        <v>416</v>
      </c>
      <c r="D11" s="12" t="s">
        <v>169</v>
      </c>
      <c r="E11" s="12" t="s">
        <v>184</v>
      </c>
      <c r="F11" s="12" t="s">
        <v>312</v>
      </c>
      <c r="G11" s="14">
        <v>35251</v>
      </c>
      <c r="H11" s="12" t="s">
        <v>180</v>
      </c>
      <c r="I11" s="12" t="s">
        <v>313</v>
      </c>
      <c r="L11" s="10">
        <v>33</v>
      </c>
      <c r="M11" s="11" t="s">
        <v>86</v>
      </c>
      <c r="N11" s="11" t="s">
        <v>429</v>
      </c>
      <c r="O11" s="12" t="s">
        <v>169</v>
      </c>
      <c r="P11" s="12" t="s">
        <v>184</v>
      </c>
      <c r="Q11" s="12" t="s">
        <v>199</v>
      </c>
      <c r="R11" s="14">
        <v>35594</v>
      </c>
      <c r="S11" s="12" t="s">
        <v>180</v>
      </c>
      <c r="T11" s="12" t="s">
        <v>190</v>
      </c>
      <c r="W11" s="10">
        <v>5</v>
      </c>
      <c r="X11" s="11" t="s">
        <v>71</v>
      </c>
      <c r="Y11" s="11" t="s">
        <v>448</v>
      </c>
      <c r="Z11" s="12" t="s">
        <v>1</v>
      </c>
      <c r="AA11" s="12" t="s">
        <v>379</v>
      </c>
      <c r="AB11" s="12" t="s">
        <v>443</v>
      </c>
      <c r="AC11" s="14">
        <v>31213</v>
      </c>
      <c r="AD11" s="12" t="s">
        <v>222</v>
      </c>
      <c r="AE11" s="12" t="s">
        <v>444</v>
      </c>
    </row>
    <row r="12" spans="1:31" ht="15.75" x14ac:dyDescent="0.2">
      <c r="A12" s="10">
        <v>1</v>
      </c>
      <c r="B12" s="11" t="s">
        <v>79</v>
      </c>
      <c r="C12" s="7" t="s">
        <v>416</v>
      </c>
      <c r="D12" s="12" t="s">
        <v>179</v>
      </c>
      <c r="E12" s="12" t="s">
        <v>170</v>
      </c>
      <c r="F12" s="12" t="s">
        <v>409</v>
      </c>
      <c r="G12" s="14">
        <v>31801</v>
      </c>
      <c r="H12" s="12" t="s">
        <v>277</v>
      </c>
      <c r="I12" s="12" t="s">
        <v>213</v>
      </c>
      <c r="L12" s="10">
        <v>30</v>
      </c>
      <c r="M12" s="11" t="s">
        <v>140</v>
      </c>
      <c r="N12" s="7" t="s">
        <v>429</v>
      </c>
      <c r="O12" s="12" t="s">
        <v>169</v>
      </c>
      <c r="P12" s="12" t="s">
        <v>170</v>
      </c>
      <c r="Q12" s="12" t="s">
        <v>312</v>
      </c>
      <c r="R12" s="14">
        <v>34573</v>
      </c>
      <c r="S12" s="12" t="s">
        <v>286</v>
      </c>
      <c r="T12" s="12" t="s">
        <v>190</v>
      </c>
      <c r="W12" s="6">
        <v>55</v>
      </c>
      <c r="X12" s="7" t="s">
        <v>25</v>
      </c>
      <c r="Y12" s="7" t="s">
        <v>448</v>
      </c>
      <c r="Z12" s="8" t="s">
        <v>169</v>
      </c>
      <c r="AA12" s="8" t="s">
        <v>215</v>
      </c>
      <c r="AB12" s="8" t="s">
        <v>205</v>
      </c>
      <c r="AC12" s="9">
        <v>33742</v>
      </c>
      <c r="AD12" s="8" t="s">
        <v>185</v>
      </c>
      <c r="AE12" s="8" t="s">
        <v>382</v>
      </c>
    </row>
    <row r="13" spans="1:31" ht="15.75" x14ac:dyDescent="0.2">
      <c r="A13" s="10">
        <v>2</v>
      </c>
      <c r="B13" s="11" t="s">
        <v>65</v>
      </c>
      <c r="C13" s="11" t="s">
        <v>416</v>
      </c>
      <c r="D13" s="12" t="s">
        <v>169</v>
      </c>
      <c r="E13" s="12" t="s">
        <v>211</v>
      </c>
      <c r="F13" s="12" t="s">
        <v>280</v>
      </c>
      <c r="G13" s="14">
        <v>36122</v>
      </c>
      <c r="H13" s="12" t="s">
        <v>177</v>
      </c>
      <c r="I13" s="12" t="s">
        <v>190</v>
      </c>
      <c r="L13" s="10">
        <v>7</v>
      </c>
      <c r="M13" s="11" t="s">
        <v>427</v>
      </c>
      <c r="N13" s="11" t="s">
        <v>429</v>
      </c>
      <c r="O13" s="12" t="s">
        <v>169</v>
      </c>
      <c r="P13" s="12" t="s">
        <v>200</v>
      </c>
      <c r="Q13" s="12" t="s">
        <v>171</v>
      </c>
      <c r="R13" s="14">
        <v>34500</v>
      </c>
      <c r="S13" s="12" t="s">
        <v>172</v>
      </c>
      <c r="T13" s="12" t="s">
        <v>395</v>
      </c>
      <c r="W13" s="10">
        <v>15</v>
      </c>
      <c r="X13" s="11" t="s">
        <v>29</v>
      </c>
      <c r="Y13" s="11" t="s">
        <v>448</v>
      </c>
      <c r="Z13" s="12" t="s">
        <v>1</v>
      </c>
      <c r="AA13" s="12" t="s">
        <v>308</v>
      </c>
      <c r="AB13" s="12" t="s">
        <v>212</v>
      </c>
      <c r="AC13" s="14">
        <v>34866</v>
      </c>
      <c r="AD13" s="12" t="s">
        <v>286</v>
      </c>
      <c r="AE13" s="12" t="s">
        <v>445</v>
      </c>
    </row>
    <row r="14" spans="1:31" ht="15.75" x14ac:dyDescent="0.2">
      <c r="L14" s="6">
        <v>23</v>
      </c>
      <c r="M14" s="7" t="s">
        <v>428</v>
      </c>
      <c r="N14" s="7" t="s">
        <v>429</v>
      </c>
      <c r="O14" s="8" t="s">
        <v>1</v>
      </c>
      <c r="P14" s="8" t="s">
        <v>198</v>
      </c>
      <c r="Q14" s="8" t="s">
        <v>282</v>
      </c>
      <c r="R14" s="9">
        <v>36259</v>
      </c>
      <c r="S14" s="8" t="s">
        <v>193</v>
      </c>
      <c r="T14" s="8" t="s">
        <v>361</v>
      </c>
      <c r="W14" s="6">
        <v>21</v>
      </c>
      <c r="X14" s="7" t="s">
        <v>446</v>
      </c>
      <c r="Y14" s="7" t="s">
        <v>448</v>
      </c>
      <c r="Z14" s="8" t="s">
        <v>1</v>
      </c>
      <c r="AA14" s="8" t="s">
        <v>188</v>
      </c>
      <c r="AB14" s="8" t="s">
        <v>301</v>
      </c>
      <c r="AC14" s="9">
        <v>31652</v>
      </c>
      <c r="AD14" s="8" t="s">
        <v>277</v>
      </c>
      <c r="AE14" s="8" t="s">
        <v>447</v>
      </c>
    </row>
  </sheetData>
  <hyperlinks>
    <hyperlink ref="B2" r:id="rId1" display="https://www.wnba.com/player/cierra-burdick/" xr:uid="{32F2D6BA-478A-490D-8C96-68D35C7196BB}"/>
    <hyperlink ref="B3" r:id="rId2" display="https://www.wnba.com/player/sophie-cunningham/" xr:uid="{29C1851A-A252-4E65-956E-88079ED13839}"/>
    <hyperlink ref="B4" r:id="rId3" display="https://www.wnba.com/player/skylar-diggins-smith/" xr:uid="{647C09DB-9E2B-4BC0-9909-88FE9F20075F}"/>
    <hyperlink ref="B5" r:id="rId4" display="https://www.wnba.com/player/brittney-griner/" xr:uid="{7DF7E11F-D853-4DC6-B590-42928A1C84B0}"/>
    <hyperlink ref="B6" r:id="rId5" display="https://www.wnba.com/player/bria-hartley/" xr:uid="{33EA4012-3969-41C4-AC0C-4711B196B9D5}"/>
    <hyperlink ref="B7" r:id="rId6" display="https://www.wnba.com/player/kia-nurse/" xr:uid="{A5FE75D3-7A75-4422-AD8D-2C38B6F2B4CA}"/>
    <hyperlink ref="B8" r:id="rId7" display="https://www.wnba.com/player/shey-peddy/" xr:uid="{E66C94DE-356B-4E88-9988-8ABA6D176904}"/>
    <hyperlink ref="B9" r:id="rId8" display="https://www.wnba.com/player/alanna-smith/" xr:uid="{19A1213E-4DB1-4763-B605-8EDCDF25DE97}"/>
    <hyperlink ref="B10" r:id="rId9" display="https://www.wnba.com/player/diana-taurasi/" xr:uid="{DF5717B9-A5C0-48B6-B731-CD60A3BBF6C5}"/>
    <hyperlink ref="B11" r:id="rId10" display="https://www.wnba.com/player/brianna-turner/" xr:uid="{CBDD5549-4958-49E9-92EA-22F908BEF42F}"/>
    <hyperlink ref="B12" r:id="rId11" display="https://www.wnba.com/player/kia-vaughn/" xr:uid="{FE0A72B9-E584-44C3-A00D-CD7616541E8D}"/>
    <hyperlink ref="B13" r:id="rId12" display="https://www.wnba.com/player/megan-walker/" xr:uid="{4C2BFB51-A82F-47D8-B70D-9D1225D7B6AC}"/>
    <hyperlink ref="M2" r:id="rId13" display="https://www.wnba.com/player/sue-bird/" xr:uid="{55F7AF00-52C3-45BE-B033-F3E32DAFB9DE}"/>
    <hyperlink ref="M3" r:id="rId14" display="https://www.wnba.com/player/kennedy-burke/" xr:uid="{4A1AFEA9-21E0-4FD8-8AFE-D69BED45E105}"/>
    <hyperlink ref="M4" r:id="rId15" display="https://www.wnba.com/player/jordin-canada/" xr:uid="{1FFC02ED-6E30-49E8-83F3-27966213734A}"/>
    <hyperlink ref="M5" r:id="rId16" display="https://www.wnba.com/player/candice-dupree/" xr:uid="{A8CE1906-A223-4D7F-B277-BCA185B87926}"/>
    <hyperlink ref="M6" r:id="rId17" display="https://www.wnba.com/player/mikiah-herbert-harrigan/" xr:uid="{19187616-E998-4CCE-A92E-20AC5B1D0D8E}"/>
    <hyperlink ref="M7" r:id="rId18" display="https://www.wnba.com/player/jewell-loyd/" xr:uid="{9F8990B6-E4CB-4B7D-8654-2035988FC1B6}"/>
    <hyperlink ref="M8" r:id="rId19" display="https://www.wnba.com/player/ezi-magbegor/" xr:uid="{A31E7B65-EEC8-4992-915D-993EBFBB3C78}"/>
    <hyperlink ref="M9" r:id="rId20" display="https://www.wnba.com/player/epiphanny-prince/" xr:uid="{C1B81C07-71EB-4B1B-8E9F-A6064584C980}"/>
    <hyperlink ref="M10" r:id="rId21" display="https://www.wnba.com/player/mercedes-russell/" xr:uid="{0CC587C2-84F5-4645-B0CD-CA44997BC162}"/>
    <hyperlink ref="M11" r:id="rId22" display="https://www.wnba.com/player/katie-lou-samuelson/" xr:uid="{DE4BF021-ED28-4C08-8566-E606BE78C846}"/>
    <hyperlink ref="M12" r:id="rId23" display="https://www.wnba.com/player/breanna-stewart/" xr:uid="{C038DEA4-B9FD-4CF2-A1AA-5EFABAFA027B}"/>
    <hyperlink ref="M13" r:id="rId24" display="https://www.wnba.com/player/stephanie-talbot/" xr:uid="{D9421979-DE32-48CB-8158-BB3C02EEC795}"/>
    <hyperlink ref="M14" r:id="rId25" display="https://www.wnba.com/player/kiana-williams/" xr:uid="{31035E6F-FD90-48D4-9ABB-25BB4097D5DB}"/>
    <hyperlink ref="X2" r:id="rId26" display="https://www.wnba.com/player/jillian-alleyne/" xr:uid="{431E085D-240F-40F7-B163-366FFC4B6811}"/>
    <hyperlink ref="X3" r:id="rId27" display="https://www.wnba.com/player/ariel-atkins/" xr:uid="{92679884-8AD8-4A5B-97BE-ABB20B3FC13F}"/>
    <hyperlink ref="X4" r:id="rId28" display="https://www.wnba.com/player/tina-charles/" xr:uid="{6607D021-19BF-4925-B3B9-4B2D1668757C}"/>
    <hyperlink ref="X5" r:id="rId29" display="https://www.wnba.com/player/natasha-cloud/" xr:uid="{2D5A8807-9826-47F7-9DE3-1D5131DE4792}"/>
    <hyperlink ref="X6" r:id="rId30" display="https://www.wnba.com/player/elena-delle-donne/" xr:uid="{4A2E7A73-4EF5-46C2-AEDE-FC88B3848A36}"/>
    <hyperlink ref="X7" r:id="rId31" display="https://www.wnba.com/player/myisha-hines-allen/" xr:uid="{91EE5A7D-37F5-47B7-AB2C-71CF3E4D159B}"/>
    <hyperlink ref="X8" r:id="rId32" display="https://www.wnba.com/player/stella-johnson/" xr:uid="{520980E5-E89B-4EAB-BA55-89A649E79773}"/>
    <hyperlink ref="X9" r:id="rId33" display="https://www.wnba.com/player/kiara-leslie/" xr:uid="{C16E7849-EB5E-43BC-BE1D-22C69F2260B5}"/>
    <hyperlink ref="X10" r:id="rId34" display="https://www.wnba.com/player/erica-mccall/" xr:uid="{865DC51F-1206-4AEA-8898-15DC91D5F62B}"/>
    <hyperlink ref="X11" r:id="rId35" display="https://www.wnba.com/player/leilani-mitchell/" xr:uid="{28A5510C-C19D-4B76-8C7C-7E26A2CD6A8F}"/>
    <hyperlink ref="X12" r:id="rId36" display="https://www.wnba.com/player/theresa-plaisance/" xr:uid="{B6E98ECE-C58B-4CEA-A852-176BF145EFDA}"/>
    <hyperlink ref="X13" r:id="rId37" display="https://www.wnba.com/player/sydney-wiese/" xr:uid="{BE9914A6-2862-45CE-AF98-CF4527AF6104}"/>
    <hyperlink ref="X14" r:id="rId38" display="https://www.wnba.com/player/shavonte-zellous/" xr:uid="{D449EB27-CD10-4B0D-A3CD-DA56CAA93269}"/>
  </hyperlinks>
  <pageMargins left="0.7" right="0.7" top="0.75" bottom="0.75" header="0.3" footer="0.3"/>
  <pageSetup orientation="portrait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C8F0-CE0A-49CA-ACDC-C9B74FD8D480}">
  <dimension ref="A1:I149"/>
  <sheetViews>
    <sheetView workbookViewId="0">
      <selection activeCell="B2" sqref="B2:C149"/>
    </sheetView>
  </sheetViews>
  <sheetFormatPr defaultRowHeight="12.75" x14ac:dyDescent="0.2"/>
  <cols>
    <col min="2" max="2" width="19.140625" bestFit="1" customWidth="1"/>
    <col min="9" max="9" width="24.5703125" bestFit="1" customWidth="1"/>
  </cols>
  <sheetData>
    <row r="1" spans="1:9" x14ac:dyDescent="0.2">
      <c r="A1" t="s">
        <v>162</v>
      </c>
      <c r="B1" t="s">
        <v>0</v>
      </c>
      <c r="C1" t="s">
        <v>161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">
      <c r="A2">
        <v>25</v>
      </c>
      <c r="B2" t="s">
        <v>62</v>
      </c>
      <c r="C2" t="s">
        <v>207</v>
      </c>
      <c r="D2" t="s">
        <v>169</v>
      </c>
      <c r="E2" t="s">
        <v>243</v>
      </c>
      <c r="F2" t="s">
        <v>259</v>
      </c>
      <c r="G2">
        <v>35187</v>
      </c>
      <c r="H2" t="s">
        <v>238</v>
      </c>
      <c r="I2" t="s">
        <v>173</v>
      </c>
    </row>
    <row r="3" spans="1:9" x14ac:dyDescent="0.2">
      <c r="B3" t="s">
        <v>174</v>
      </c>
      <c r="C3" t="s">
        <v>207</v>
      </c>
      <c r="E3" t="s">
        <v>175</v>
      </c>
      <c r="F3" t="s">
        <v>176</v>
      </c>
      <c r="G3">
        <v>34274</v>
      </c>
      <c r="H3" t="s">
        <v>245</v>
      </c>
      <c r="I3" t="s">
        <v>178</v>
      </c>
    </row>
    <row r="4" spans="1:9" x14ac:dyDescent="0.2">
      <c r="A4">
        <v>22</v>
      </c>
      <c r="B4" t="s">
        <v>90</v>
      </c>
      <c r="C4" t="s">
        <v>207</v>
      </c>
      <c r="D4" t="s">
        <v>179</v>
      </c>
      <c r="E4" t="s">
        <v>260</v>
      </c>
      <c r="F4" t="s">
        <v>261</v>
      </c>
      <c r="G4">
        <v>35510</v>
      </c>
      <c r="H4" t="s">
        <v>262</v>
      </c>
      <c r="I4" t="s">
        <v>181</v>
      </c>
    </row>
    <row r="5" spans="1:9" x14ac:dyDescent="0.2">
      <c r="A5">
        <v>3</v>
      </c>
      <c r="B5" t="s">
        <v>126</v>
      </c>
      <c r="C5" t="s">
        <v>207</v>
      </c>
      <c r="D5" t="s">
        <v>1</v>
      </c>
      <c r="E5" t="s">
        <v>232</v>
      </c>
      <c r="F5" t="s">
        <v>263</v>
      </c>
      <c r="G5">
        <v>36113</v>
      </c>
      <c r="H5" t="s">
        <v>245</v>
      </c>
      <c r="I5" t="s">
        <v>183</v>
      </c>
    </row>
    <row r="6" spans="1:9" x14ac:dyDescent="0.2">
      <c r="A6">
        <v>21</v>
      </c>
      <c r="B6" t="s">
        <v>24</v>
      </c>
      <c r="C6" t="s">
        <v>207</v>
      </c>
      <c r="D6" t="s">
        <v>169</v>
      </c>
      <c r="E6" t="s">
        <v>264</v>
      </c>
      <c r="F6" t="s">
        <v>265</v>
      </c>
      <c r="G6">
        <v>33299</v>
      </c>
      <c r="H6" t="s">
        <v>241</v>
      </c>
      <c r="I6" t="s">
        <v>186</v>
      </c>
    </row>
    <row r="7" spans="1:9" x14ac:dyDescent="0.2">
      <c r="A7">
        <v>15</v>
      </c>
      <c r="B7" t="s">
        <v>187</v>
      </c>
      <c r="C7" t="s">
        <v>207</v>
      </c>
      <c r="D7" t="s">
        <v>1</v>
      </c>
      <c r="E7" t="s">
        <v>249</v>
      </c>
      <c r="F7" t="s">
        <v>266</v>
      </c>
      <c r="G7">
        <v>32771</v>
      </c>
      <c r="H7" t="s">
        <v>267</v>
      </c>
      <c r="I7" t="s">
        <v>190</v>
      </c>
    </row>
    <row r="8" spans="1:9" x14ac:dyDescent="0.2">
      <c r="A8">
        <v>4</v>
      </c>
      <c r="B8" t="s">
        <v>191</v>
      </c>
      <c r="C8" t="s">
        <v>207</v>
      </c>
      <c r="D8" t="s">
        <v>1</v>
      </c>
      <c r="E8" t="s">
        <v>242</v>
      </c>
      <c r="F8" t="s">
        <v>176</v>
      </c>
      <c r="G8">
        <v>36027</v>
      </c>
      <c r="H8" t="s">
        <v>193</v>
      </c>
      <c r="I8" t="s">
        <v>194</v>
      </c>
    </row>
    <row r="9" spans="1:9" x14ac:dyDescent="0.2">
      <c r="A9">
        <v>32</v>
      </c>
      <c r="B9" t="s">
        <v>125</v>
      </c>
      <c r="C9" t="s">
        <v>207</v>
      </c>
      <c r="D9" t="s">
        <v>169</v>
      </c>
      <c r="E9" t="s">
        <v>243</v>
      </c>
      <c r="F9" t="s">
        <v>268</v>
      </c>
      <c r="G9">
        <v>33838</v>
      </c>
      <c r="H9" t="s">
        <v>269</v>
      </c>
      <c r="I9" t="s">
        <v>197</v>
      </c>
    </row>
    <row r="10" spans="1:9" x14ac:dyDescent="0.2">
      <c r="A10">
        <v>0</v>
      </c>
      <c r="B10" t="s">
        <v>52</v>
      </c>
      <c r="C10" t="s">
        <v>207</v>
      </c>
      <c r="D10" t="s">
        <v>1</v>
      </c>
      <c r="E10" t="s">
        <v>254</v>
      </c>
      <c r="F10" t="s">
        <v>270</v>
      </c>
      <c r="G10">
        <v>33798</v>
      </c>
      <c r="H10" t="s">
        <v>241</v>
      </c>
      <c r="I10" t="s">
        <v>181</v>
      </c>
    </row>
    <row r="11" spans="1:9" x14ac:dyDescent="0.2">
      <c r="A11">
        <v>40</v>
      </c>
      <c r="B11" t="s">
        <v>41</v>
      </c>
      <c r="C11" t="s">
        <v>207</v>
      </c>
      <c r="D11" t="s">
        <v>169</v>
      </c>
      <c r="E11" t="s">
        <v>271</v>
      </c>
      <c r="F11" t="s">
        <v>272</v>
      </c>
      <c r="G11">
        <v>33084</v>
      </c>
      <c r="H11" t="s">
        <v>273</v>
      </c>
      <c r="I11" t="s">
        <v>201</v>
      </c>
    </row>
    <row r="12" spans="1:9" x14ac:dyDescent="0.2">
      <c r="A12">
        <v>10</v>
      </c>
      <c r="B12" t="s">
        <v>122</v>
      </c>
      <c r="C12" t="s">
        <v>207</v>
      </c>
      <c r="D12" t="s">
        <v>1</v>
      </c>
      <c r="E12" t="s">
        <v>254</v>
      </c>
      <c r="F12" t="s">
        <v>274</v>
      </c>
      <c r="G12">
        <v>34465</v>
      </c>
      <c r="H12" t="s">
        <v>234</v>
      </c>
      <c r="I12" t="s">
        <v>203</v>
      </c>
    </row>
    <row r="13" spans="1:9" x14ac:dyDescent="0.2">
      <c r="A13">
        <v>1</v>
      </c>
      <c r="B13" t="s">
        <v>113</v>
      </c>
      <c r="C13" t="s">
        <v>207</v>
      </c>
      <c r="D13" t="s">
        <v>204</v>
      </c>
      <c r="E13" t="s">
        <v>264</v>
      </c>
      <c r="F13" t="s">
        <v>275</v>
      </c>
      <c r="G13">
        <v>34143</v>
      </c>
      <c r="H13" t="s">
        <v>269</v>
      </c>
      <c r="I13" t="s">
        <v>206</v>
      </c>
    </row>
    <row r="14" spans="1:9" x14ac:dyDescent="0.2">
      <c r="A14">
        <v>83</v>
      </c>
      <c r="B14" t="s">
        <v>208</v>
      </c>
      <c r="C14" t="s">
        <v>231</v>
      </c>
      <c r="D14" t="s">
        <v>1</v>
      </c>
      <c r="E14" t="s">
        <v>232</v>
      </c>
      <c r="F14" t="s">
        <v>233</v>
      </c>
      <c r="G14">
        <v>34131</v>
      </c>
      <c r="H14" t="s">
        <v>234</v>
      </c>
      <c r="I14" t="s">
        <v>209</v>
      </c>
    </row>
    <row r="15" spans="1:9" x14ac:dyDescent="0.2">
      <c r="A15">
        <v>2</v>
      </c>
      <c r="B15" t="s">
        <v>92</v>
      </c>
      <c r="C15" t="s">
        <v>231</v>
      </c>
      <c r="D15" t="s">
        <v>210</v>
      </c>
      <c r="E15" t="s">
        <v>235</v>
      </c>
      <c r="F15" t="s">
        <v>236</v>
      </c>
      <c r="G15">
        <v>34574</v>
      </c>
      <c r="H15" t="s">
        <v>234</v>
      </c>
      <c r="I15" t="s">
        <v>213</v>
      </c>
    </row>
    <row r="16" spans="1:9" x14ac:dyDescent="0.2">
      <c r="A16">
        <v>1</v>
      </c>
      <c r="B16" t="s">
        <v>115</v>
      </c>
      <c r="C16" t="s">
        <v>231</v>
      </c>
      <c r="D16" t="s">
        <v>1</v>
      </c>
      <c r="E16" t="s">
        <v>235</v>
      </c>
      <c r="F16" t="s">
        <v>237</v>
      </c>
      <c r="G16">
        <v>34763</v>
      </c>
      <c r="H16" t="s">
        <v>238</v>
      </c>
      <c r="I16" t="s">
        <v>201</v>
      </c>
    </row>
    <row r="17" spans="1:9" x14ac:dyDescent="0.2">
      <c r="A17">
        <v>31</v>
      </c>
      <c r="B17" t="s">
        <v>36</v>
      </c>
      <c r="C17" t="s">
        <v>231</v>
      </c>
      <c r="D17" t="s">
        <v>179</v>
      </c>
      <c r="E17" t="s">
        <v>239</v>
      </c>
      <c r="F17" t="s">
        <v>240</v>
      </c>
      <c r="G17">
        <v>33611</v>
      </c>
      <c r="H17" t="s">
        <v>241</v>
      </c>
      <c r="I17" t="s">
        <v>190</v>
      </c>
    </row>
    <row r="18" spans="1:9" x14ac:dyDescent="0.2">
      <c r="A18">
        <v>4</v>
      </c>
      <c r="B18" t="s">
        <v>216</v>
      </c>
      <c r="C18" t="s">
        <v>231</v>
      </c>
      <c r="D18" t="s">
        <v>1</v>
      </c>
      <c r="E18" t="s">
        <v>242</v>
      </c>
      <c r="F18" t="s">
        <v>176</v>
      </c>
      <c r="G18">
        <v>37153</v>
      </c>
      <c r="H18" t="s">
        <v>193</v>
      </c>
      <c r="I18" t="s">
        <v>217</v>
      </c>
    </row>
    <row r="19" spans="1:9" x14ac:dyDescent="0.2">
      <c r="A19">
        <v>24</v>
      </c>
      <c r="B19" t="s">
        <v>47</v>
      </c>
      <c r="C19" t="s">
        <v>231</v>
      </c>
      <c r="D19" t="s">
        <v>169</v>
      </c>
      <c r="E19" t="s">
        <v>243</v>
      </c>
      <c r="F19" t="s">
        <v>244</v>
      </c>
      <c r="G19">
        <v>35913</v>
      </c>
      <c r="H19" t="s">
        <v>245</v>
      </c>
      <c r="I19" t="s">
        <v>218</v>
      </c>
    </row>
    <row r="20" spans="1:9" x14ac:dyDescent="0.2">
      <c r="A20">
        <v>45</v>
      </c>
      <c r="B20" t="s">
        <v>146</v>
      </c>
      <c r="C20" t="s">
        <v>231</v>
      </c>
      <c r="D20" t="s">
        <v>204</v>
      </c>
      <c r="E20" t="s">
        <v>239</v>
      </c>
      <c r="F20" t="s">
        <v>246</v>
      </c>
      <c r="G20">
        <v>34568</v>
      </c>
      <c r="H20" t="s">
        <v>234</v>
      </c>
      <c r="I20" t="s">
        <v>219</v>
      </c>
    </row>
    <row r="21" spans="1:9" x14ac:dyDescent="0.2">
      <c r="A21">
        <v>3</v>
      </c>
      <c r="B21" t="s">
        <v>130</v>
      </c>
      <c r="C21" t="s">
        <v>231</v>
      </c>
      <c r="D21" t="s">
        <v>220</v>
      </c>
      <c r="E21" t="s">
        <v>243</v>
      </c>
      <c r="F21" t="s">
        <v>247</v>
      </c>
      <c r="G21">
        <v>31521</v>
      </c>
      <c r="H21" t="s">
        <v>248</v>
      </c>
      <c r="I21" t="s">
        <v>201</v>
      </c>
    </row>
    <row r="22" spans="1:9" x14ac:dyDescent="0.2">
      <c r="A22">
        <v>14</v>
      </c>
      <c r="B22" t="s">
        <v>154</v>
      </c>
      <c r="C22" t="s">
        <v>231</v>
      </c>
      <c r="D22" t="s">
        <v>1</v>
      </c>
      <c r="E22" t="s">
        <v>249</v>
      </c>
      <c r="F22" t="s">
        <v>250</v>
      </c>
      <c r="G22">
        <v>31583</v>
      </c>
      <c r="H22" t="s">
        <v>251</v>
      </c>
      <c r="I22" t="s">
        <v>223</v>
      </c>
    </row>
    <row r="23" spans="1:9" x14ac:dyDescent="0.2">
      <c r="A23">
        <v>30</v>
      </c>
      <c r="B23" t="s">
        <v>145</v>
      </c>
      <c r="C23" t="s">
        <v>231</v>
      </c>
      <c r="D23" t="s">
        <v>220</v>
      </c>
      <c r="E23" t="s">
        <v>252</v>
      </c>
      <c r="F23" t="s">
        <v>253</v>
      </c>
      <c r="G23">
        <v>35096</v>
      </c>
      <c r="H23" t="s">
        <v>238</v>
      </c>
      <c r="I23" t="s">
        <v>190</v>
      </c>
    </row>
    <row r="24" spans="1:9" x14ac:dyDescent="0.2">
      <c r="A24">
        <v>22</v>
      </c>
      <c r="B24" t="s">
        <v>123</v>
      </c>
      <c r="C24" t="s">
        <v>231</v>
      </c>
      <c r="D24" t="s">
        <v>1</v>
      </c>
      <c r="E24" t="s">
        <v>254</v>
      </c>
      <c r="F24" t="s">
        <v>255</v>
      </c>
      <c r="G24">
        <v>32547</v>
      </c>
      <c r="H24" t="s">
        <v>256</v>
      </c>
      <c r="I24" t="s">
        <v>227</v>
      </c>
    </row>
    <row r="25" spans="1:9" x14ac:dyDescent="0.2">
      <c r="A25">
        <v>5</v>
      </c>
      <c r="B25" t="s">
        <v>228</v>
      </c>
      <c r="C25" t="s">
        <v>231</v>
      </c>
      <c r="D25" t="s">
        <v>1</v>
      </c>
      <c r="E25" t="s">
        <v>257</v>
      </c>
      <c r="F25" t="s">
        <v>258</v>
      </c>
      <c r="G25">
        <v>35532</v>
      </c>
      <c r="H25" t="s">
        <v>193</v>
      </c>
      <c r="I25" t="s">
        <v>230</v>
      </c>
    </row>
    <row r="26" spans="1:9" x14ac:dyDescent="0.2">
      <c r="A26">
        <v>24</v>
      </c>
      <c r="B26" t="s">
        <v>117</v>
      </c>
      <c r="C26" t="s">
        <v>290</v>
      </c>
      <c r="D26" t="s">
        <v>276</v>
      </c>
      <c r="E26" t="s">
        <v>243</v>
      </c>
      <c r="F26" t="s">
        <v>263</v>
      </c>
      <c r="G26">
        <v>32010</v>
      </c>
      <c r="H26" t="s">
        <v>291</v>
      </c>
      <c r="I26" t="s">
        <v>278</v>
      </c>
    </row>
    <row r="27" spans="1:9" x14ac:dyDescent="0.2">
      <c r="A27">
        <v>21</v>
      </c>
      <c r="B27" t="s">
        <v>279</v>
      </c>
      <c r="C27" t="s">
        <v>290</v>
      </c>
      <c r="D27" t="s">
        <v>210</v>
      </c>
      <c r="E27" t="s">
        <v>257</v>
      </c>
      <c r="F27" t="s">
        <v>292</v>
      </c>
      <c r="G27">
        <v>35803</v>
      </c>
      <c r="H27" t="s">
        <v>193</v>
      </c>
      <c r="I27" t="s">
        <v>181</v>
      </c>
    </row>
    <row r="28" spans="1:9" x14ac:dyDescent="0.2">
      <c r="A28">
        <v>3</v>
      </c>
      <c r="B28" t="s">
        <v>91</v>
      </c>
      <c r="C28" t="s">
        <v>290</v>
      </c>
      <c r="D28" t="s">
        <v>210</v>
      </c>
      <c r="E28" t="s">
        <v>235</v>
      </c>
      <c r="F28" t="s">
        <v>293</v>
      </c>
      <c r="G28">
        <v>35877</v>
      </c>
      <c r="H28" t="s">
        <v>245</v>
      </c>
      <c r="I28" t="s">
        <v>186</v>
      </c>
    </row>
    <row r="29" spans="1:9" x14ac:dyDescent="0.2">
      <c r="A29">
        <v>2</v>
      </c>
      <c r="B29" t="s">
        <v>55</v>
      </c>
      <c r="C29" t="s">
        <v>290</v>
      </c>
      <c r="D29" t="s">
        <v>1</v>
      </c>
      <c r="E29" t="s">
        <v>254</v>
      </c>
      <c r="F29" t="s">
        <v>294</v>
      </c>
      <c r="G29">
        <v>35471</v>
      </c>
      <c r="H29" t="s">
        <v>262</v>
      </c>
      <c r="I29" t="s">
        <v>283</v>
      </c>
    </row>
    <row r="30" spans="1:9" x14ac:dyDescent="0.2">
      <c r="A30">
        <v>20</v>
      </c>
      <c r="B30" t="s">
        <v>137</v>
      </c>
      <c r="C30" t="s">
        <v>290</v>
      </c>
      <c r="D30" t="s">
        <v>1</v>
      </c>
      <c r="E30" t="s">
        <v>254</v>
      </c>
      <c r="F30" t="s">
        <v>295</v>
      </c>
      <c r="G30">
        <v>31788</v>
      </c>
      <c r="H30" t="s">
        <v>251</v>
      </c>
      <c r="I30" t="s">
        <v>284</v>
      </c>
    </row>
    <row r="31" spans="1:9" x14ac:dyDescent="0.2">
      <c r="A31">
        <v>35</v>
      </c>
      <c r="B31" t="s">
        <v>285</v>
      </c>
      <c r="C31" t="s">
        <v>290</v>
      </c>
      <c r="D31" t="s">
        <v>169</v>
      </c>
      <c r="E31" t="s">
        <v>252</v>
      </c>
      <c r="F31" t="s">
        <v>244</v>
      </c>
      <c r="G31">
        <v>34339</v>
      </c>
      <c r="H31" t="s">
        <v>296</v>
      </c>
      <c r="I31" t="s">
        <v>287</v>
      </c>
    </row>
    <row r="32" spans="1:9" x14ac:dyDescent="0.2">
      <c r="A32">
        <v>42</v>
      </c>
      <c r="B32" t="s">
        <v>134</v>
      </c>
      <c r="C32" t="s">
        <v>290</v>
      </c>
      <c r="D32" t="s">
        <v>169</v>
      </c>
      <c r="E32" t="s">
        <v>264</v>
      </c>
      <c r="F32" t="s">
        <v>272</v>
      </c>
      <c r="G32">
        <v>35051</v>
      </c>
      <c r="H32" t="s">
        <v>296</v>
      </c>
      <c r="I32" t="s">
        <v>186</v>
      </c>
    </row>
    <row r="33" spans="1:9" x14ac:dyDescent="0.2">
      <c r="A33">
        <v>4</v>
      </c>
      <c r="B33" t="s">
        <v>288</v>
      </c>
      <c r="C33" t="s">
        <v>290</v>
      </c>
      <c r="D33" t="s">
        <v>169</v>
      </c>
      <c r="E33" t="s">
        <v>271</v>
      </c>
      <c r="F33" t="s">
        <v>176</v>
      </c>
      <c r="G33">
        <v>35986</v>
      </c>
      <c r="H33" t="s">
        <v>193</v>
      </c>
      <c r="I33" t="s">
        <v>186</v>
      </c>
    </row>
    <row r="34" spans="1:9" x14ac:dyDescent="0.2">
      <c r="A34">
        <v>1</v>
      </c>
      <c r="B34" t="s">
        <v>144</v>
      </c>
      <c r="C34" t="s">
        <v>290</v>
      </c>
      <c r="D34" t="s">
        <v>169</v>
      </c>
      <c r="E34" t="s">
        <v>243</v>
      </c>
      <c r="F34" t="s">
        <v>244</v>
      </c>
      <c r="G34">
        <v>35285</v>
      </c>
      <c r="H34" t="s">
        <v>245</v>
      </c>
      <c r="I34" t="s">
        <v>289</v>
      </c>
    </row>
    <row r="35" spans="1:9" x14ac:dyDescent="0.2">
      <c r="A35">
        <v>25</v>
      </c>
      <c r="B35" t="s">
        <v>151</v>
      </c>
      <c r="C35" t="s">
        <v>290</v>
      </c>
      <c r="D35" t="s">
        <v>169</v>
      </c>
      <c r="E35" t="s">
        <v>271</v>
      </c>
      <c r="F35" t="s">
        <v>297</v>
      </c>
      <c r="G35">
        <v>33706</v>
      </c>
      <c r="H35" t="s">
        <v>241</v>
      </c>
      <c r="I35" t="s">
        <v>186</v>
      </c>
    </row>
    <row r="36" spans="1:9" x14ac:dyDescent="0.2">
      <c r="A36">
        <v>5</v>
      </c>
      <c r="B36" t="s">
        <v>101</v>
      </c>
      <c r="C36" t="s">
        <v>290</v>
      </c>
      <c r="D36" t="s">
        <v>1</v>
      </c>
      <c r="E36" t="s">
        <v>232</v>
      </c>
      <c r="F36" t="s">
        <v>263</v>
      </c>
      <c r="G36">
        <v>32781</v>
      </c>
      <c r="H36" t="s">
        <v>256</v>
      </c>
      <c r="I36" t="s">
        <v>206</v>
      </c>
    </row>
    <row r="37" spans="1:9" x14ac:dyDescent="0.2">
      <c r="A37">
        <v>32</v>
      </c>
      <c r="B37" t="s">
        <v>143</v>
      </c>
      <c r="C37" t="s">
        <v>315</v>
      </c>
      <c r="D37" t="s">
        <v>204</v>
      </c>
      <c r="E37" t="s">
        <v>243</v>
      </c>
      <c r="F37" t="s">
        <v>176</v>
      </c>
      <c r="G37">
        <v>35908</v>
      </c>
      <c r="H37" t="s">
        <v>245</v>
      </c>
      <c r="I37" t="s">
        <v>298</v>
      </c>
    </row>
    <row r="38" spans="1:9" x14ac:dyDescent="0.2">
      <c r="A38">
        <v>31</v>
      </c>
      <c r="B38" t="s">
        <v>76</v>
      </c>
      <c r="C38" t="s">
        <v>315</v>
      </c>
      <c r="D38" t="s">
        <v>220</v>
      </c>
      <c r="E38" t="s">
        <v>243</v>
      </c>
      <c r="F38" t="s">
        <v>275</v>
      </c>
      <c r="G38">
        <v>35520</v>
      </c>
      <c r="H38" t="s">
        <v>262</v>
      </c>
      <c r="I38" t="s">
        <v>299</v>
      </c>
    </row>
    <row r="39" spans="1:9" x14ac:dyDescent="0.2">
      <c r="A39">
        <v>35</v>
      </c>
      <c r="B39" t="s">
        <v>300</v>
      </c>
      <c r="C39" t="s">
        <v>315</v>
      </c>
      <c r="D39" t="s">
        <v>220</v>
      </c>
      <c r="E39" t="s">
        <v>239</v>
      </c>
      <c r="F39" t="s">
        <v>316</v>
      </c>
      <c r="G39">
        <v>36425</v>
      </c>
      <c r="H39" t="s">
        <v>193</v>
      </c>
      <c r="I39" t="s">
        <v>302</v>
      </c>
    </row>
    <row r="40" spans="1:9" x14ac:dyDescent="0.2">
      <c r="A40">
        <v>33</v>
      </c>
      <c r="B40" t="s">
        <v>303</v>
      </c>
      <c r="C40" t="s">
        <v>315</v>
      </c>
      <c r="D40" t="s">
        <v>1</v>
      </c>
      <c r="E40" t="s">
        <v>249</v>
      </c>
      <c r="F40" t="s">
        <v>236</v>
      </c>
      <c r="G40">
        <v>35561</v>
      </c>
      <c r="H40" t="s">
        <v>193</v>
      </c>
      <c r="I40" t="s">
        <v>304</v>
      </c>
    </row>
    <row r="41" spans="1:9" x14ac:dyDescent="0.2">
      <c r="A41">
        <v>13</v>
      </c>
      <c r="B41" t="s">
        <v>305</v>
      </c>
      <c r="C41" t="s">
        <v>315</v>
      </c>
      <c r="D41" t="s">
        <v>1</v>
      </c>
      <c r="E41" t="s">
        <v>242</v>
      </c>
      <c r="F41" t="s">
        <v>317</v>
      </c>
      <c r="G41">
        <v>36008</v>
      </c>
      <c r="H41" t="s">
        <v>193</v>
      </c>
      <c r="I41" t="s">
        <v>307</v>
      </c>
    </row>
    <row r="42" spans="1:9" x14ac:dyDescent="0.2">
      <c r="A42">
        <v>15</v>
      </c>
      <c r="B42" t="s">
        <v>153</v>
      </c>
      <c r="C42" t="s">
        <v>315</v>
      </c>
      <c r="D42" t="s">
        <v>1</v>
      </c>
      <c r="E42" t="s">
        <v>318</v>
      </c>
      <c r="F42" t="s">
        <v>293</v>
      </c>
      <c r="G42">
        <v>34711</v>
      </c>
      <c r="H42" t="s">
        <v>296</v>
      </c>
      <c r="I42" t="s">
        <v>309</v>
      </c>
    </row>
    <row r="43" spans="1:9" x14ac:dyDescent="0.2">
      <c r="A43">
        <v>52</v>
      </c>
      <c r="B43" t="s">
        <v>21</v>
      </c>
      <c r="C43" t="s">
        <v>315</v>
      </c>
      <c r="D43" t="s">
        <v>1</v>
      </c>
      <c r="E43" t="s">
        <v>249</v>
      </c>
      <c r="F43" t="s">
        <v>176</v>
      </c>
      <c r="G43">
        <v>35916</v>
      </c>
      <c r="H43" t="s">
        <v>245</v>
      </c>
      <c r="I43" t="s">
        <v>309</v>
      </c>
    </row>
    <row r="44" spans="1:9" x14ac:dyDescent="0.2">
      <c r="A44">
        <v>20</v>
      </c>
      <c r="B44" t="s">
        <v>104</v>
      </c>
      <c r="C44" t="s">
        <v>315</v>
      </c>
      <c r="D44" t="s">
        <v>169</v>
      </c>
      <c r="E44" t="s">
        <v>264</v>
      </c>
      <c r="F44" t="s">
        <v>319</v>
      </c>
      <c r="G44">
        <v>34239</v>
      </c>
      <c r="H44" t="s">
        <v>296</v>
      </c>
      <c r="I44" t="s">
        <v>201</v>
      </c>
    </row>
    <row r="45" spans="1:9" x14ac:dyDescent="0.2">
      <c r="A45">
        <v>4</v>
      </c>
      <c r="B45" t="s">
        <v>60</v>
      </c>
      <c r="C45" t="s">
        <v>315</v>
      </c>
      <c r="D45" t="s">
        <v>1</v>
      </c>
      <c r="E45" t="s">
        <v>242</v>
      </c>
      <c r="F45" t="s">
        <v>320</v>
      </c>
      <c r="G45">
        <v>34401</v>
      </c>
      <c r="H45" t="s">
        <v>296</v>
      </c>
      <c r="I45" t="s">
        <v>190</v>
      </c>
    </row>
    <row r="46" spans="1:9" x14ac:dyDescent="0.2">
      <c r="A46">
        <v>28</v>
      </c>
      <c r="B46" t="s">
        <v>310</v>
      </c>
      <c r="C46" t="s">
        <v>315</v>
      </c>
      <c r="D46" t="s">
        <v>179</v>
      </c>
      <c r="E46" t="s">
        <v>243</v>
      </c>
      <c r="F46" t="s">
        <v>176</v>
      </c>
      <c r="G46">
        <v>37122</v>
      </c>
      <c r="H46" t="s">
        <v>193</v>
      </c>
      <c r="I46" t="s">
        <v>311</v>
      </c>
    </row>
    <row r="47" spans="1:9" x14ac:dyDescent="0.2">
      <c r="A47">
        <v>3</v>
      </c>
      <c r="B47" t="s">
        <v>67</v>
      </c>
      <c r="C47" t="s">
        <v>315</v>
      </c>
      <c r="D47" t="s">
        <v>1</v>
      </c>
      <c r="E47" t="s">
        <v>257</v>
      </c>
      <c r="F47" t="s">
        <v>321</v>
      </c>
      <c r="G47">
        <v>35322</v>
      </c>
      <c r="H47" t="s">
        <v>262</v>
      </c>
      <c r="I47" t="s">
        <v>313</v>
      </c>
    </row>
    <row r="48" spans="1:9" x14ac:dyDescent="0.2">
      <c r="A48">
        <v>24</v>
      </c>
      <c r="B48" t="s">
        <v>147</v>
      </c>
      <c r="C48" t="s">
        <v>315</v>
      </c>
      <c r="D48" t="s">
        <v>1</v>
      </c>
      <c r="E48" t="s">
        <v>254</v>
      </c>
      <c r="F48" t="s">
        <v>236</v>
      </c>
      <c r="G48">
        <v>35491</v>
      </c>
      <c r="H48" t="s">
        <v>262</v>
      </c>
      <c r="I48" t="s">
        <v>313</v>
      </c>
    </row>
    <row r="49" spans="1:9" x14ac:dyDescent="0.2">
      <c r="A49">
        <v>0</v>
      </c>
      <c r="B49" t="s">
        <v>44</v>
      </c>
      <c r="C49" t="s">
        <v>315</v>
      </c>
      <c r="D49" t="s">
        <v>169</v>
      </c>
      <c r="E49" t="s">
        <v>243</v>
      </c>
      <c r="F49" t="s">
        <v>176</v>
      </c>
      <c r="G49">
        <v>35910</v>
      </c>
      <c r="H49" t="s">
        <v>245</v>
      </c>
      <c r="I49" t="s">
        <v>218</v>
      </c>
    </row>
    <row r="50" spans="1:9" x14ac:dyDescent="0.2">
      <c r="A50">
        <v>6</v>
      </c>
      <c r="B50" t="s">
        <v>83</v>
      </c>
      <c r="C50" t="s">
        <v>315</v>
      </c>
      <c r="D50" t="s">
        <v>169</v>
      </c>
      <c r="E50" t="s">
        <v>235</v>
      </c>
      <c r="F50" t="s">
        <v>244</v>
      </c>
      <c r="G50">
        <v>33897</v>
      </c>
      <c r="H50" t="s">
        <v>234</v>
      </c>
      <c r="I50" t="s">
        <v>314</v>
      </c>
    </row>
    <row r="51" spans="1:9" x14ac:dyDescent="0.2">
      <c r="A51">
        <v>12</v>
      </c>
      <c r="B51" t="s">
        <v>69</v>
      </c>
      <c r="C51" t="s">
        <v>334</v>
      </c>
      <c r="D51" t="s">
        <v>1</v>
      </c>
      <c r="E51" t="s">
        <v>254</v>
      </c>
      <c r="F51" t="s">
        <v>295</v>
      </c>
      <c r="G51">
        <v>34778</v>
      </c>
      <c r="H51" t="s">
        <v>238</v>
      </c>
      <c r="I51" t="s">
        <v>313</v>
      </c>
    </row>
    <row r="52" spans="1:9" x14ac:dyDescent="0.2">
      <c r="A52">
        <v>51</v>
      </c>
      <c r="B52" t="s">
        <v>322</v>
      </c>
      <c r="C52" t="s">
        <v>334</v>
      </c>
      <c r="D52" t="s">
        <v>169</v>
      </c>
      <c r="E52" t="s">
        <v>271</v>
      </c>
      <c r="F52" t="s">
        <v>335</v>
      </c>
      <c r="G52">
        <v>32196</v>
      </c>
      <c r="H52" t="s">
        <v>267</v>
      </c>
      <c r="I52" t="s">
        <v>230</v>
      </c>
    </row>
    <row r="53" spans="1:9" x14ac:dyDescent="0.2">
      <c r="A53">
        <v>13</v>
      </c>
      <c r="B53" t="s">
        <v>74</v>
      </c>
      <c r="C53" t="s">
        <v>334</v>
      </c>
      <c r="D53" t="s">
        <v>169</v>
      </c>
      <c r="E53" t="s">
        <v>243</v>
      </c>
      <c r="F53" t="s">
        <v>176</v>
      </c>
      <c r="G53">
        <v>35905</v>
      </c>
      <c r="H53" t="s">
        <v>245</v>
      </c>
      <c r="I53" t="s">
        <v>181</v>
      </c>
    </row>
    <row r="54" spans="1:9" x14ac:dyDescent="0.2">
      <c r="A54">
        <v>4</v>
      </c>
      <c r="B54" t="s">
        <v>323</v>
      </c>
      <c r="C54" t="s">
        <v>334</v>
      </c>
      <c r="D54" t="s">
        <v>1</v>
      </c>
      <c r="E54" t="s">
        <v>232</v>
      </c>
      <c r="F54" t="s">
        <v>336</v>
      </c>
      <c r="G54">
        <v>35638</v>
      </c>
      <c r="H54" t="s">
        <v>193</v>
      </c>
      <c r="I54" t="s">
        <v>325</v>
      </c>
    </row>
    <row r="55" spans="1:9" x14ac:dyDescent="0.2">
      <c r="A55">
        <v>44</v>
      </c>
      <c r="B55" t="s">
        <v>326</v>
      </c>
      <c r="C55" t="s">
        <v>334</v>
      </c>
      <c r="D55" t="s">
        <v>179</v>
      </c>
      <c r="E55" t="s">
        <v>337</v>
      </c>
      <c r="F55" t="s">
        <v>176</v>
      </c>
      <c r="G55">
        <v>34570</v>
      </c>
      <c r="H55" t="s">
        <v>193</v>
      </c>
      <c r="I55" t="s">
        <v>327</v>
      </c>
    </row>
    <row r="56" spans="1:9" x14ac:dyDescent="0.2">
      <c r="A56">
        <v>14</v>
      </c>
      <c r="B56" t="s">
        <v>328</v>
      </c>
      <c r="C56" t="s">
        <v>334</v>
      </c>
      <c r="D56" t="s">
        <v>169</v>
      </c>
      <c r="E56" t="s">
        <v>243</v>
      </c>
      <c r="F56" t="s">
        <v>297</v>
      </c>
      <c r="G56">
        <v>32459</v>
      </c>
      <c r="H56" t="s">
        <v>273</v>
      </c>
      <c r="I56" t="s">
        <v>329</v>
      </c>
    </row>
    <row r="57" spans="1:9" x14ac:dyDescent="0.2">
      <c r="A57">
        <v>15</v>
      </c>
      <c r="B57" t="s">
        <v>26</v>
      </c>
      <c r="C57" t="s">
        <v>334</v>
      </c>
      <c r="E57" t="s">
        <v>260</v>
      </c>
      <c r="F57" t="s">
        <v>176</v>
      </c>
      <c r="G57">
        <v>35336</v>
      </c>
      <c r="H57" t="s">
        <v>262</v>
      </c>
      <c r="I57" t="s">
        <v>330</v>
      </c>
    </row>
    <row r="58" spans="1:9" x14ac:dyDescent="0.2">
      <c r="A58">
        <v>25</v>
      </c>
      <c r="B58" t="s">
        <v>22</v>
      </c>
      <c r="C58" t="s">
        <v>334</v>
      </c>
      <c r="D58" t="s">
        <v>1</v>
      </c>
      <c r="E58" t="s">
        <v>232</v>
      </c>
      <c r="F58" t="s">
        <v>338</v>
      </c>
      <c r="G58">
        <v>34600</v>
      </c>
      <c r="H58" t="s">
        <v>234</v>
      </c>
      <c r="I58" t="s">
        <v>309</v>
      </c>
    </row>
    <row r="59" spans="1:9" x14ac:dyDescent="0.2">
      <c r="A59">
        <v>0</v>
      </c>
      <c r="B59" t="s">
        <v>82</v>
      </c>
      <c r="C59" t="s">
        <v>334</v>
      </c>
      <c r="D59" t="s">
        <v>1</v>
      </c>
      <c r="E59" t="s">
        <v>254</v>
      </c>
      <c r="F59" t="s">
        <v>258</v>
      </c>
      <c r="G59">
        <v>35015</v>
      </c>
      <c r="H59" t="s">
        <v>238</v>
      </c>
      <c r="I59" t="s">
        <v>329</v>
      </c>
    </row>
    <row r="60" spans="1:9" x14ac:dyDescent="0.2">
      <c r="A60">
        <v>3</v>
      </c>
      <c r="B60" t="s">
        <v>118</v>
      </c>
      <c r="C60" t="s">
        <v>334</v>
      </c>
      <c r="D60" t="s">
        <v>1</v>
      </c>
      <c r="E60" t="s">
        <v>232</v>
      </c>
      <c r="F60" t="s">
        <v>255</v>
      </c>
      <c r="G60">
        <v>32638</v>
      </c>
      <c r="H60" t="s">
        <v>273</v>
      </c>
      <c r="I60" t="s">
        <v>332</v>
      </c>
    </row>
    <row r="61" spans="1:9" x14ac:dyDescent="0.2">
      <c r="A61">
        <v>35</v>
      </c>
      <c r="B61" t="s">
        <v>20</v>
      </c>
      <c r="C61" t="s">
        <v>334</v>
      </c>
      <c r="D61" t="s">
        <v>1</v>
      </c>
      <c r="E61" t="s">
        <v>235</v>
      </c>
      <c r="F61" t="s">
        <v>319</v>
      </c>
      <c r="G61">
        <v>34655</v>
      </c>
      <c r="H61" t="s">
        <v>262</v>
      </c>
      <c r="I61" t="s">
        <v>330</v>
      </c>
    </row>
    <row r="62" spans="1:9" x14ac:dyDescent="0.2">
      <c r="A62">
        <v>1</v>
      </c>
      <c r="B62" t="s">
        <v>333</v>
      </c>
      <c r="C62" t="s">
        <v>334</v>
      </c>
      <c r="D62" t="s">
        <v>1</v>
      </c>
      <c r="E62" t="s">
        <v>249</v>
      </c>
      <c r="F62" t="s">
        <v>237</v>
      </c>
      <c r="G62">
        <v>36035</v>
      </c>
      <c r="H62" t="s">
        <v>193</v>
      </c>
      <c r="I62" t="s">
        <v>183</v>
      </c>
    </row>
    <row r="63" spans="1:9" x14ac:dyDescent="0.2">
      <c r="A63">
        <v>8</v>
      </c>
      <c r="B63" t="s">
        <v>339</v>
      </c>
      <c r="C63" t="s">
        <v>350</v>
      </c>
      <c r="D63" t="s">
        <v>179</v>
      </c>
      <c r="E63" t="s">
        <v>351</v>
      </c>
      <c r="F63" t="s">
        <v>352</v>
      </c>
      <c r="G63">
        <v>33468</v>
      </c>
      <c r="H63" t="s">
        <v>296</v>
      </c>
      <c r="I63" t="s">
        <v>340</v>
      </c>
    </row>
    <row r="64" spans="1:9" x14ac:dyDescent="0.2">
      <c r="A64">
        <v>32</v>
      </c>
      <c r="B64" t="s">
        <v>112</v>
      </c>
      <c r="C64" t="s">
        <v>350</v>
      </c>
      <c r="D64" t="s">
        <v>169</v>
      </c>
      <c r="E64" t="s">
        <v>271</v>
      </c>
      <c r="F64" t="s">
        <v>244</v>
      </c>
      <c r="G64">
        <v>32660</v>
      </c>
      <c r="H64" t="s">
        <v>262</v>
      </c>
      <c r="I64" t="s">
        <v>341</v>
      </c>
    </row>
    <row r="65" spans="1:9" x14ac:dyDescent="0.2">
      <c r="A65">
        <v>12</v>
      </c>
      <c r="B65" t="s">
        <v>127</v>
      </c>
      <c r="C65" t="s">
        <v>350</v>
      </c>
      <c r="D65" t="s">
        <v>1</v>
      </c>
      <c r="E65" t="s">
        <v>257</v>
      </c>
      <c r="F65" t="s">
        <v>321</v>
      </c>
      <c r="G65">
        <v>33885</v>
      </c>
      <c r="H65" t="s">
        <v>269</v>
      </c>
      <c r="I65" t="s">
        <v>206</v>
      </c>
    </row>
    <row r="66" spans="1:9" x14ac:dyDescent="0.2">
      <c r="A66">
        <v>5</v>
      </c>
      <c r="B66" t="s">
        <v>116</v>
      </c>
      <c r="C66" t="s">
        <v>350</v>
      </c>
      <c r="D66" t="s">
        <v>169</v>
      </c>
      <c r="E66" t="s">
        <v>264</v>
      </c>
      <c r="F66" t="s">
        <v>353</v>
      </c>
      <c r="G66">
        <v>34279</v>
      </c>
      <c r="H66" t="s">
        <v>269</v>
      </c>
      <c r="I66" t="s">
        <v>342</v>
      </c>
    </row>
    <row r="67" spans="1:9" x14ac:dyDescent="0.2">
      <c r="A67">
        <v>35</v>
      </c>
      <c r="B67" t="s">
        <v>149</v>
      </c>
      <c r="C67" t="s">
        <v>350</v>
      </c>
      <c r="D67" t="s">
        <v>276</v>
      </c>
      <c r="E67" t="s">
        <v>235</v>
      </c>
      <c r="F67" t="s">
        <v>354</v>
      </c>
      <c r="G67">
        <v>31665</v>
      </c>
      <c r="H67" t="s">
        <v>291</v>
      </c>
      <c r="I67" t="s">
        <v>307</v>
      </c>
    </row>
    <row r="68" spans="1:9" x14ac:dyDescent="0.2">
      <c r="A68">
        <v>19</v>
      </c>
      <c r="B68" t="s">
        <v>343</v>
      </c>
      <c r="C68" t="s">
        <v>350</v>
      </c>
      <c r="D68" t="s">
        <v>179</v>
      </c>
      <c r="E68" t="s">
        <v>239</v>
      </c>
      <c r="F68" t="s">
        <v>355</v>
      </c>
      <c r="G68">
        <v>36135</v>
      </c>
      <c r="H68" t="s">
        <v>262</v>
      </c>
      <c r="I68" t="s">
        <v>344</v>
      </c>
    </row>
    <row r="69" spans="1:9" x14ac:dyDescent="0.2">
      <c r="A69">
        <v>10</v>
      </c>
      <c r="B69" t="s">
        <v>345</v>
      </c>
      <c r="C69" t="s">
        <v>350</v>
      </c>
      <c r="D69" t="s">
        <v>1</v>
      </c>
      <c r="E69" t="s">
        <v>254</v>
      </c>
      <c r="F69" t="s">
        <v>317</v>
      </c>
      <c r="G69">
        <v>34570</v>
      </c>
      <c r="H69" t="s">
        <v>238</v>
      </c>
      <c r="I69" t="s">
        <v>346</v>
      </c>
    </row>
    <row r="70" spans="1:9" x14ac:dyDescent="0.2">
      <c r="A70">
        <v>24</v>
      </c>
      <c r="B70" t="s">
        <v>347</v>
      </c>
      <c r="C70" t="s">
        <v>350</v>
      </c>
      <c r="D70" t="s">
        <v>1</v>
      </c>
      <c r="E70" t="s">
        <v>356</v>
      </c>
      <c r="F70" t="s">
        <v>357</v>
      </c>
      <c r="G70">
        <v>35682</v>
      </c>
      <c r="H70" t="s">
        <v>193</v>
      </c>
      <c r="I70" t="s">
        <v>304</v>
      </c>
    </row>
    <row r="71" spans="1:9" x14ac:dyDescent="0.2">
      <c r="A71">
        <v>2</v>
      </c>
      <c r="B71" t="s">
        <v>48</v>
      </c>
      <c r="C71" t="s">
        <v>350</v>
      </c>
      <c r="D71" t="s">
        <v>1</v>
      </c>
      <c r="E71" t="s">
        <v>356</v>
      </c>
      <c r="F71" t="s">
        <v>236</v>
      </c>
      <c r="G71">
        <v>33021</v>
      </c>
      <c r="H71" t="s">
        <v>267</v>
      </c>
      <c r="I71" t="s">
        <v>289</v>
      </c>
    </row>
    <row r="72" spans="1:9" x14ac:dyDescent="0.2">
      <c r="A72">
        <v>22</v>
      </c>
      <c r="B72" t="s">
        <v>160</v>
      </c>
      <c r="C72" t="s">
        <v>350</v>
      </c>
      <c r="D72" t="s">
        <v>169</v>
      </c>
      <c r="E72" t="s">
        <v>243</v>
      </c>
      <c r="F72" t="s">
        <v>358</v>
      </c>
      <c r="G72">
        <v>35285</v>
      </c>
      <c r="H72" t="s">
        <v>238</v>
      </c>
      <c r="I72" t="s">
        <v>309</v>
      </c>
    </row>
    <row r="73" spans="1:9" x14ac:dyDescent="0.2">
      <c r="A73">
        <v>0</v>
      </c>
      <c r="B73" t="s">
        <v>102</v>
      </c>
      <c r="C73" t="s">
        <v>350</v>
      </c>
      <c r="D73" t="s">
        <v>1</v>
      </c>
      <c r="E73" t="s">
        <v>318</v>
      </c>
      <c r="F73" t="s">
        <v>236</v>
      </c>
      <c r="G73">
        <v>35689</v>
      </c>
      <c r="H73" t="s">
        <v>262</v>
      </c>
      <c r="I73" t="s">
        <v>313</v>
      </c>
    </row>
    <row r="74" spans="1:9" x14ac:dyDescent="0.2">
      <c r="A74">
        <v>12</v>
      </c>
      <c r="B74" t="s">
        <v>54</v>
      </c>
      <c r="C74" t="s">
        <v>371</v>
      </c>
      <c r="D74" t="s">
        <v>169</v>
      </c>
      <c r="E74" t="s">
        <v>235</v>
      </c>
      <c r="F74" t="s">
        <v>372</v>
      </c>
      <c r="G74">
        <v>34861</v>
      </c>
      <c r="H74" t="s">
        <v>296</v>
      </c>
      <c r="I74" t="s">
        <v>359</v>
      </c>
    </row>
    <row r="75" spans="1:9" x14ac:dyDescent="0.2">
      <c r="A75">
        <v>2</v>
      </c>
      <c r="B75" t="s">
        <v>27</v>
      </c>
      <c r="C75" t="s">
        <v>371</v>
      </c>
      <c r="D75" t="s">
        <v>1</v>
      </c>
      <c r="E75" t="s">
        <v>254</v>
      </c>
      <c r="F75" t="s">
        <v>258</v>
      </c>
      <c r="G75">
        <v>35536</v>
      </c>
      <c r="H75" t="s">
        <v>245</v>
      </c>
      <c r="I75" t="s">
        <v>181</v>
      </c>
    </row>
    <row r="76" spans="1:9" x14ac:dyDescent="0.2">
      <c r="A76">
        <v>22</v>
      </c>
      <c r="B76" t="s">
        <v>360</v>
      </c>
      <c r="C76" t="s">
        <v>371</v>
      </c>
      <c r="D76" t="s">
        <v>1</v>
      </c>
      <c r="E76" t="s">
        <v>257</v>
      </c>
      <c r="F76" t="s">
        <v>236</v>
      </c>
      <c r="G76">
        <v>35718</v>
      </c>
      <c r="H76" t="s">
        <v>193</v>
      </c>
      <c r="I76" t="s">
        <v>213</v>
      </c>
    </row>
    <row r="77" spans="1:9" x14ac:dyDescent="0.2">
      <c r="A77">
        <v>32</v>
      </c>
      <c r="B77" t="s">
        <v>138</v>
      </c>
      <c r="C77" t="s">
        <v>371</v>
      </c>
      <c r="D77" t="s">
        <v>1</v>
      </c>
      <c r="E77" t="s">
        <v>264</v>
      </c>
      <c r="F77" t="s">
        <v>321</v>
      </c>
      <c r="G77">
        <v>34443</v>
      </c>
      <c r="H77" t="s">
        <v>296</v>
      </c>
      <c r="I77" t="s">
        <v>325</v>
      </c>
    </row>
    <row r="78" spans="1:9" x14ac:dyDescent="0.2">
      <c r="A78">
        <v>30</v>
      </c>
      <c r="B78" t="s">
        <v>53</v>
      </c>
      <c r="C78" t="s">
        <v>371</v>
      </c>
      <c r="D78" t="s">
        <v>169</v>
      </c>
      <c r="E78" t="s">
        <v>271</v>
      </c>
      <c r="F78" t="s">
        <v>373</v>
      </c>
      <c r="G78">
        <v>33056</v>
      </c>
      <c r="H78" t="s">
        <v>273</v>
      </c>
      <c r="I78" t="s">
        <v>361</v>
      </c>
    </row>
    <row r="79" spans="1:9" x14ac:dyDescent="0.2">
      <c r="A79">
        <v>13</v>
      </c>
      <c r="B79" t="s">
        <v>362</v>
      </c>
      <c r="C79" t="s">
        <v>371</v>
      </c>
      <c r="D79" t="s">
        <v>220</v>
      </c>
      <c r="E79" t="s">
        <v>264</v>
      </c>
      <c r="F79" t="s">
        <v>319</v>
      </c>
      <c r="G79">
        <v>33684</v>
      </c>
      <c r="H79" t="s">
        <v>296</v>
      </c>
      <c r="I79" t="s">
        <v>361</v>
      </c>
    </row>
    <row r="80" spans="1:9" x14ac:dyDescent="0.2">
      <c r="A80">
        <v>15</v>
      </c>
      <c r="B80" t="s">
        <v>131</v>
      </c>
      <c r="C80" t="s">
        <v>371</v>
      </c>
      <c r="D80" t="s">
        <v>1</v>
      </c>
      <c r="E80" t="s">
        <v>232</v>
      </c>
      <c r="F80" t="s">
        <v>374</v>
      </c>
      <c r="G80">
        <v>34372</v>
      </c>
      <c r="H80" t="s">
        <v>296</v>
      </c>
      <c r="I80" t="s">
        <v>363</v>
      </c>
    </row>
    <row r="81" spans="1:9" x14ac:dyDescent="0.2">
      <c r="A81">
        <v>20</v>
      </c>
      <c r="B81" t="s">
        <v>364</v>
      </c>
      <c r="C81" t="s">
        <v>371</v>
      </c>
      <c r="D81" t="s">
        <v>1</v>
      </c>
      <c r="E81" t="s">
        <v>356</v>
      </c>
      <c r="F81" t="s">
        <v>375</v>
      </c>
      <c r="G81">
        <v>31804</v>
      </c>
      <c r="H81" t="s">
        <v>291</v>
      </c>
      <c r="I81" t="s">
        <v>186</v>
      </c>
    </row>
    <row r="82" spans="1:9" x14ac:dyDescent="0.2">
      <c r="A82">
        <v>7</v>
      </c>
      <c r="B82" t="s">
        <v>365</v>
      </c>
      <c r="C82" t="s">
        <v>371</v>
      </c>
      <c r="D82" t="s">
        <v>179</v>
      </c>
      <c r="E82" t="s">
        <v>243</v>
      </c>
      <c r="F82" t="s">
        <v>297</v>
      </c>
      <c r="G82">
        <v>35992</v>
      </c>
      <c r="H82" t="s">
        <v>262</v>
      </c>
      <c r="I82" t="s">
        <v>366</v>
      </c>
    </row>
    <row r="83" spans="1:9" x14ac:dyDescent="0.2">
      <c r="A83">
        <v>40</v>
      </c>
      <c r="B83" t="s">
        <v>367</v>
      </c>
      <c r="C83" t="s">
        <v>371</v>
      </c>
      <c r="D83" t="s">
        <v>169</v>
      </c>
      <c r="E83" t="s">
        <v>264</v>
      </c>
      <c r="F83" t="s">
        <v>372</v>
      </c>
      <c r="G83">
        <v>35829</v>
      </c>
      <c r="H83" t="s">
        <v>193</v>
      </c>
      <c r="I83" t="s">
        <v>368</v>
      </c>
    </row>
    <row r="84" spans="1:9" x14ac:dyDescent="0.2">
      <c r="A84">
        <v>17</v>
      </c>
      <c r="B84" t="s">
        <v>369</v>
      </c>
      <c r="C84" t="s">
        <v>371</v>
      </c>
      <c r="D84" t="s">
        <v>1</v>
      </c>
      <c r="E84" t="s">
        <v>356</v>
      </c>
      <c r="F84" t="s">
        <v>263</v>
      </c>
      <c r="G84">
        <v>33360</v>
      </c>
      <c r="H84" t="s">
        <v>234</v>
      </c>
      <c r="I84" t="s">
        <v>213</v>
      </c>
    </row>
    <row r="85" spans="1:9" x14ac:dyDescent="0.2">
      <c r="A85">
        <v>1</v>
      </c>
      <c r="B85" t="s">
        <v>150</v>
      </c>
      <c r="C85" t="s">
        <v>371</v>
      </c>
      <c r="D85" t="s">
        <v>179</v>
      </c>
      <c r="E85" t="s">
        <v>239</v>
      </c>
      <c r="F85" t="s">
        <v>247</v>
      </c>
      <c r="G85">
        <v>34220</v>
      </c>
      <c r="H85" t="s">
        <v>269</v>
      </c>
      <c r="I85" t="s">
        <v>370</v>
      </c>
    </row>
    <row r="86" spans="1:9" x14ac:dyDescent="0.2">
      <c r="A86">
        <v>11</v>
      </c>
      <c r="B86" t="s">
        <v>57</v>
      </c>
      <c r="C86" t="s">
        <v>2</v>
      </c>
      <c r="D86" t="s">
        <v>169</v>
      </c>
      <c r="E86" t="s">
        <v>264</v>
      </c>
      <c r="F86" t="s">
        <v>358</v>
      </c>
      <c r="G86">
        <v>33930</v>
      </c>
      <c r="H86" t="s">
        <v>269</v>
      </c>
      <c r="I86" t="s">
        <v>376</v>
      </c>
    </row>
    <row r="87" spans="1:9" x14ac:dyDescent="0.2">
      <c r="A87">
        <v>15</v>
      </c>
      <c r="B87" t="s">
        <v>50</v>
      </c>
      <c r="C87" t="s">
        <v>2</v>
      </c>
      <c r="D87" t="s">
        <v>1</v>
      </c>
      <c r="E87" t="s">
        <v>249</v>
      </c>
      <c r="F87" t="s">
        <v>237</v>
      </c>
      <c r="G87">
        <v>34165</v>
      </c>
      <c r="H87" t="s">
        <v>234</v>
      </c>
      <c r="I87" t="s">
        <v>377</v>
      </c>
    </row>
    <row r="88" spans="1:9" x14ac:dyDescent="0.2">
      <c r="A88">
        <v>6</v>
      </c>
      <c r="B88" t="s">
        <v>135</v>
      </c>
      <c r="C88" t="s">
        <v>2</v>
      </c>
      <c r="D88" t="s">
        <v>169</v>
      </c>
      <c r="E88" t="s">
        <v>235</v>
      </c>
      <c r="F88" t="s">
        <v>316</v>
      </c>
      <c r="G88">
        <v>35572</v>
      </c>
      <c r="H88" t="s">
        <v>262</v>
      </c>
      <c r="I88" t="s">
        <v>378</v>
      </c>
    </row>
    <row r="89" spans="1:9" x14ac:dyDescent="0.2">
      <c r="A89">
        <v>24</v>
      </c>
      <c r="B89" t="s">
        <v>58</v>
      </c>
      <c r="C89" t="s">
        <v>2</v>
      </c>
      <c r="D89" t="s">
        <v>169</v>
      </c>
      <c r="E89" t="s">
        <v>235</v>
      </c>
      <c r="F89" t="s">
        <v>387</v>
      </c>
      <c r="G89">
        <v>35331</v>
      </c>
      <c r="H89" t="s">
        <v>262</v>
      </c>
      <c r="I89" t="s">
        <v>190</v>
      </c>
    </row>
    <row r="90" spans="1:9" x14ac:dyDescent="0.2">
      <c r="A90">
        <v>2</v>
      </c>
      <c r="B90" t="s">
        <v>121</v>
      </c>
      <c r="C90" t="s">
        <v>2</v>
      </c>
      <c r="D90" t="s">
        <v>1</v>
      </c>
      <c r="E90" t="s">
        <v>388</v>
      </c>
      <c r="F90" t="s">
        <v>375</v>
      </c>
      <c r="G90">
        <v>35926</v>
      </c>
      <c r="H90" t="s">
        <v>245</v>
      </c>
      <c r="I90" t="s">
        <v>190</v>
      </c>
    </row>
    <row r="91" spans="1:9" x14ac:dyDescent="0.2">
      <c r="A91">
        <v>12</v>
      </c>
      <c r="B91" t="s">
        <v>119</v>
      </c>
      <c r="C91" t="s">
        <v>2</v>
      </c>
      <c r="D91" t="s">
        <v>169</v>
      </c>
      <c r="E91" t="s">
        <v>264</v>
      </c>
      <c r="F91" t="s">
        <v>389</v>
      </c>
      <c r="G91">
        <v>33925</v>
      </c>
      <c r="H91" t="s">
        <v>269</v>
      </c>
      <c r="I91" t="s">
        <v>380</v>
      </c>
    </row>
    <row r="92" spans="1:9" x14ac:dyDescent="0.2">
      <c r="A92">
        <v>0</v>
      </c>
      <c r="B92" t="s">
        <v>381</v>
      </c>
      <c r="C92" t="s">
        <v>2</v>
      </c>
      <c r="D92" t="s">
        <v>210</v>
      </c>
      <c r="E92" t="s">
        <v>235</v>
      </c>
      <c r="F92" t="s">
        <v>321</v>
      </c>
      <c r="G92">
        <v>36215</v>
      </c>
      <c r="H92" t="s">
        <v>193</v>
      </c>
      <c r="I92" t="s">
        <v>201</v>
      </c>
    </row>
    <row r="93" spans="1:9" x14ac:dyDescent="0.2">
      <c r="A93">
        <v>34</v>
      </c>
      <c r="B93" t="s">
        <v>28</v>
      </c>
      <c r="C93" t="s">
        <v>2</v>
      </c>
      <c r="D93" t="s">
        <v>179</v>
      </c>
      <c r="E93" t="s">
        <v>252</v>
      </c>
      <c r="F93" t="s">
        <v>390</v>
      </c>
      <c r="G93">
        <v>31326</v>
      </c>
      <c r="H93" t="s">
        <v>248</v>
      </c>
      <c r="I93" t="s">
        <v>382</v>
      </c>
    </row>
    <row r="94" spans="1:9" x14ac:dyDescent="0.2">
      <c r="A94">
        <v>23</v>
      </c>
      <c r="B94" t="s">
        <v>383</v>
      </c>
      <c r="C94" t="s">
        <v>2</v>
      </c>
      <c r="D94" t="s">
        <v>1</v>
      </c>
      <c r="E94" t="s">
        <v>356</v>
      </c>
      <c r="F94" t="s">
        <v>258</v>
      </c>
      <c r="G94">
        <v>34730</v>
      </c>
      <c r="H94" t="s">
        <v>245</v>
      </c>
      <c r="I94" t="s">
        <v>329</v>
      </c>
    </row>
    <row r="95" spans="1:9" x14ac:dyDescent="0.2">
      <c r="A95">
        <v>21</v>
      </c>
      <c r="B95" t="s">
        <v>84</v>
      </c>
      <c r="C95" t="s">
        <v>2</v>
      </c>
      <c r="D95" t="s">
        <v>1</v>
      </c>
      <c r="E95" t="s">
        <v>249</v>
      </c>
      <c r="F95" t="s">
        <v>373</v>
      </c>
      <c r="G95">
        <v>33780</v>
      </c>
      <c r="H95" t="s">
        <v>241</v>
      </c>
      <c r="I95" t="s">
        <v>313</v>
      </c>
    </row>
    <row r="96" spans="1:9" x14ac:dyDescent="0.2">
      <c r="A96">
        <v>3</v>
      </c>
      <c r="B96" t="s">
        <v>159</v>
      </c>
      <c r="C96" t="s">
        <v>2</v>
      </c>
      <c r="D96" t="s">
        <v>276</v>
      </c>
      <c r="E96" t="s">
        <v>257</v>
      </c>
      <c r="F96" t="s">
        <v>391</v>
      </c>
      <c r="G96">
        <v>34351</v>
      </c>
      <c r="H96" t="s">
        <v>234</v>
      </c>
      <c r="I96" t="s">
        <v>384</v>
      </c>
    </row>
    <row r="97" spans="1:9" x14ac:dyDescent="0.2">
      <c r="A97">
        <v>10</v>
      </c>
      <c r="B97" t="s">
        <v>385</v>
      </c>
      <c r="C97" t="s">
        <v>2</v>
      </c>
      <c r="D97" t="s">
        <v>169</v>
      </c>
      <c r="E97" t="s">
        <v>243</v>
      </c>
      <c r="F97" t="s">
        <v>292</v>
      </c>
      <c r="G97">
        <v>35319</v>
      </c>
      <c r="H97" t="s">
        <v>245</v>
      </c>
      <c r="I97" t="s">
        <v>313</v>
      </c>
    </row>
    <row r="98" spans="1:9" x14ac:dyDescent="0.2">
      <c r="A98">
        <v>9</v>
      </c>
      <c r="B98" t="s">
        <v>392</v>
      </c>
      <c r="C98" t="s">
        <v>386</v>
      </c>
      <c r="D98" t="s">
        <v>1</v>
      </c>
      <c r="E98" t="s">
        <v>271</v>
      </c>
      <c r="F98" t="s">
        <v>246</v>
      </c>
      <c r="G98">
        <v>33914</v>
      </c>
      <c r="H98" t="s">
        <v>234</v>
      </c>
      <c r="I98" t="s">
        <v>395</v>
      </c>
    </row>
    <row r="99" spans="1:9" x14ac:dyDescent="0.2">
      <c r="A99">
        <v>7</v>
      </c>
      <c r="B99" t="s">
        <v>73</v>
      </c>
      <c r="C99" t="s">
        <v>386</v>
      </c>
      <c r="D99" t="s">
        <v>1</v>
      </c>
      <c r="E99" t="s">
        <v>232</v>
      </c>
      <c r="F99" t="s">
        <v>402</v>
      </c>
      <c r="G99">
        <v>33360</v>
      </c>
      <c r="H99" t="s">
        <v>267</v>
      </c>
      <c r="I99" t="s">
        <v>209</v>
      </c>
    </row>
    <row r="100" spans="1:9" x14ac:dyDescent="0.2">
      <c r="A100">
        <v>1</v>
      </c>
      <c r="B100" t="s">
        <v>49</v>
      </c>
      <c r="C100" t="s">
        <v>386</v>
      </c>
      <c r="D100" t="s">
        <v>169</v>
      </c>
      <c r="E100" t="s">
        <v>271</v>
      </c>
      <c r="F100" t="s">
        <v>259</v>
      </c>
      <c r="G100">
        <v>34121</v>
      </c>
      <c r="H100" t="s">
        <v>296</v>
      </c>
      <c r="I100" t="s">
        <v>209</v>
      </c>
    </row>
    <row r="101" spans="1:9" x14ac:dyDescent="0.2">
      <c r="A101">
        <v>6</v>
      </c>
      <c r="B101" t="s">
        <v>56</v>
      </c>
      <c r="C101" t="s">
        <v>386</v>
      </c>
      <c r="D101" t="s">
        <v>169</v>
      </c>
      <c r="E101" t="s">
        <v>271</v>
      </c>
      <c r="F101" t="s">
        <v>236</v>
      </c>
      <c r="G101">
        <v>33483</v>
      </c>
      <c r="H101" t="s">
        <v>241</v>
      </c>
      <c r="I101" t="s">
        <v>397</v>
      </c>
    </row>
    <row r="102" spans="1:9" x14ac:dyDescent="0.2">
      <c r="A102">
        <v>20</v>
      </c>
      <c r="B102" t="s">
        <v>46</v>
      </c>
      <c r="C102" t="s">
        <v>386</v>
      </c>
      <c r="D102" t="s">
        <v>1</v>
      </c>
      <c r="E102" t="s">
        <v>257</v>
      </c>
      <c r="F102" t="s">
        <v>236</v>
      </c>
      <c r="G102">
        <v>35770</v>
      </c>
      <c r="H102" t="s">
        <v>245</v>
      </c>
      <c r="I102" t="s">
        <v>218</v>
      </c>
    </row>
    <row r="103" spans="1:9" x14ac:dyDescent="0.2">
      <c r="A103">
        <v>4</v>
      </c>
      <c r="B103" t="s">
        <v>99</v>
      </c>
      <c r="C103" t="s">
        <v>386</v>
      </c>
      <c r="D103" t="s">
        <v>1</v>
      </c>
      <c r="E103" t="s">
        <v>318</v>
      </c>
      <c r="F103" t="s">
        <v>258</v>
      </c>
      <c r="G103">
        <v>35353</v>
      </c>
      <c r="H103" t="s">
        <v>245</v>
      </c>
      <c r="I103" t="s">
        <v>307</v>
      </c>
    </row>
    <row r="104" spans="1:9" x14ac:dyDescent="0.2">
      <c r="A104">
        <v>44</v>
      </c>
      <c r="B104" t="s">
        <v>142</v>
      </c>
      <c r="C104" t="s">
        <v>386</v>
      </c>
      <c r="D104" t="s">
        <v>210</v>
      </c>
      <c r="E104" t="s">
        <v>318</v>
      </c>
      <c r="F104" t="s">
        <v>335</v>
      </c>
      <c r="G104">
        <v>34271</v>
      </c>
      <c r="H104" t="s">
        <v>234</v>
      </c>
      <c r="I104" t="s">
        <v>213</v>
      </c>
    </row>
    <row r="105" spans="1:9" x14ac:dyDescent="0.2">
      <c r="A105">
        <v>0</v>
      </c>
      <c r="B105" t="s">
        <v>72</v>
      </c>
      <c r="C105" t="s">
        <v>386</v>
      </c>
      <c r="D105" t="s">
        <v>169</v>
      </c>
      <c r="E105" t="s">
        <v>271</v>
      </c>
      <c r="F105" t="s">
        <v>403</v>
      </c>
      <c r="G105">
        <v>35880</v>
      </c>
      <c r="H105" t="s">
        <v>245</v>
      </c>
      <c r="I105" t="s">
        <v>206</v>
      </c>
    </row>
    <row r="106" spans="1:9" x14ac:dyDescent="0.2">
      <c r="A106">
        <v>12</v>
      </c>
      <c r="B106" t="s">
        <v>393</v>
      </c>
      <c r="C106" t="s">
        <v>386</v>
      </c>
      <c r="D106" t="s">
        <v>169</v>
      </c>
      <c r="E106" t="s">
        <v>318</v>
      </c>
      <c r="F106" t="s">
        <v>404</v>
      </c>
      <c r="G106">
        <v>36382</v>
      </c>
      <c r="H106" t="s">
        <v>193</v>
      </c>
      <c r="I106" t="s">
        <v>173</v>
      </c>
    </row>
    <row r="107" spans="1:9" x14ac:dyDescent="0.2">
      <c r="A107">
        <v>2</v>
      </c>
      <c r="B107" t="s">
        <v>394</v>
      </c>
      <c r="C107" t="s">
        <v>386</v>
      </c>
      <c r="D107" t="s">
        <v>210</v>
      </c>
      <c r="E107" t="s">
        <v>271</v>
      </c>
      <c r="F107" t="s">
        <v>405</v>
      </c>
      <c r="G107">
        <v>36199</v>
      </c>
      <c r="H107" t="s">
        <v>193</v>
      </c>
      <c r="I107" t="s">
        <v>181</v>
      </c>
    </row>
    <row r="108" spans="1:9" x14ac:dyDescent="0.2">
      <c r="A108">
        <v>24</v>
      </c>
      <c r="B108" t="s">
        <v>75</v>
      </c>
      <c r="C108" t="s">
        <v>386</v>
      </c>
      <c r="D108" t="s">
        <v>169</v>
      </c>
      <c r="E108" t="s">
        <v>243</v>
      </c>
      <c r="F108" t="s">
        <v>275</v>
      </c>
      <c r="G108">
        <v>35872</v>
      </c>
      <c r="H108" t="s">
        <v>245</v>
      </c>
      <c r="I108" t="s">
        <v>307</v>
      </c>
    </row>
    <row r="109" spans="1:9" x14ac:dyDescent="0.2">
      <c r="A109">
        <v>41</v>
      </c>
      <c r="B109" t="s">
        <v>78</v>
      </c>
      <c r="C109" t="s">
        <v>386</v>
      </c>
      <c r="D109" t="s">
        <v>179</v>
      </c>
      <c r="E109" t="s">
        <v>264</v>
      </c>
      <c r="F109" t="s">
        <v>406</v>
      </c>
      <c r="G109">
        <v>34058</v>
      </c>
      <c r="H109" t="s">
        <v>234</v>
      </c>
      <c r="I109" t="s">
        <v>190</v>
      </c>
    </row>
    <row r="110" spans="1:9" x14ac:dyDescent="0.2">
      <c r="A110">
        <v>32</v>
      </c>
      <c r="B110" t="s">
        <v>45</v>
      </c>
      <c r="C110" t="s">
        <v>386</v>
      </c>
      <c r="D110" t="s">
        <v>1</v>
      </c>
      <c r="E110" t="s">
        <v>249</v>
      </c>
      <c r="F110" t="s">
        <v>317</v>
      </c>
      <c r="G110">
        <v>32344</v>
      </c>
      <c r="H110" t="s">
        <v>296</v>
      </c>
      <c r="I110" t="s">
        <v>400</v>
      </c>
    </row>
    <row r="111" spans="1:9" x14ac:dyDescent="0.2">
      <c r="A111">
        <v>13</v>
      </c>
      <c r="B111" t="s">
        <v>97</v>
      </c>
      <c r="C111" t="s">
        <v>386</v>
      </c>
      <c r="D111" t="s">
        <v>276</v>
      </c>
      <c r="E111" t="s">
        <v>318</v>
      </c>
      <c r="F111" t="s">
        <v>253</v>
      </c>
      <c r="G111">
        <v>35879</v>
      </c>
      <c r="H111" t="s">
        <v>245</v>
      </c>
      <c r="I111" t="s">
        <v>401</v>
      </c>
    </row>
    <row r="112" spans="1:9" x14ac:dyDescent="0.2">
      <c r="A112">
        <v>33</v>
      </c>
      <c r="B112" t="s">
        <v>124</v>
      </c>
      <c r="C112" t="s">
        <v>416</v>
      </c>
      <c r="D112" t="s">
        <v>169</v>
      </c>
      <c r="E112" t="s">
        <v>271</v>
      </c>
      <c r="F112" t="s">
        <v>237</v>
      </c>
      <c r="G112">
        <v>34242</v>
      </c>
      <c r="H112" t="s">
        <v>296</v>
      </c>
      <c r="I112" t="s">
        <v>201</v>
      </c>
    </row>
    <row r="113" spans="1:9" x14ac:dyDescent="0.2">
      <c r="A113">
        <v>9</v>
      </c>
      <c r="B113" t="s">
        <v>37</v>
      </c>
      <c r="C113" t="s">
        <v>416</v>
      </c>
      <c r="D113" t="s">
        <v>1</v>
      </c>
      <c r="E113" t="s">
        <v>235</v>
      </c>
      <c r="F113" t="s">
        <v>321</v>
      </c>
      <c r="G113">
        <v>35293</v>
      </c>
      <c r="H113" t="s">
        <v>262</v>
      </c>
      <c r="I113" t="s">
        <v>407</v>
      </c>
    </row>
    <row r="114" spans="1:9" x14ac:dyDescent="0.2">
      <c r="A114">
        <v>4</v>
      </c>
      <c r="B114" t="s">
        <v>38</v>
      </c>
      <c r="C114" t="s">
        <v>416</v>
      </c>
      <c r="D114" t="s">
        <v>1</v>
      </c>
      <c r="E114" t="s">
        <v>232</v>
      </c>
      <c r="F114" t="s">
        <v>317</v>
      </c>
      <c r="G114">
        <v>33087</v>
      </c>
      <c r="H114" t="s">
        <v>241</v>
      </c>
      <c r="I114" t="s">
        <v>313</v>
      </c>
    </row>
    <row r="115" spans="1:9" x14ac:dyDescent="0.2">
      <c r="A115">
        <v>42</v>
      </c>
      <c r="B115" t="s">
        <v>132</v>
      </c>
      <c r="C115" t="s">
        <v>416</v>
      </c>
      <c r="D115" t="s">
        <v>179</v>
      </c>
      <c r="E115" t="s">
        <v>417</v>
      </c>
      <c r="F115" t="s">
        <v>418</v>
      </c>
      <c r="G115">
        <v>33164</v>
      </c>
      <c r="H115" t="s">
        <v>267</v>
      </c>
      <c r="I115" t="s">
        <v>181</v>
      </c>
    </row>
    <row r="116" spans="1:9" x14ac:dyDescent="0.2">
      <c r="A116">
        <v>14</v>
      </c>
      <c r="B116" t="s">
        <v>139</v>
      </c>
      <c r="C116" t="s">
        <v>416</v>
      </c>
      <c r="D116" t="s">
        <v>1</v>
      </c>
      <c r="E116" t="s">
        <v>232</v>
      </c>
      <c r="F116" t="s">
        <v>419</v>
      </c>
      <c r="G116">
        <v>33877</v>
      </c>
      <c r="H116" t="s">
        <v>241</v>
      </c>
      <c r="I116" t="s">
        <v>190</v>
      </c>
    </row>
    <row r="117" spans="1:9" x14ac:dyDescent="0.2">
      <c r="A117">
        <v>0</v>
      </c>
      <c r="B117" t="s">
        <v>80</v>
      </c>
      <c r="C117" t="s">
        <v>416</v>
      </c>
      <c r="D117" t="s">
        <v>1</v>
      </c>
      <c r="E117" t="s">
        <v>318</v>
      </c>
      <c r="F117" t="s">
        <v>403</v>
      </c>
      <c r="G117">
        <v>35117</v>
      </c>
      <c r="H117" t="s">
        <v>238</v>
      </c>
      <c r="I117" t="s">
        <v>411</v>
      </c>
    </row>
    <row r="118" spans="1:9" x14ac:dyDescent="0.2">
      <c r="A118">
        <v>5</v>
      </c>
      <c r="B118" t="s">
        <v>39</v>
      </c>
      <c r="C118" t="s">
        <v>416</v>
      </c>
      <c r="D118" t="s">
        <v>1</v>
      </c>
      <c r="E118" t="s">
        <v>356</v>
      </c>
      <c r="F118" t="s">
        <v>420</v>
      </c>
      <c r="G118">
        <v>32444</v>
      </c>
      <c r="H118" t="s">
        <v>262</v>
      </c>
      <c r="I118" t="s">
        <v>413</v>
      </c>
    </row>
    <row r="119" spans="1:9" x14ac:dyDescent="0.2">
      <c r="A119">
        <v>11</v>
      </c>
      <c r="B119" t="s">
        <v>157</v>
      </c>
      <c r="C119" t="s">
        <v>416</v>
      </c>
      <c r="D119" t="s">
        <v>169</v>
      </c>
      <c r="E119" t="s">
        <v>243</v>
      </c>
      <c r="F119" t="s">
        <v>253</v>
      </c>
      <c r="G119">
        <v>35318</v>
      </c>
      <c r="H119" t="s">
        <v>262</v>
      </c>
      <c r="I119" t="s">
        <v>414</v>
      </c>
    </row>
    <row r="120" spans="1:9" x14ac:dyDescent="0.2">
      <c r="A120">
        <v>3</v>
      </c>
      <c r="B120" t="s">
        <v>114</v>
      </c>
      <c r="C120" t="s">
        <v>416</v>
      </c>
      <c r="D120" t="s">
        <v>1</v>
      </c>
      <c r="E120" t="s">
        <v>318</v>
      </c>
      <c r="F120" t="s">
        <v>270</v>
      </c>
      <c r="G120">
        <v>30113</v>
      </c>
      <c r="H120" t="s">
        <v>421</v>
      </c>
      <c r="I120" t="s">
        <v>190</v>
      </c>
    </row>
    <row r="121" spans="1:9" x14ac:dyDescent="0.2">
      <c r="A121">
        <v>21</v>
      </c>
      <c r="B121" t="s">
        <v>136</v>
      </c>
      <c r="C121" t="s">
        <v>416</v>
      </c>
      <c r="D121" t="s">
        <v>169</v>
      </c>
      <c r="E121" t="s">
        <v>264</v>
      </c>
      <c r="F121" t="s">
        <v>321</v>
      </c>
      <c r="G121">
        <v>35251</v>
      </c>
      <c r="H121" t="s">
        <v>262</v>
      </c>
      <c r="I121" t="s">
        <v>313</v>
      </c>
    </row>
    <row r="122" spans="1:9" x14ac:dyDescent="0.2">
      <c r="A122">
        <v>1</v>
      </c>
      <c r="B122" t="s">
        <v>79</v>
      </c>
      <c r="C122" t="s">
        <v>416</v>
      </c>
      <c r="D122" t="s">
        <v>179</v>
      </c>
      <c r="E122" t="s">
        <v>243</v>
      </c>
      <c r="F122" t="s">
        <v>418</v>
      </c>
      <c r="G122">
        <v>31801</v>
      </c>
      <c r="H122" t="s">
        <v>291</v>
      </c>
      <c r="I122" t="s">
        <v>213</v>
      </c>
    </row>
    <row r="123" spans="1:9" x14ac:dyDescent="0.2">
      <c r="A123">
        <v>2</v>
      </c>
      <c r="B123" t="s">
        <v>65</v>
      </c>
      <c r="C123" t="s">
        <v>416</v>
      </c>
      <c r="D123" t="s">
        <v>169</v>
      </c>
      <c r="E123" t="s">
        <v>235</v>
      </c>
      <c r="F123" t="s">
        <v>292</v>
      </c>
      <c r="G123">
        <v>36122</v>
      </c>
      <c r="H123" t="s">
        <v>245</v>
      </c>
      <c r="I123" t="s">
        <v>190</v>
      </c>
    </row>
    <row r="124" spans="1:9" x14ac:dyDescent="0.2">
      <c r="A124">
        <v>10</v>
      </c>
      <c r="B124" t="s">
        <v>33</v>
      </c>
      <c r="C124" t="s">
        <v>429</v>
      </c>
      <c r="D124" t="s">
        <v>1</v>
      </c>
      <c r="E124" t="s">
        <v>232</v>
      </c>
      <c r="F124" t="s">
        <v>336</v>
      </c>
      <c r="G124">
        <v>29510</v>
      </c>
      <c r="H124" t="s">
        <v>430</v>
      </c>
      <c r="I124" t="s">
        <v>190</v>
      </c>
    </row>
    <row r="125" spans="1:9" x14ac:dyDescent="0.2">
      <c r="A125">
        <v>8</v>
      </c>
      <c r="B125" t="s">
        <v>81</v>
      </c>
      <c r="C125" t="s">
        <v>429</v>
      </c>
      <c r="E125" t="s">
        <v>175</v>
      </c>
      <c r="F125" t="s">
        <v>176</v>
      </c>
      <c r="G125">
        <v>35475</v>
      </c>
      <c r="H125" t="s">
        <v>262</v>
      </c>
      <c r="I125" t="s">
        <v>173</v>
      </c>
    </row>
    <row r="126" spans="1:9" x14ac:dyDescent="0.2">
      <c r="A126">
        <v>21</v>
      </c>
      <c r="B126" t="s">
        <v>96</v>
      </c>
      <c r="C126" t="s">
        <v>429</v>
      </c>
      <c r="D126" t="s">
        <v>1</v>
      </c>
      <c r="E126" t="s">
        <v>242</v>
      </c>
      <c r="F126" t="s">
        <v>294</v>
      </c>
      <c r="G126">
        <v>34922</v>
      </c>
      <c r="H126" t="s">
        <v>238</v>
      </c>
      <c r="I126" t="s">
        <v>173</v>
      </c>
    </row>
    <row r="127" spans="1:9" x14ac:dyDescent="0.2">
      <c r="A127">
        <v>4</v>
      </c>
      <c r="B127" t="s">
        <v>129</v>
      </c>
      <c r="C127" t="s">
        <v>429</v>
      </c>
      <c r="D127" t="s">
        <v>169</v>
      </c>
      <c r="E127" t="s">
        <v>271</v>
      </c>
      <c r="F127" t="s">
        <v>404</v>
      </c>
      <c r="G127">
        <v>30910</v>
      </c>
      <c r="H127" t="s">
        <v>431</v>
      </c>
      <c r="I127" t="s">
        <v>413</v>
      </c>
    </row>
    <row r="128" spans="1:9" x14ac:dyDescent="0.2">
      <c r="A128">
        <v>12</v>
      </c>
      <c r="B128" t="s">
        <v>63</v>
      </c>
      <c r="C128" t="s">
        <v>429</v>
      </c>
      <c r="D128" t="s">
        <v>169</v>
      </c>
      <c r="E128" t="s">
        <v>271</v>
      </c>
      <c r="F128" t="s">
        <v>338</v>
      </c>
      <c r="G128">
        <v>36028</v>
      </c>
      <c r="H128" t="s">
        <v>245</v>
      </c>
      <c r="I128" t="s">
        <v>424</v>
      </c>
    </row>
    <row r="129" spans="1:9" x14ac:dyDescent="0.2">
      <c r="A129">
        <v>24</v>
      </c>
      <c r="B129" t="s">
        <v>98</v>
      </c>
      <c r="C129" t="s">
        <v>429</v>
      </c>
      <c r="D129" t="s">
        <v>1</v>
      </c>
      <c r="E129" t="s">
        <v>249</v>
      </c>
      <c r="F129" t="s">
        <v>419</v>
      </c>
      <c r="G129">
        <v>34247</v>
      </c>
      <c r="H129" t="s">
        <v>269</v>
      </c>
      <c r="I129" t="s">
        <v>313</v>
      </c>
    </row>
    <row r="130" spans="1:9" x14ac:dyDescent="0.2">
      <c r="A130">
        <v>13</v>
      </c>
      <c r="B130" t="s">
        <v>107</v>
      </c>
      <c r="C130" t="s">
        <v>429</v>
      </c>
      <c r="D130" t="s">
        <v>179</v>
      </c>
      <c r="E130" t="s">
        <v>243</v>
      </c>
      <c r="F130" t="s">
        <v>432</v>
      </c>
      <c r="G130">
        <v>36385</v>
      </c>
      <c r="H130" t="s">
        <v>245</v>
      </c>
      <c r="I130" t="s">
        <v>395</v>
      </c>
    </row>
    <row r="131" spans="1:9" x14ac:dyDescent="0.2">
      <c r="A131">
        <v>11</v>
      </c>
      <c r="B131" t="s">
        <v>110</v>
      </c>
      <c r="C131" t="s">
        <v>429</v>
      </c>
      <c r="D131" t="s">
        <v>1</v>
      </c>
      <c r="E131" t="s">
        <v>232</v>
      </c>
      <c r="F131" t="s">
        <v>433</v>
      </c>
      <c r="G131">
        <v>32153</v>
      </c>
      <c r="H131" t="s">
        <v>291</v>
      </c>
      <c r="I131" t="s">
        <v>213</v>
      </c>
    </row>
    <row r="132" spans="1:9" x14ac:dyDescent="0.2">
      <c r="A132">
        <v>2</v>
      </c>
      <c r="B132" t="s">
        <v>64</v>
      </c>
      <c r="C132" t="s">
        <v>429</v>
      </c>
      <c r="D132" t="s">
        <v>179</v>
      </c>
      <c r="E132" t="s">
        <v>252</v>
      </c>
      <c r="F132" t="s">
        <v>358</v>
      </c>
      <c r="G132">
        <v>34907</v>
      </c>
      <c r="H132" t="s">
        <v>238</v>
      </c>
      <c r="I132" t="s">
        <v>201</v>
      </c>
    </row>
    <row r="133" spans="1:9" x14ac:dyDescent="0.2">
      <c r="A133">
        <v>33</v>
      </c>
      <c r="B133" t="s">
        <v>86</v>
      </c>
      <c r="C133" t="s">
        <v>429</v>
      </c>
      <c r="D133" t="s">
        <v>169</v>
      </c>
      <c r="E133" t="s">
        <v>264</v>
      </c>
      <c r="F133" t="s">
        <v>270</v>
      </c>
      <c r="G133">
        <v>35594</v>
      </c>
      <c r="H133" t="s">
        <v>262</v>
      </c>
      <c r="I133" t="s">
        <v>190</v>
      </c>
    </row>
    <row r="134" spans="1:9" x14ac:dyDescent="0.2">
      <c r="A134">
        <v>30</v>
      </c>
      <c r="B134" t="s">
        <v>140</v>
      </c>
      <c r="C134" t="s">
        <v>429</v>
      </c>
      <c r="D134" t="s">
        <v>169</v>
      </c>
      <c r="E134" t="s">
        <v>243</v>
      </c>
      <c r="F134" t="s">
        <v>321</v>
      </c>
      <c r="G134">
        <v>34573</v>
      </c>
      <c r="H134" t="s">
        <v>296</v>
      </c>
      <c r="I134" t="s">
        <v>190</v>
      </c>
    </row>
    <row r="135" spans="1:9" x14ac:dyDescent="0.2">
      <c r="A135">
        <v>7</v>
      </c>
      <c r="B135" t="s">
        <v>427</v>
      </c>
      <c r="C135" t="s">
        <v>429</v>
      </c>
      <c r="D135" t="s">
        <v>169</v>
      </c>
      <c r="E135" t="s">
        <v>271</v>
      </c>
      <c r="F135" t="s">
        <v>259</v>
      </c>
      <c r="G135">
        <v>34500</v>
      </c>
      <c r="H135" t="s">
        <v>238</v>
      </c>
      <c r="I135" t="s">
        <v>395</v>
      </c>
    </row>
    <row r="136" spans="1:9" x14ac:dyDescent="0.2">
      <c r="A136">
        <v>23</v>
      </c>
      <c r="B136" t="s">
        <v>428</v>
      </c>
      <c r="C136" t="s">
        <v>429</v>
      </c>
      <c r="D136" t="s">
        <v>1</v>
      </c>
      <c r="E136" t="s">
        <v>254</v>
      </c>
      <c r="F136" t="s">
        <v>294</v>
      </c>
      <c r="G136">
        <v>36259</v>
      </c>
      <c r="H136" t="s">
        <v>193</v>
      </c>
      <c r="I136" t="s">
        <v>361</v>
      </c>
    </row>
    <row r="137" spans="1:9" x14ac:dyDescent="0.2">
      <c r="A137">
        <v>12</v>
      </c>
      <c r="B137" t="s">
        <v>434</v>
      </c>
      <c r="C137" t="s">
        <v>448</v>
      </c>
      <c r="D137" t="s">
        <v>204</v>
      </c>
      <c r="E137" t="s">
        <v>271</v>
      </c>
      <c r="F137" t="s">
        <v>268</v>
      </c>
      <c r="G137">
        <v>34585</v>
      </c>
      <c r="H137" t="s">
        <v>245</v>
      </c>
      <c r="I137" t="s">
        <v>218</v>
      </c>
    </row>
    <row r="138" spans="1:9" x14ac:dyDescent="0.2">
      <c r="A138">
        <v>7</v>
      </c>
      <c r="B138" t="s">
        <v>148</v>
      </c>
      <c r="C138" t="s">
        <v>448</v>
      </c>
      <c r="D138" t="s">
        <v>1</v>
      </c>
      <c r="E138" t="s">
        <v>254</v>
      </c>
      <c r="F138" t="s">
        <v>293</v>
      </c>
      <c r="G138">
        <v>35276</v>
      </c>
      <c r="H138" t="s">
        <v>238</v>
      </c>
      <c r="I138" t="s">
        <v>302</v>
      </c>
    </row>
    <row r="139" spans="1:9" x14ac:dyDescent="0.2">
      <c r="A139">
        <v>31</v>
      </c>
      <c r="B139" t="s">
        <v>435</v>
      </c>
      <c r="C139" t="s">
        <v>448</v>
      </c>
      <c r="D139" t="s">
        <v>179</v>
      </c>
      <c r="E139" t="s">
        <v>243</v>
      </c>
      <c r="F139" t="s">
        <v>259</v>
      </c>
      <c r="G139">
        <v>32482</v>
      </c>
      <c r="H139" t="s">
        <v>256</v>
      </c>
      <c r="I139" t="s">
        <v>190</v>
      </c>
    </row>
    <row r="140" spans="1:9" x14ac:dyDescent="0.2">
      <c r="A140">
        <v>9</v>
      </c>
      <c r="B140" t="s">
        <v>436</v>
      </c>
      <c r="C140" t="s">
        <v>448</v>
      </c>
      <c r="D140" t="s">
        <v>1</v>
      </c>
      <c r="E140" t="s">
        <v>232</v>
      </c>
      <c r="F140" t="s">
        <v>258</v>
      </c>
      <c r="G140">
        <v>33656</v>
      </c>
      <c r="H140" t="s">
        <v>234</v>
      </c>
      <c r="I140" t="s">
        <v>437</v>
      </c>
    </row>
    <row r="141" spans="1:9" x14ac:dyDescent="0.2">
      <c r="A141">
        <v>11</v>
      </c>
      <c r="B141" t="s">
        <v>438</v>
      </c>
      <c r="C141" t="s">
        <v>448</v>
      </c>
      <c r="D141" t="s">
        <v>276</v>
      </c>
      <c r="E141" t="s">
        <v>239</v>
      </c>
      <c r="F141" t="s">
        <v>449</v>
      </c>
      <c r="G141">
        <v>32756</v>
      </c>
      <c r="H141" t="s">
        <v>241</v>
      </c>
      <c r="I141" t="s">
        <v>440</v>
      </c>
    </row>
    <row r="142" spans="1:9" x14ac:dyDescent="0.2">
      <c r="A142">
        <v>2</v>
      </c>
      <c r="B142" t="s">
        <v>59</v>
      </c>
      <c r="C142" t="s">
        <v>448</v>
      </c>
      <c r="D142" t="s">
        <v>169</v>
      </c>
      <c r="E142" t="s">
        <v>235</v>
      </c>
      <c r="F142" t="s">
        <v>275</v>
      </c>
      <c r="G142">
        <v>35215</v>
      </c>
      <c r="H142" t="s">
        <v>238</v>
      </c>
      <c r="I142" t="s">
        <v>307</v>
      </c>
    </row>
    <row r="143" spans="1:9" x14ac:dyDescent="0.2">
      <c r="A143">
        <v>4</v>
      </c>
      <c r="B143" t="s">
        <v>35</v>
      </c>
      <c r="C143" t="s">
        <v>448</v>
      </c>
      <c r="D143" t="s">
        <v>1</v>
      </c>
      <c r="E143" t="s">
        <v>249</v>
      </c>
      <c r="F143" t="s">
        <v>402</v>
      </c>
      <c r="G143">
        <v>35987</v>
      </c>
      <c r="H143" t="s">
        <v>245</v>
      </c>
      <c r="I143" t="s">
        <v>441</v>
      </c>
    </row>
    <row r="144" spans="1:9" x14ac:dyDescent="0.2">
      <c r="A144">
        <v>1</v>
      </c>
      <c r="B144" t="s">
        <v>77</v>
      </c>
      <c r="C144" t="s">
        <v>448</v>
      </c>
      <c r="D144" t="s">
        <v>1</v>
      </c>
      <c r="E144" t="s">
        <v>318</v>
      </c>
      <c r="F144" t="s">
        <v>292</v>
      </c>
      <c r="G144">
        <v>35039</v>
      </c>
      <c r="H144" t="s">
        <v>245</v>
      </c>
      <c r="I144" t="s">
        <v>442</v>
      </c>
    </row>
    <row r="145" spans="1:9" x14ac:dyDescent="0.2">
      <c r="A145">
        <v>24</v>
      </c>
      <c r="B145" t="s">
        <v>109</v>
      </c>
      <c r="C145" t="s">
        <v>448</v>
      </c>
      <c r="D145" t="s">
        <v>169</v>
      </c>
      <c r="E145" t="s">
        <v>271</v>
      </c>
      <c r="F145" t="s">
        <v>247</v>
      </c>
      <c r="G145">
        <v>34932</v>
      </c>
      <c r="H145" t="s">
        <v>296</v>
      </c>
      <c r="I145" t="s">
        <v>361</v>
      </c>
    </row>
    <row r="146" spans="1:9" x14ac:dyDescent="0.2">
      <c r="A146">
        <v>5</v>
      </c>
      <c r="B146" t="s">
        <v>71</v>
      </c>
      <c r="C146" t="s">
        <v>448</v>
      </c>
      <c r="D146" t="s">
        <v>1</v>
      </c>
      <c r="E146" t="s">
        <v>388</v>
      </c>
      <c r="F146" t="s">
        <v>450</v>
      </c>
      <c r="G146">
        <v>31213</v>
      </c>
      <c r="H146" t="s">
        <v>251</v>
      </c>
      <c r="I146" t="s">
        <v>444</v>
      </c>
    </row>
    <row r="147" spans="1:9" x14ac:dyDescent="0.2">
      <c r="A147">
        <v>55</v>
      </c>
      <c r="B147" t="s">
        <v>25</v>
      </c>
      <c r="C147" t="s">
        <v>448</v>
      </c>
      <c r="D147" t="s">
        <v>169</v>
      </c>
      <c r="E147" t="s">
        <v>239</v>
      </c>
      <c r="F147" t="s">
        <v>275</v>
      </c>
      <c r="G147">
        <v>33742</v>
      </c>
      <c r="H147" t="s">
        <v>241</v>
      </c>
      <c r="I147" t="s">
        <v>382</v>
      </c>
    </row>
    <row r="148" spans="1:9" x14ac:dyDescent="0.2">
      <c r="A148">
        <v>15</v>
      </c>
      <c r="B148" t="s">
        <v>29</v>
      </c>
      <c r="C148" t="s">
        <v>448</v>
      </c>
      <c r="D148" t="s">
        <v>1</v>
      </c>
      <c r="E148" t="s">
        <v>318</v>
      </c>
      <c r="F148" t="s">
        <v>236</v>
      </c>
      <c r="G148">
        <v>34866</v>
      </c>
      <c r="H148" t="s">
        <v>296</v>
      </c>
      <c r="I148" t="s">
        <v>445</v>
      </c>
    </row>
    <row r="149" spans="1:9" x14ac:dyDescent="0.2">
      <c r="A149">
        <v>21</v>
      </c>
      <c r="B149" t="s">
        <v>446</v>
      </c>
      <c r="C149" t="s">
        <v>448</v>
      </c>
      <c r="D149" t="s">
        <v>1</v>
      </c>
      <c r="E149" t="s">
        <v>249</v>
      </c>
      <c r="F149" t="s">
        <v>316</v>
      </c>
      <c r="G149">
        <v>31652</v>
      </c>
      <c r="H149" t="s">
        <v>291</v>
      </c>
      <c r="I149" t="s">
        <v>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J. Rinnier</cp:lastModifiedBy>
  <cp:revision>1</cp:revision>
  <dcterms:created xsi:type="dcterms:W3CDTF">2021-05-16T18:53:59Z</dcterms:created>
  <dcterms:modified xsi:type="dcterms:W3CDTF">2021-05-18T14:11:33Z</dcterms:modified>
  <dc:language>en-US</dc:language>
</cp:coreProperties>
</file>