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0010\source\repos\lineupscraper\"/>
    </mc:Choice>
  </mc:AlternateContent>
  <xr:revisionPtr revIDLastSave="0" documentId="13_ncr:1_{F1234829-45A8-4D96-9474-D4A3A2B34A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D" sheetId="1" r:id="rId1"/>
    <sheet name="Sheet1" sheetId="2" r:id="rId2"/>
  </sheets>
  <definedNames>
    <definedName name="_xlnm._FilterDatabase" localSheetId="0" hidden="1">FD!$A$1:$X$186</definedName>
    <definedName name="Own">Sheet1!$A$2:$E$225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2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22" i="1"/>
  <c r="G2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</calcChain>
</file>

<file path=xl/sharedStrings.xml><?xml version="1.0" encoding="utf-8"?>
<sst xmlns="http://schemas.openxmlformats.org/spreadsheetml/2006/main" count="2130" uniqueCount="1043">
  <si>
    <t>Player ID + Player Name</t>
  </si>
  <si>
    <t>Id</t>
  </si>
  <si>
    <t>Position</t>
  </si>
  <si>
    <t>First Name</t>
  </si>
  <si>
    <t>Nickname</t>
  </si>
  <si>
    <t>Last Name</t>
  </si>
  <si>
    <t>FPPG</t>
  </si>
  <si>
    <t>Played</t>
  </si>
  <si>
    <t>Salary</t>
  </si>
  <si>
    <t>Game</t>
  </si>
  <si>
    <t>Team</t>
  </si>
  <si>
    <t>Opponent</t>
  </si>
  <si>
    <t>Injury Indicator</t>
  </si>
  <si>
    <t>Injury Details</t>
  </si>
  <si>
    <t>Tier</t>
  </si>
  <si>
    <t>Probable Pitcher</t>
  </si>
  <si>
    <t>Batting Order</t>
  </si>
  <si>
    <t>Roster Position</t>
  </si>
  <si>
    <t>Starter</t>
  </si>
  <si>
    <t>Pitcher</t>
  </si>
  <si>
    <t>Park</t>
  </si>
  <si>
    <t>Runs</t>
  </si>
  <si>
    <t>Weight</t>
  </si>
  <si>
    <t>FPG</t>
  </si>
  <si>
    <t>64392-16960:Zack Wheeler</t>
  </si>
  <si>
    <t>64392-16960</t>
  </si>
  <si>
    <t>P</t>
  </si>
  <si>
    <t>Zack</t>
  </si>
  <si>
    <t>Zack Wheeler</t>
  </si>
  <si>
    <t>Wheeler</t>
  </si>
  <si>
    <t>BAL@PHI</t>
  </si>
  <si>
    <t>PHI</t>
  </si>
  <si>
    <t>BAL</t>
  </si>
  <si>
    <t>Yes</t>
  </si>
  <si>
    <t>64392-12477:Chris Sale</t>
  </si>
  <si>
    <t>64392-12477</t>
  </si>
  <si>
    <t>Chris</t>
  </si>
  <si>
    <t>Chris Sale</t>
  </si>
  <si>
    <t>Sale</t>
  </si>
  <si>
    <t>NYM@BOS</t>
  </si>
  <si>
    <t>BOS</t>
  </si>
  <si>
    <t>NYM</t>
  </si>
  <si>
    <t>64392-79168:Walker Buehler</t>
  </si>
  <si>
    <t>64392-79168</t>
  </si>
  <si>
    <t>Walker</t>
  </si>
  <si>
    <t>Walker Buehler</t>
  </si>
  <si>
    <t>Buehler</t>
  </si>
  <si>
    <t>LAD@COL</t>
  </si>
  <si>
    <t>LAD</t>
  </si>
  <si>
    <t>COL</t>
  </si>
  <si>
    <t>64392-73880:German Marquez</t>
  </si>
  <si>
    <t>64392-73880</t>
  </si>
  <si>
    <t>German</t>
  </si>
  <si>
    <t>German Marquez</t>
  </si>
  <si>
    <t>Marquez</t>
  </si>
  <si>
    <t>64392-101881:Merrill Kelly</t>
  </si>
  <si>
    <t>64392-101881</t>
  </si>
  <si>
    <t>Merrill</t>
  </si>
  <si>
    <t>Merrill Kelly</t>
  </si>
  <si>
    <t>Kelly</t>
  </si>
  <si>
    <t>ATL@ARI</t>
  </si>
  <si>
    <t>ARI</t>
  </si>
  <si>
    <t>ATL</t>
  </si>
  <si>
    <t>64392-135212:Luis Garcia</t>
  </si>
  <si>
    <t>64392-135212</t>
  </si>
  <si>
    <t>Luis</t>
  </si>
  <si>
    <t>Luis Garcia</t>
  </si>
  <si>
    <t>Garcia</t>
  </si>
  <si>
    <t>HOU@LAA</t>
  </si>
  <si>
    <t>HOU</t>
  </si>
  <si>
    <t>LAA</t>
  </si>
  <si>
    <t>64392-85269:Cole Irvin</t>
  </si>
  <si>
    <t>64392-85269</t>
  </si>
  <si>
    <t>Cole</t>
  </si>
  <si>
    <t>Cole Irvin</t>
  </si>
  <si>
    <t>Irvin</t>
  </si>
  <si>
    <t>SEA@OAK</t>
  </si>
  <si>
    <t>OAK</t>
  </si>
  <si>
    <t>SEA</t>
  </si>
  <si>
    <t>64392-79078:Ian Anderson</t>
  </si>
  <si>
    <t>64392-79078</t>
  </si>
  <si>
    <t>Ian</t>
  </si>
  <si>
    <t>Ian Anderson</t>
  </si>
  <si>
    <t>Anderson</t>
  </si>
  <si>
    <t>64392-13627:Corey Kluber</t>
  </si>
  <si>
    <t>64392-13627</t>
  </si>
  <si>
    <t>Corey</t>
  </si>
  <si>
    <t>Corey Kluber</t>
  </si>
  <si>
    <t>Kluber</t>
  </si>
  <si>
    <t>TEX@NYY</t>
  </si>
  <si>
    <t>NYY</t>
  </si>
  <si>
    <t>TEX</t>
  </si>
  <si>
    <t>64392-53398:Kyle Hendricks</t>
  </si>
  <si>
    <t>64392-53398</t>
  </si>
  <si>
    <t>Kyle</t>
  </si>
  <si>
    <t>Kyle Hendricks</t>
  </si>
  <si>
    <t>Hendricks</t>
  </si>
  <si>
    <t>MIN@CHC</t>
  </si>
  <si>
    <t>CHC</t>
  </si>
  <si>
    <t>MIN</t>
  </si>
  <si>
    <t>64392-21097:Taijuan Walker</t>
  </si>
  <si>
    <t>64392-21097</t>
  </si>
  <si>
    <t>Taijuan</t>
  </si>
  <si>
    <t>Taijuan Walker</t>
  </si>
  <si>
    <t>64392-81490:Chris Flexen</t>
  </si>
  <si>
    <t>64392-81490</t>
  </si>
  <si>
    <t>Chris Flexen</t>
  </si>
  <si>
    <t>Flexen</t>
  </si>
  <si>
    <t>64392-119430:Joe Ryan</t>
  </si>
  <si>
    <t>64392-119430</t>
  </si>
  <si>
    <t>Joe</t>
  </si>
  <si>
    <t>Joe Ryan</t>
  </si>
  <si>
    <t>Ryan</t>
  </si>
  <si>
    <t>64392-82631:Taylor Hearn</t>
  </si>
  <si>
    <t>64392-82631</t>
  </si>
  <si>
    <t>Taylor</t>
  </si>
  <si>
    <t>Taylor Hearn</t>
  </si>
  <si>
    <t>Hearn</t>
  </si>
  <si>
    <t>64392-17121:Miles Mikolas</t>
  </si>
  <si>
    <t>64392-17121</t>
  </si>
  <si>
    <t>Miles</t>
  </si>
  <si>
    <t>Miles Mikolas</t>
  </si>
  <si>
    <t>Mikolas</t>
  </si>
  <si>
    <t>STL@MIL</t>
  </si>
  <si>
    <t>STL</t>
  </si>
  <si>
    <t>MIL</t>
  </si>
  <si>
    <t>64392-79085:Keegan Akin</t>
  </si>
  <si>
    <t>64392-79085</t>
  </si>
  <si>
    <t>Keegan</t>
  </si>
  <si>
    <t>Keegan Akin</t>
  </si>
  <si>
    <t>Akin</t>
  </si>
  <si>
    <t>64392-62872:Vince Velasquez</t>
  </si>
  <si>
    <t>64392-62872</t>
  </si>
  <si>
    <t>Vince</t>
  </si>
  <si>
    <t>Vince Velasquez</t>
  </si>
  <si>
    <t>Velasquez</t>
  </si>
  <si>
    <t>SF@SD</t>
  </si>
  <si>
    <t>SD</t>
  </si>
  <si>
    <t>SF</t>
  </si>
  <si>
    <t>64392-5416:Brett Anderson</t>
  </si>
  <si>
    <t>64392-5416</t>
  </si>
  <si>
    <t>Brett</t>
  </si>
  <si>
    <t>Brett Anderson</t>
  </si>
  <si>
    <t>64392-5624:Scott Kazmir</t>
  </si>
  <si>
    <t>64392-5624</t>
  </si>
  <si>
    <t>Scott</t>
  </si>
  <si>
    <t>Scott Kazmir</t>
  </si>
  <si>
    <t>Kazmir</t>
  </si>
  <si>
    <t>64392-161450:Janson Junk</t>
  </si>
  <si>
    <t>64392-161450</t>
  </si>
  <si>
    <t>Janson</t>
  </si>
  <si>
    <t>Janson Junk</t>
  </si>
  <si>
    <t>Junk</t>
  </si>
  <si>
    <t>64392-12948:Bryce Harper</t>
  </si>
  <si>
    <t>64392-12948</t>
  </si>
  <si>
    <t>OF</t>
  </si>
  <si>
    <t>Bryce</t>
  </si>
  <si>
    <t>Bryce Harper</t>
  </si>
  <si>
    <t>Harper</t>
  </si>
  <si>
    <t>OF/UTIL</t>
  </si>
  <si>
    <t>64392-65881:Trea Turner</t>
  </si>
  <si>
    <t>64392-65881</t>
  </si>
  <si>
    <t>SS/2B</t>
  </si>
  <si>
    <t>Trea</t>
  </si>
  <si>
    <t>Trea Turner</t>
  </si>
  <si>
    <t>Turner</t>
  </si>
  <si>
    <t>2B/SS/UTIL</t>
  </si>
  <si>
    <t>64392-82440:Shohei Ohtani</t>
  </si>
  <si>
    <t>64392-82440</t>
  </si>
  <si>
    <t>Shohei</t>
  </si>
  <si>
    <t>Shohei Ohtani</t>
  </si>
  <si>
    <t>Ohtani</t>
  </si>
  <si>
    <t>64392-52175:Matt Olson</t>
  </si>
  <si>
    <t>64392-52175</t>
  </si>
  <si>
    <t>1B</t>
  </si>
  <si>
    <t>Matt</t>
  </si>
  <si>
    <t>Matt Olson</t>
  </si>
  <si>
    <t>Olson</t>
  </si>
  <si>
    <t>C/1B/UTIL</t>
  </si>
  <si>
    <t>64392-79393:Fernando Tatis Jr.</t>
  </si>
  <si>
    <t>64392-79393</t>
  </si>
  <si>
    <t>SS/OF</t>
  </si>
  <si>
    <t>Fernando</t>
  </si>
  <si>
    <t>Fernando Tatis Jr.</t>
  </si>
  <si>
    <t>Tatis Jr.</t>
  </si>
  <si>
    <t>SS/OF/UTIL</t>
  </si>
  <si>
    <t>64392-14562:Jose Altuve</t>
  </si>
  <si>
    <t>64392-14562</t>
  </si>
  <si>
    <t>2B</t>
  </si>
  <si>
    <t>Jose</t>
  </si>
  <si>
    <t>Jose Altuve</t>
  </si>
  <si>
    <t>Altuve</t>
  </si>
  <si>
    <t>2B/UTIL</t>
  </si>
  <si>
    <t>64392-12968:Paul Goldschmidt</t>
  </si>
  <si>
    <t>64392-12968</t>
  </si>
  <si>
    <t>Paul</t>
  </si>
  <si>
    <t>Paul Goldschmidt</t>
  </si>
  <si>
    <t>Goldschmidt</t>
  </si>
  <si>
    <t>64392-39151:Mookie Betts</t>
  </si>
  <si>
    <t>64392-39151</t>
  </si>
  <si>
    <t>Mookie</t>
  </si>
  <si>
    <t>Mookie Betts</t>
  </si>
  <si>
    <t>Betts</t>
  </si>
  <si>
    <t>64392-52176:Max Muncy</t>
  </si>
  <si>
    <t>64392-52176</t>
  </si>
  <si>
    <t>1B/2B</t>
  </si>
  <si>
    <t>Max</t>
  </si>
  <si>
    <t>Max Muncy</t>
  </si>
  <si>
    <t>Muncy</t>
  </si>
  <si>
    <t>C/1B/2B/UTIL</t>
  </si>
  <si>
    <t>64392-60643:Aaron Judge</t>
  </si>
  <si>
    <t>64392-60643</t>
  </si>
  <si>
    <t>Aaron</t>
  </si>
  <si>
    <t>Aaron Judge</t>
  </si>
  <si>
    <t>Judge</t>
  </si>
  <si>
    <t>64392-82614:Pete Alonso</t>
  </si>
  <si>
    <t>64392-82614</t>
  </si>
  <si>
    <t>Pete</t>
  </si>
  <si>
    <t>Pete Alonso</t>
  </si>
  <si>
    <t>Alonso</t>
  </si>
  <si>
    <t>64392-52158:Trevor Story</t>
  </si>
  <si>
    <t>64392-52158</t>
  </si>
  <si>
    <t>SS</t>
  </si>
  <si>
    <t>Trevor</t>
  </si>
  <si>
    <t>Trevor Story</t>
  </si>
  <si>
    <t>Story</t>
  </si>
  <si>
    <t>SS/UTIL</t>
  </si>
  <si>
    <t>64392-68585:Rafael Devers</t>
  </si>
  <si>
    <t>64392-68585</t>
  </si>
  <si>
    <t>3B</t>
  </si>
  <si>
    <t>Rafael</t>
  </si>
  <si>
    <t>Rafael Devers</t>
  </si>
  <si>
    <t>Devers</t>
  </si>
  <si>
    <t>3B/UTIL</t>
  </si>
  <si>
    <t>64392-38412:Corey Seager</t>
  </si>
  <si>
    <t>64392-38412</t>
  </si>
  <si>
    <t>Corey Seager</t>
  </si>
  <si>
    <t>Seager</t>
  </si>
  <si>
    <t>64392-12302:Giancarlo Stanton</t>
  </si>
  <si>
    <t>64392-12302</t>
  </si>
  <si>
    <t>Giancarlo</t>
  </si>
  <si>
    <t>Giancarlo Stanton</t>
  </si>
  <si>
    <t>Stanton</t>
  </si>
  <si>
    <t>64392-12900:Brandon Belt</t>
  </si>
  <si>
    <t>64392-12900</t>
  </si>
  <si>
    <t>Brandon</t>
  </si>
  <si>
    <t>Brandon Belt</t>
  </si>
  <si>
    <t>Belt</t>
  </si>
  <si>
    <t>64392-68522:Alex Bregman</t>
  </si>
  <si>
    <t>64392-68522</t>
  </si>
  <si>
    <t>Alex</t>
  </si>
  <si>
    <t>Alex Bregman</t>
  </si>
  <si>
    <t>Bregman</t>
  </si>
  <si>
    <t>64392-11334:Freddie Freeman</t>
  </si>
  <si>
    <t>64392-11334</t>
  </si>
  <si>
    <t>Freddie</t>
  </si>
  <si>
    <t>Freddie Freeman</t>
  </si>
  <si>
    <t>Freeman</t>
  </si>
  <si>
    <t>64392-13540:J.D. Martinez</t>
  </si>
  <si>
    <t>64392-13540</t>
  </si>
  <si>
    <t>J.D.</t>
  </si>
  <si>
    <t>J.D. Martinez</t>
  </si>
  <si>
    <t>Martinez</t>
  </si>
  <si>
    <t>64392-21874:Jorge Polanco</t>
  </si>
  <si>
    <t>64392-21874</t>
  </si>
  <si>
    <t>2B/SS</t>
  </si>
  <si>
    <t>Jorge</t>
  </si>
  <si>
    <t>Jorge Polanco</t>
  </si>
  <si>
    <t>Polanco</t>
  </si>
  <si>
    <t>64392-39086:Byron Buxton</t>
  </si>
  <si>
    <t>64392-39086</t>
  </si>
  <si>
    <t>Byron</t>
  </si>
  <si>
    <t>Byron Buxton</t>
  </si>
  <si>
    <t>Buxton</t>
  </si>
  <si>
    <t>64392-16952:Francisco Lindor</t>
  </si>
  <si>
    <t>64392-16952</t>
  </si>
  <si>
    <t>Francisco</t>
  </si>
  <si>
    <t>Francisco Lindor</t>
  </si>
  <si>
    <t>Lindor</t>
  </si>
  <si>
    <t>64392-82575:Yordan Alvarez</t>
  </si>
  <si>
    <t>64392-82575</t>
  </si>
  <si>
    <t>Yordan</t>
  </si>
  <si>
    <t>Yordan Alvarez</t>
  </si>
  <si>
    <t>Alvarez</t>
  </si>
  <si>
    <t>64392-54068:Hunter Renfroe</t>
  </si>
  <si>
    <t>64392-54068</t>
  </si>
  <si>
    <t>Hunter</t>
  </si>
  <si>
    <t>Hunter Renfroe</t>
  </si>
  <si>
    <t>Renfroe</t>
  </si>
  <si>
    <t>64392-13229:Charlie Blackmon</t>
  </si>
  <si>
    <t>64392-13229</t>
  </si>
  <si>
    <t>Charlie</t>
  </si>
  <si>
    <t>Charlie Blackmon</t>
  </si>
  <si>
    <t>Blackmon</t>
  </si>
  <si>
    <t>64392-52147:Kris Bryant</t>
  </si>
  <si>
    <t>64392-52147</t>
  </si>
  <si>
    <t>3B/OF</t>
  </si>
  <si>
    <t>Kris</t>
  </si>
  <si>
    <t>Kris Bryant</t>
  </si>
  <si>
    <t>Bryant</t>
  </si>
  <si>
    <t>3B/OF/UTIL</t>
  </si>
  <si>
    <t>64392-68587:Ozzie Albies</t>
  </si>
  <si>
    <t>64392-68587</t>
  </si>
  <si>
    <t>Ozzie</t>
  </si>
  <si>
    <t>Ozzie Albies</t>
  </si>
  <si>
    <t>Albies</t>
  </si>
  <si>
    <t>64392-13423:Starling Marte</t>
  </si>
  <si>
    <t>64392-13423</t>
  </si>
  <si>
    <t>Starling</t>
  </si>
  <si>
    <t>Starling Marte</t>
  </si>
  <si>
    <t>Marte</t>
  </si>
  <si>
    <t>64392-85250:Frank Schwindel</t>
  </si>
  <si>
    <t>64392-85250</t>
  </si>
  <si>
    <t>1B/OF</t>
  </si>
  <si>
    <t>Frank</t>
  </si>
  <si>
    <t>Frank Schwindel</t>
  </si>
  <si>
    <t>Schwindel</t>
  </si>
  <si>
    <t>C/1B/OF/UTIL</t>
  </si>
  <si>
    <t>64392-21885:Javier Baez</t>
  </si>
  <si>
    <t>64392-21885</t>
  </si>
  <si>
    <t>Javier</t>
  </si>
  <si>
    <t>Javier Baez</t>
  </si>
  <si>
    <t>Baez</t>
  </si>
  <si>
    <t>64392-79401:Will Smith</t>
  </si>
  <si>
    <t>64392-79401</t>
  </si>
  <si>
    <t>C</t>
  </si>
  <si>
    <t>Will</t>
  </si>
  <si>
    <t>Will Smith</t>
  </si>
  <si>
    <t>Smith</t>
  </si>
  <si>
    <t>64392-38614:Carlos Correa</t>
  </si>
  <si>
    <t>64392-38614</t>
  </si>
  <si>
    <t>Carlos</t>
  </si>
  <si>
    <t>Carlos Correa</t>
  </si>
  <si>
    <t>Correa</t>
  </si>
  <si>
    <t>64392-38965:C.J. Cron</t>
  </si>
  <si>
    <t>64392-38965</t>
  </si>
  <si>
    <t>C.J.</t>
  </si>
  <si>
    <t>C.J. Cron</t>
  </si>
  <si>
    <t>Cron</t>
  </si>
  <si>
    <t>64392-6312:Justin Turner</t>
  </si>
  <si>
    <t>64392-6312</t>
  </si>
  <si>
    <t>Justin</t>
  </si>
  <si>
    <t>Justin Turner</t>
  </si>
  <si>
    <t>64392-68514:Ryan McMahon</t>
  </si>
  <si>
    <t>64392-68514</t>
  </si>
  <si>
    <t>2B/3B</t>
  </si>
  <si>
    <t>Ryan McMahon</t>
  </si>
  <si>
    <t>McMahon</t>
  </si>
  <si>
    <t>2B/3B/UTIL</t>
  </si>
  <si>
    <t>64392-13239:Eduardo Escobar</t>
  </si>
  <si>
    <t>64392-13239</t>
  </si>
  <si>
    <t>3B/2B</t>
  </si>
  <si>
    <t>Eduardo</t>
  </si>
  <si>
    <t>Eduardo Escobar</t>
  </si>
  <si>
    <t>Escobar</t>
  </si>
  <si>
    <t>64392-68547:Tyler O'Neill</t>
  </si>
  <si>
    <t>64392-68547</t>
  </si>
  <si>
    <t>Tyler</t>
  </si>
  <si>
    <t>Tyler O'Neill</t>
  </si>
  <si>
    <t>O'Neill</t>
  </si>
  <si>
    <t>64392-37982:Xander Bogaerts</t>
  </si>
  <si>
    <t>64392-37982</t>
  </si>
  <si>
    <t>Xander</t>
  </si>
  <si>
    <t>Xander Bogaerts</t>
  </si>
  <si>
    <t>Bogaerts</t>
  </si>
  <si>
    <t>64392-13719:Nolan Arenado</t>
  </si>
  <si>
    <t>64392-13719</t>
  </si>
  <si>
    <t>Nolan</t>
  </si>
  <si>
    <t>Nolan Arenado</t>
  </si>
  <si>
    <t>Arenado</t>
  </si>
  <si>
    <t>64392-73159:Mitch Haniger</t>
  </si>
  <si>
    <t>64392-73159</t>
  </si>
  <si>
    <t>Mitch</t>
  </si>
  <si>
    <t>Mitch Haniger</t>
  </si>
  <si>
    <t>Haniger</t>
  </si>
  <si>
    <t>64392-13929:Manny Machado</t>
  </si>
  <si>
    <t>64392-13929</t>
  </si>
  <si>
    <t>Manny</t>
  </si>
  <si>
    <t>Manny Machado</t>
  </si>
  <si>
    <t>Machado</t>
  </si>
  <si>
    <t>64392-60631:Kyle Schwarber</t>
  </si>
  <si>
    <t>64392-60631</t>
  </si>
  <si>
    <t>Kyle Schwarber</t>
  </si>
  <si>
    <t>Schwarber</t>
  </si>
  <si>
    <t>64392-38117:Adam Duvall</t>
  </si>
  <si>
    <t>64392-38117</t>
  </si>
  <si>
    <t>Adam</t>
  </si>
  <si>
    <t>Adam Duvall</t>
  </si>
  <si>
    <t>Duvall</t>
  </si>
  <si>
    <t>64392-79082:Ryan Mountcastle</t>
  </si>
  <si>
    <t>64392-79082</t>
  </si>
  <si>
    <t>Ryan Mountcastle</t>
  </si>
  <si>
    <t>Mountcastle</t>
  </si>
  <si>
    <t>64392-16948:Kolten Wong</t>
  </si>
  <si>
    <t>64392-16948</t>
  </si>
  <si>
    <t>Kolten</t>
  </si>
  <si>
    <t>Kolten Wong</t>
  </si>
  <si>
    <t>Wong</t>
  </si>
  <si>
    <t>64392-82536:Cedric Mullins</t>
  </si>
  <si>
    <t>64392-82536</t>
  </si>
  <si>
    <t>Cedric</t>
  </si>
  <si>
    <t>Cedric Mullins</t>
  </si>
  <si>
    <t>Mullins</t>
  </si>
  <si>
    <t>64392-68544:Matt Chapman</t>
  </si>
  <si>
    <t>64392-68544</t>
  </si>
  <si>
    <t>Matt Chapman</t>
  </si>
  <si>
    <t>Chapman</t>
  </si>
  <si>
    <t>64392-21609:Christian Yelich</t>
  </si>
  <si>
    <t>64392-21609</t>
  </si>
  <si>
    <t>Christian</t>
  </si>
  <si>
    <t>Christian Yelich</t>
  </si>
  <si>
    <t>Yelich</t>
  </si>
  <si>
    <t>64392-13567:DJ LeMahieu</t>
  </si>
  <si>
    <t>64392-13567</t>
  </si>
  <si>
    <t>DJ</t>
  </si>
  <si>
    <t>DJ LeMahieu</t>
  </si>
  <si>
    <t>LeMahieu</t>
  </si>
  <si>
    <t>64392-79125:Kyle Tucker</t>
  </si>
  <si>
    <t>64392-79125</t>
  </si>
  <si>
    <t>Kyle Tucker</t>
  </si>
  <si>
    <t>Tucker</t>
  </si>
  <si>
    <t>64392-21853:Ketel Marte</t>
  </si>
  <si>
    <t>64392-21853</t>
  </si>
  <si>
    <t>2B/OF</t>
  </si>
  <si>
    <t>Ketel</t>
  </si>
  <si>
    <t>Ketel Marte</t>
  </si>
  <si>
    <t>2B/OF/UTIL</t>
  </si>
  <si>
    <t>64392-38561:Chris Taylor</t>
  </si>
  <si>
    <t>64392-38561</t>
  </si>
  <si>
    <t>Chris Taylor</t>
  </si>
  <si>
    <t>64392-12940:Anthony Rizzo</t>
  </si>
  <si>
    <t>64392-12940</t>
  </si>
  <si>
    <t>Anthony</t>
  </si>
  <si>
    <t>Anthony Rizzo</t>
  </si>
  <si>
    <t>Rizzo</t>
  </si>
  <si>
    <t>64392-12961:Brandon Crawford</t>
  </si>
  <si>
    <t>64392-12961</t>
  </si>
  <si>
    <t>Brandon Crawford</t>
  </si>
  <si>
    <t>Crawford</t>
  </si>
  <si>
    <t>64392-13188:Jean Segura</t>
  </si>
  <si>
    <t>64392-13188</t>
  </si>
  <si>
    <t>2B/3B/SS</t>
  </si>
  <si>
    <t>Jean</t>
  </si>
  <si>
    <t>Jean Segura</t>
  </si>
  <si>
    <t>Segura</t>
  </si>
  <si>
    <t>2B/3B/SS/UTIL</t>
  </si>
  <si>
    <t>64392-54307:Elias Diaz</t>
  </si>
  <si>
    <t>64392-54307</t>
  </si>
  <si>
    <t>Elias</t>
  </si>
  <si>
    <t>Elias Diaz</t>
  </si>
  <si>
    <t>Diaz</t>
  </si>
  <si>
    <t>64392-79074:Austin Riley</t>
  </si>
  <si>
    <t>64392-79074</t>
  </si>
  <si>
    <t>Austin</t>
  </si>
  <si>
    <t>Austin Riley</t>
  </si>
  <si>
    <t>Riley</t>
  </si>
  <si>
    <t>64392-38321:Joey Gallo</t>
  </si>
  <si>
    <t>64392-38321</t>
  </si>
  <si>
    <t>Joey</t>
  </si>
  <si>
    <t>Joey Gallo</t>
  </si>
  <si>
    <t>Gallo</t>
  </si>
  <si>
    <t>64392-13792:Kike Hernandez</t>
  </si>
  <si>
    <t>64392-13792</t>
  </si>
  <si>
    <t>Kike</t>
  </si>
  <si>
    <t>Kike Hernandez</t>
  </si>
  <si>
    <t>Hernandez</t>
  </si>
  <si>
    <t>64392-5607:Evan Longoria</t>
  </si>
  <si>
    <t>64392-5607</t>
  </si>
  <si>
    <t>Evan</t>
  </si>
  <si>
    <t>Evan Longoria</t>
  </si>
  <si>
    <t>Longoria</t>
  </si>
  <si>
    <t>64392-6292:Buster Posey</t>
  </si>
  <si>
    <t>64392-6292</t>
  </si>
  <si>
    <t>Buster</t>
  </si>
  <si>
    <t>Buster Posey</t>
  </si>
  <si>
    <t>Posey</t>
  </si>
  <si>
    <t>64392-17139:J.T. Realmuto</t>
  </si>
  <si>
    <t>64392-17139</t>
  </si>
  <si>
    <t>J.T.</t>
  </si>
  <si>
    <t>J.T. Realmuto</t>
  </si>
  <si>
    <t>Realmuto</t>
  </si>
  <si>
    <t>64392-68582:Brendan Rodgers</t>
  </si>
  <si>
    <t>64392-68582</t>
  </si>
  <si>
    <t>Brendan</t>
  </si>
  <si>
    <t>Brendan Rodgers</t>
  </si>
  <si>
    <t>Rodgers</t>
  </si>
  <si>
    <t>64392-79092:Ian Happ</t>
  </si>
  <si>
    <t>64392-79092</t>
  </si>
  <si>
    <t>Ian Happ</t>
  </si>
  <si>
    <t>Happ</t>
  </si>
  <si>
    <t>64392-85260:Patrick Wisdom</t>
  </si>
  <si>
    <t>64392-85260</t>
  </si>
  <si>
    <t>Patrick</t>
  </si>
  <si>
    <t>Patrick Wisdom</t>
  </si>
  <si>
    <t>Wisdom</t>
  </si>
  <si>
    <t>64392-79165:Gavin Lux</t>
  </si>
  <si>
    <t>64392-79165</t>
  </si>
  <si>
    <t>Gavin</t>
  </si>
  <si>
    <t>Gavin Lux</t>
  </si>
  <si>
    <t>Lux</t>
  </si>
  <si>
    <t>64392-23107:Jorge Soler</t>
  </si>
  <si>
    <t>64392-23107</t>
  </si>
  <si>
    <t>Jorge Soler</t>
  </si>
  <si>
    <t>Soler</t>
  </si>
  <si>
    <t>64392-12985:Avisail Garcia</t>
  </si>
  <si>
    <t>64392-12985</t>
  </si>
  <si>
    <t>Avisail</t>
  </si>
  <si>
    <t>Avisail Garcia</t>
  </si>
  <si>
    <t>64392-17097:Brandon Nimmo</t>
  </si>
  <si>
    <t>64392-17097</t>
  </si>
  <si>
    <t>Brandon Nimmo</t>
  </si>
  <si>
    <t>Nimmo</t>
  </si>
  <si>
    <t>64392-80838:Luke Voit</t>
  </si>
  <si>
    <t>64392-80838</t>
  </si>
  <si>
    <t>Luke</t>
  </si>
  <si>
    <t>Luke Voit</t>
  </si>
  <si>
    <t>Voit</t>
  </si>
  <si>
    <t>64392-21666:Mark Canha</t>
  </si>
  <si>
    <t>64392-21666</t>
  </si>
  <si>
    <t>Mark</t>
  </si>
  <si>
    <t>Mark Canha</t>
  </si>
  <si>
    <t>Canha</t>
  </si>
  <si>
    <t>64392-85285:Nathaniel Lowe</t>
  </si>
  <si>
    <t>64392-85285</t>
  </si>
  <si>
    <t>Nathaniel</t>
  </si>
  <si>
    <t>Nathaniel Lowe</t>
  </si>
  <si>
    <t>Lowe</t>
  </si>
  <si>
    <t>64392-79160:Alex Verdugo</t>
  </si>
  <si>
    <t>64392-79160</t>
  </si>
  <si>
    <t>Alex Verdugo</t>
  </si>
  <si>
    <t>Verdugo</t>
  </si>
  <si>
    <t>64392-5456:Andrew McCutchen</t>
  </si>
  <si>
    <t>64392-5456</t>
  </si>
  <si>
    <t>Andrew</t>
  </si>
  <si>
    <t>Andrew McCutchen</t>
  </si>
  <si>
    <t>McCutchen</t>
  </si>
  <si>
    <t>64392-13966:Kyle Seager</t>
  </si>
  <si>
    <t>64392-13966</t>
  </si>
  <si>
    <t>Kyle Seager</t>
  </si>
  <si>
    <t>64392-12113:Josh Donaldson</t>
  </si>
  <si>
    <t>64392-12113</t>
  </si>
  <si>
    <t>Josh</t>
  </si>
  <si>
    <t>Josh Donaldson</t>
  </si>
  <si>
    <t>Donaldson</t>
  </si>
  <si>
    <t>64392-53401:Trey Mancini</t>
  </si>
  <si>
    <t>64392-53401</t>
  </si>
  <si>
    <t>Trey</t>
  </si>
  <si>
    <t>Trey Mancini</t>
  </si>
  <si>
    <t>Mancini</t>
  </si>
  <si>
    <t>64392-68588:Gleyber Torres</t>
  </si>
  <si>
    <t>64392-68588</t>
  </si>
  <si>
    <t>Gleyber</t>
  </si>
  <si>
    <t>Gleyber Torres</t>
  </si>
  <si>
    <t>Torres</t>
  </si>
  <si>
    <t>64392-38040:Eddie Rosario</t>
  </si>
  <si>
    <t>64392-38040</t>
  </si>
  <si>
    <t>Eddie</t>
  </si>
  <si>
    <t>Eddie Rosario</t>
  </si>
  <si>
    <t>Rosario</t>
  </si>
  <si>
    <t>64392-85249:Bobby Dalbec</t>
  </si>
  <si>
    <t>64392-85249</t>
  </si>
  <si>
    <t>Bobby</t>
  </si>
  <si>
    <t>Bobby Dalbec</t>
  </si>
  <si>
    <t>Dalbec</t>
  </si>
  <si>
    <t>64392-101842:Ty France</t>
  </si>
  <si>
    <t>64392-101842</t>
  </si>
  <si>
    <t>Ty</t>
  </si>
  <si>
    <t>Ty France</t>
  </si>
  <si>
    <t>France</t>
  </si>
  <si>
    <t>64392-53033:Mike Yastrzemski</t>
  </si>
  <si>
    <t>64392-53033</t>
  </si>
  <si>
    <t>Mike</t>
  </si>
  <si>
    <t>Mike Yastrzemski</t>
  </si>
  <si>
    <t>Yastrzemski</t>
  </si>
  <si>
    <t>64392-16945:Gary Sanchez</t>
  </si>
  <si>
    <t>64392-16945</t>
  </si>
  <si>
    <t>Gary</t>
  </si>
  <si>
    <t>Gary Sanchez</t>
  </si>
  <si>
    <t>Sanchez</t>
  </si>
  <si>
    <t>64392-16950:Miguel Sano</t>
  </si>
  <si>
    <t>64392-16950</t>
  </si>
  <si>
    <t>Miguel</t>
  </si>
  <si>
    <t>Miguel Sano</t>
  </si>
  <si>
    <t>Sano</t>
  </si>
  <si>
    <t>64392-82977:Isiah Kiner-Falefa</t>
  </si>
  <si>
    <t>64392-82977</t>
  </si>
  <si>
    <t>3B/SS</t>
  </si>
  <si>
    <t>Isiah</t>
  </si>
  <si>
    <t>Isiah Kiner-Falefa</t>
  </si>
  <si>
    <t>Kiner-Falefa</t>
  </si>
  <si>
    <t>3B/SS/UTIL</t>
  </si>
  <si>
    <t>64392-21887:Willson Contreras</t>
  </si>
  <si>
    <t>64392-21887</t>
  </si>
  <si>
    <t>Willson</t>
  </si>
  <si>
    <t>Willson Contreras</t>
  </si>
  <si>
    <t>Contreras</t>
  </si>
  <si>
    <t>64392-71507:Yuli Gurriel</t>
  </si>
  <si>
    <t>64392-71507</t>
  </si>
  <si>
    <t>Yuli</t>
  </si>
  <si>
    <t>Yuli Gurriel</t>
  </si>
  <si>
    <t>Gurriel</t>
  </si>
  <si>
    <t>64392-108450:Tommy Edman</t>
  </si>
  <si>
    <t>64392-108450</t>
  </si>
  <si>
    <t>Tommy</t>
  </si>
  <si>
    <t>Tommy Edman</t>
  </si>
  <si>
    <t>Edman</t>
  </si>
  <si>
    <t>64392-102398:Jarred Kelenic</t>
  </si>
  <si>
    <t>64392-102398</t>
  </si>
  <si>
    <t>Jarred</t>
  </si>
  <si>
    <t>Jarred Kelenic</t>
  </si>
  <si>
    <t>Kelenic</t>
  </si>
  <si>
    <t>64392-81953:Austin Hays</t>
  </si>
  <si>
    <t>64392-81953</t>
  </si>
  <si>
    <t>Austin Hays</t>
  </si>
  <si>
    <t>Hays</t>
  </si>
  <si>
    <t>64392-104483:Jared Walsh</t>
  </si>
  <si>
    <t>64392-104483</t>
  </si>
  <si>
    <t>Jared</t>
  </si>
  <si>
    <t>Jared Walsh</t>
  </si>
  <si>
    <t>Walsh</t>
  </si>
  <si>
    <t>64392-16981:Yan Gomes</t>
  </si>
  <si>
    <t>64392-16981</t>
  </si>
  <si>
    <t>Yan</t>
  </si>
  <si>
    <t>Yan Gomes</t>
  </si>
  <si>
    <t>Gomes</t>
  </si>
  <si>
    <t>64392-68586:Dansby Swanson</t>
  </si>
  <si>
    <t>64392-68586</t>
  </si>
  <si>
    <t>Dansby</t>
  </si>
  <si>
    <t>Dansby Swanson</t>
  </si>
  <si>
    <t>Swanson</t>
  </si>
  <si>
    <t>64392-79267:Andy Ibanez</t>
  </si>
  <si>
    <t>64392-79267</t>
  </si>
  <si>
    <t>Andy</t>
  </si>
  <si>
    <t>Andy Ibanez</t>
  </si>
  <si>
    <t>Ibanez</t>
  </si>
  <si>
    <t>64392-79400:Dylan Carlson</t>
  </si>
  <si>
    <t>64392-79400</t>
  </si>
  <si>
    <t>Dylan</t>
  </si>
  <si>
    <t>Dylan Carlson</t>
  </si>
  <si>
    <t>Carlson</t>
  </si>
  <si>
    <t>64392-12434:Lorenzo Cain</t>
  </si>
  <si>
    <t>64392-12434</t>
  </si>
  <si>
    <t>Lorenzo</t>
  </si>
  <si>
    <t>Lorenzo Cain</t>
  </si>
  <si>
    <t>Cain</t>
  </si>
  <si>
    <t>64392-53586:David Peralta</t>
  </si>
  <si>
    <t>64392-53586</t>
  </si>
  <si>
    <t>David</t>
  </si>
  <si>
    <t>David Peralta</t>
  </si>
  <si>
    <t>Peralta</t>
  </si>
  <si>
    <t>64392-13099:Travis d'Arnaud</t>
  </si>
  <si>
    <t>64392-13099</t>
  </si>
  <si>
    <t>Travis</t>
  </si>
  <si>
    <t>Travis d'Arnaud</t>
  </si>
  <si>
    <t>d'Arnaud</t>
  </si>
  <si>
    <t>64392-13430:Jonathan Villar</t>
  </si>
  <si>
    <t>64392-13430</t>
  </si>
  <si>
    <t>Jonathan</t>
  </si>
  <si>
    <t>Jonathan Villar</t>
  </si>
  <si>
    <t>Villar</t>
  </si>
  <si>
    <t>64392-60655:Willy Adames</t>
  </si>
  <si>
    <t>64392-60655</t>
  </si>
  <si>
    <t>Willy</t>
  </si>
  <si>
    <t>Willy Adames</t>
  </si>
  <si>
    <t>Adames</t>
  </si>
  <si>
    <t>64392-24529:Rafael Ortega</t>
  </si>
  <si>
    <t>64392-24529</t>
  </si>
  <si>
    <t>Rafael Ortega</t>
  </si>
  <si>
    <t>Ortega</t>
  </si>
  <si>
    <t>64392-12931:Wil Myers</t>
  </si>
  <si>
    <t>64392-12931</t>
  </si>
  <si>
    <t>Wil</t>
  </si>
  <si>
    <t>Wil Myers</t>
  </si>
  <si>
    <t>Myers</t>
  </si>
  <si>
    <t>64392-17198:Tommy La Stella</t>
  </si>
  <si>
    <t>64392-17198</t>
  </si>
  <si>
    <t>Tommy La Stella</t>
  </si>
  <si>
    <t>La Stella</t>
  </si>
  <si>
    <t>64392-68525:J.D. Davis</t>
  </si>
  <si>
    <t>64392-68525</t>
  </si>
  <si>
    <t>J.D. Davis</t>
  </si>
  <si>
    <t>Davis</t>
  </si>
  <si>
    <t>64392-52179:J.P. Crawford</t>
  </si>
  <si>
    <t>64392-52179</t>
  </si>
  <si>
    <t>J.P.</t>
  </si>
  <si>
    <t>J.P. Crawford</t>
  </si>
  <si>
    <t>64392-13487:Tommy Pham</t>
  </si>
  <si>
    <t>64392-13487</t>
  </si>
  <si>
    <t>Tommy Pham</t>
  </si>
  <si>
    <t>Pham</t>
  </si>
  <si>
    <t>64392-79175:Trent Grisham</t>
  </si>
  <si>
    <t>64392-79175</t>
  </si>
  <si>
    <t>Trent</t>
  </si>
  <si>
    <t>Trent Grisham</t>
  </si>
  <si>
    <t>Grisham</t>
  </si>
  <si>
    <t>64392-101811:Sam Hilliard</t>
  </si>
  <si>
    <t>64392-101811</t>
  </si>
  <si>
    <t>Sam</t>
  </si>
  <si>
    <t>Sam Hilliard</t>
  </si>
  <si>
    <t>Hilliard</t>
  </si>
  <si>
    <t>64392-13771:Josh Harrison</t>
  </si>
  <si>
    <t>64392-13771</t>
  </si>
  <si>
    <t>Josh Harrison</t>
  </si>
  <si>
    <t>Harrison</t>
  </si>
  <si>
    <t>64392-12928:Eric Hosmer</t>
  </si>
  <si>
    <t>64392-12928</t>
  </si>
  <si>
    <t>Eric</t>
  </si>
  <si>
    <t>Eric Hosmer</t>
  </si>
  <si>
    <t>Hosmer</t>
  </si>
  <si>
    <t>64392-38112:Gio Urshela</t>
  </si>
  <si>
    <t>64392-38112</t>
  </si>
  <si>
    <t>Gio</t>
  </si>
  <si>
    <t>Gio Urshela</t>
  </si>
  <si>
    <t>Urshela</t>
  </si>
  <si>
    <t>64392-60642:Michael Conforto</t>
  </si>
  <si>
    <t>64392-60642</t>
  </si>
  <si>
    <t>Michael</t>
  </si>
  <si>
    <t>Michael Conforto</t>
  </si>
  <si>
    <t>Conforto</t>
  </si>
  <si>
    <t>64392-79156:David Fletcher</t>
  </si>
  <si>
    <t>64392-79156</t>
  </si>
  <si>
    <t>David Fletcher</t>
  </si>
  <si>
    <t>Fletcher</t>
  </si>
  <si>
    <t>64392-21875:Max Kepler</t>
  </si>
  <si>
    <t>64392-21875</t>
  </si>
  <si>
    <t>Max Kepler</t>
  </si>
  <si>
    <t>Kepler</t>
  </si>
  <si>
    <t>64392-13858:Christian Vazquez</t>
  </si>
  <si>
    <t>64392-13858</t>
  </si>
  <si>
    <t>Christian Vazquez</t>
  </si>
  <si>
    <t>Vazquez</t>
  </si>
  <si>
    <t>64392-116339:Abraham Toro</t>
  </si>
  <si>
    <t>64392-116339</t>
  </si>
  <si>
    <t>Abraham</t>
  </si>
  <si>
    <t>Abraham Toro</t>
  </si>
  <si>
    <t>Toro</t>
  </si>
  <si>
    <t>64392-73871:Carson Kelly</t>
  </si>
  <si>
    <t>64392-73871</t>
  </si>
  <si>
    <t>Carson</t>
  </si>
  <si>
    <t>Carson Kelly</t>
  </si>
  <si>
    <t>64392-82533:Daulton Varsho</t>
  </si>
  <si>
    <t>64392-82533</t>
  </si>
  <si>
    <t>Daulton</t>
  </si>
  <si>
    <t>Daulton Varsho</t>
  </si>
  <si>
    <t>Varsho</t>
  </si>
  <si>
    <t>64392-82567:Ryan Vilade</t>
  </si>
  <si>
    <t>64392-82567</t>
  </si>
  <si>
    <t>Ryan Vilade</t>
  </si>
  <si>
    <t>Vilade</t>
  </si>
  <si>
    <t>64392-113309:Josh Rojas</t>
  </si>
  <si>
    <t>64392-113309</t>
  </si>
  <si>
    <t>Josh Rojas</t>
  </si>
  <si>
    <t>Rojas</t>
  </si>
  <si>
    <t>64392-17171:James McCann</t>
  </si>
  <si>
    <t>64392-17171</t>
  </si>
  <si>
    <t>James</t>
  </si>
  <si>
    <t>James McCann</t>
  </si>
  <si>
    <t>McCann</t>
  </si>
  <si>
    <t>64392-5181:Yadier Molina</t>
  </si>
  <si>
    <t>64392-5181</t>
  </si>
  <si>
    <t>Yadier</t>
  </si>
  <si>
    <t>Yadier Molina</t>
  </si>
  <si>
    <t>Molina</t>
  </si>
  <si>
    <t>64392-21612:Nick Ahmed</t>
  </si>
  <si>
    <t>64392-21612</t>
  </si>
  <si>
    <t>Nick</t>
  </si>
  <si>
    <t>Nick Ahmed</t>
  </si>
  <si>
    <t>Ahmed</t>
  </si>
  <si>
    <t>64392-70898:Adam Frazier</t>
  </si>
  <si>
    <t>64392-70898</t>
  </si>
  <si>
    <t>Adam Frazier</t>
  </si>
  <si>
    <t>Frazier</t>
  </si>
  <si>
    <t>64392-85307:Jeff McNeil</t>
  </si>
  <si>
    <t>64392-85307</t>
  </si>
  <si>
    <t>Jeff</t>
  </si>
  <si>
    <t>Jeff McNeil</t>
  </si>
  <si>
    <t>McNeil</t>
  </si>
  <si>
    <t>64392-79249:Harrison Bader</t>
  </si>
  <si>
    <t>64392-79249</t>
  </si>
  <si>
    <t>Harrison Bader</t>
  </si>
  <si>
    <t>Bader</t>
  </si>
  <si>
    <t>64392-79263:Leody Taveras</t>
  </si>
  <si>
    <t>64392-79263</t>
  </si>
  <si>
    <t>Leody</t>
  </si>
  <si>
    <t>Leody Taveras</t>
  </si>
  <si>
    <t>Taveras</t>
  </si>
  <si>
    <t>64392-81622:Mitch Garver</t>
  </si>
  <si>
    <t>64392-81622</t>
  </si>
  <si>
    <t>Mitch Garver</t>
  </si>
  <si>
    <t>Garver</t>
  </si>
  <si>
    <t>64392-6029:Jed Lowrie</t>
  </si>
  <si>
    <t>64392-6029</t>
  </si>
  <si>
    <t>Jed</t>
  </si>
  <si>
    <t>Jed Lowrie</t>
  </si>
  <si>
    <t>Lowrie</t>
  </si>
  <si>
    <t>64392-102341:DJ Peters</t>
  </si>
  <si>
    <t>64392-102341</t>
  </si>
  <si>
    <t>DJ Peters</t>
  </si>
  <si>
    <t>Peters</t>
  </si>
  <si>
    <t>64392-104629:Jack Mayfield</t>
  </si>
  <si>
    <t>64392-104629</t>
  </si>
  <si>
    <t>Jack</t>
  </si>
  <si>
    <t>Jack Mayfield</t>
  </si>
  <si>
    <t>Mayfield</t>
  </si>
  <si>
    <t>64392-13102:Freddy Galvis</t>
  </si>
  <si>
    <t>64392-13102</t>
  </si>
  <si>
    <t>Freddy</t>
  </si>
  <si>
    <t>Freddy Galvis</t>
  </si>
  <si>
    <t>Galvis</t>
  </si>
  <si>
    <t>64392-118120:Jonah Heim</t>
  </si>
  <si>
    <t>64392-118120</t>
  </si>
  <si>
    <t>Jonah</t>
  </si>
  <si>
    <t>Jonah Heim</t>
  </si>
  <si>
    <t>Heim</t>
  </si>
  <si>
    <t>64392-79247:Edmundo Sosa</t>
  </si>
  <si>
    <t>64392-79247</t>
  </si>
  <si>
    <t>Edmundo</t>
  </si>
  <si>
    <t>Edmundo Sosa</t>
  </si>
  <si>
    <t>Sosa</t>
  </si>
  <si>
    <t>64392-71217:Omar Narvaez</t>
  </si>
  <si>
    <t>64392-71217</t>
  </si>
  <si>
    <t>Omar</t>
  </si>
  <si>
    <t>Omar Narvaez</t>
  </si>
  <si>
    <t>Narvaez</t>
  </si>
  <si>
    <t>64392-79896:Luis Torrens</t>
  </si>
  <si>
    <t>64392-79896</t>
  </si>
  <si>
    <t>Luis Torrens</t>
  </si>
  <si>
    <t>Torrens</t>
  </si>
  <si>
    <t>64392-135216:Chas McCormick</t>
  </si>
  <si>
    <t>64392-135216</t>
  </si>
  <si>
    <t>Chas</t>
  </si>
  <si>
    <t>Chas McCormick</t>
  </si>
  <si>
    <t>McCormick</t>
  </si>
  <si>
    <t>64392-82530:Pavin Smith</t>
  </si>
  <si>
    <t>64392-82530</t>
  </si>
  <si>
    <t>Pavin</t>
  </si>
  <si>
    <t>Pavin Smith</t>
  </si>
  <si>
    <t>64392-52157:Tom Murphy</t>
  </si>
  <si>
    <t>64392-52157</t>
  </si>
  <si>
    <t>Tom</t>
  </si>
  <si>
    <t>Tom Murphy</t>
  </si>
  <si>
    <t>Murphy</t>
  </si>
  <si>
    <t>64392-13436:Max Stassi</t>
  </si>
  <si>
    <t>64392-13436</t>
  </si>
  <si>
    <t>Max Stassi</t>
  </si>
  <si>
    <t>Stassi</t>
  </si>
  <si>
    <t>64392-13520:Phil Gosselin</t>
  </si>
  <si>
    <t>64392-13520</t>
  </si>
  <si>
    <t>Phil</t>
  </si>
  <si>
    <t>Phil Gosselin</t>
  </si>
  <si>
    <t>Gosselin</t>
  </si>
  <si>
    <t>64392-83174:Sergio Alcantara</t>
  </si>
  <si>
    <t>64392-83174</t>
  </si>
  <si>
    <t>Sergio</t>
  </si>
  <si>
    <t>Sergio Alcantara</t>
  </si>
  <si>
    <t>Alcantara</t>
  </si>
  <si>
    <t>64392-5359:Elvis Andrus</t>
  </si>
  <si>
    <t>64392-5359</t>
  </si>
  <si>
    <t>Elvis</t>
  </si>
  <si>
    <t>Elvis Andrus</t>
  </si>
  <si>
    <t>Andrus</t>
  </si>
  <si>
    <t>64392-79154:Brandon Marsh</t>
  </si>
  <si>
    <t>64392-79154</t>
  </si>
  <si>
    <t>Brandon Marsh</t>
  </si>
  <si>
    <t>Marsh</t>
  </si>
  <si>
    <t>64392-38282:Daniel Vogelbach</t>
  </si>
  <si>
    <t>64392-38282</t>
  </si>
  <si>
    <t>Daniel</t>
  </si>
  <si>
    <t>Daniel Vogelbach</t>
  </si>
  <si>
    <t>Vogelbach</t>
  </si>
  <si>
    <t>64392-101827:Luis Arraez</t>
  </si>
  <si>
    <t>64392-101827</t>
  </si>
  <si>
    <t>Luis Arraez</t>
  </si>
  <si>
    <t>Arraez</t>
  </si>
  <si>
    <t>64392-135218:Jake Meyers</t>
  </si>
  <si>
    <t>64392-135218</t>
  </si>
  <si>
    <t>Jake</t>
  </si>
  <si>
    <t>Jake Meyers</t>
  </si>
  <si>
    <t>Meyers</t>
  </si>
  <si>
    <t>64392-65991:Pedro Severino</t>
  </si>
  <si>
    <t>64392-65991</t>
  </si>
  <si>
    <t>Pedro</t>
  </si>
  <si>
    <t>Pedro Severino</t>
  </si>
  <si>
    <t>Severino</t>
  </si>
  <si>
    <t>64392-68471:Tony Kemp</t>
  </si>
  <si>
    <t>64392-68471</t>
  </si>
  <si>
    <t>Tony</t>
  </si>
  <si>
    <t>Tony Kemp</t>
  </si>
  <si>
    <t>Kemp</t>
  </si>
  <si>
    <t>64392-109803:Austin Nola</t>
  </si>
  <si>
    <t>64392-109803</t>
  </si>
  <si>
    <t>Austin Nola</t>
  </si>
  <si>
    <t>Nola</t>
  </si>
  <si>
    <t>64392-101753:Dylan Moore</t>
  </si>
  <si>
    <t>64392-101753</t>
  </si>
  <si>
    <t>Dylan Moore</t>
  </si>
  <si>
    <t>Moore</t>
  </si>
  <si>
    <t>64392-101850:Ramon Urias</t>
  </si>
  <si>
    <t>64392-101850</t>
  </si>
  <si>
    <t>Ramon</t>
  </si>
  <si>
    <t>Ramon Urias</t>
  </si>
  <si>
    <t>Urias</t>
  </si>
  <si>
    <t>64392-73879:Pat Valaika</t>
  </si>
  <si>
    <t>64392-73879</t>
  </si>
  <si>
    <t>Pat</t>
  </si>
  <si>
    <t>Pat Valaika</t>
  </si>
  <si>
    <t>Valaika</t>
  </si>
  <si>
    <t>64392-17014:Andrelton Simmons</t>
  </si>
  <si>
    <t>64392-17014</t>
  </si>
  <si>
    <t>Andrelton</t>
  </si>
  <si>
    <t>Andrelton Simmons</t>
  </si>
  <si>
    <t>Simmons</t>
  </si>
  <si>
    <t>64392-154422:Matt Vierling</t>
  </si>
  <si>
    <t>64392-154422</t>
  </si>
  <si>
    <t>Matt Vierling</t>
  </si>
  <si>
    <t>Vierling</t>
  </si>
  <si>
    <t>64392-13253:Martin Maldonado</t>
  </si>
  <si>
    <t>64392-13253</t>
  </si>
  <si>
    <t>Martin</t>
  </si>
  <si>
    <t>Martin Maldonado</t>
  </si>
  <si>
    <t>Maldonado</t>
  </si>
  <si>
    <t>64392-13451:Ronald Torreyes</t>
  </si>
  <si>
    <t>64392-13451</t>
  </si>
  <si>
    <t>Ronald</t>
  </si>
  <si>
    <t>Ronald Torreyes</t>
  </si>
  <si>
    <t>Torreyes</t>
  </si>
  <si>
    <t>64392-101817:Luis Rengifo</t>
  </si>
  <si>
    <t>64392-101817</t>
  </si>
  <si>
    <t>Luis Rengifo</t>
  </si>
  <si>
    <t>Rengifo</t>
  </si>
  <si>
    <t>64392-104085:Josh VanMeter</t>
  </si>
  <si>
    <t>64392-104085</t>
  </si>
  <si>
    <t>Josh VanMeter</t>
  </si>
  <si>
    <t>VanMeter</t>
  </si>
  <si>
    <t>64392-135227:Jose Rojas</t>
  </si>
  <si>
    <t>64392-135227</t>
  </si>
  <si>
    <t>Jose Rojas</t>
  </si>
  <si>
    <t>64392-83188:Kelvin Gutierrez</t>
  </si>
  <si>
    <t>64392-83188</t>
  </si>
  <si>
    <t>Kelvin</t>
  </si>
  <si>
    <t>Kelvin Gutierrez</t>
  </si>
  <si>
    <t>Gutierrez</t>
  </si>
  <si>
    <t>64392-79170:Willie Calhoun</t>
  </si>
  <si>
    <t>64392-79170</t>
  </si>
  <si>
    <t>Willie</t>
  </si>
  <si>
    <t>Willie Calhoun</t>
  </si>
  <si>
    <t>Calhoun</t>
  </si>
  <si>
    <t>64392-152972:Luke Williams</t>
  </si>
  <si>
    <t>64392-152972</t>
  </si>
  <si>
    <t>Luke Williams</t>
  </si>
  <si>
    <t>Williams</t>
  </si>
  <si>
    <t>64392-161274:Alfonso Rivas</t>
  </si>
  <si>
    <t>64392-161274</t>
  </si>
  <si>
    <t>Alfonso</t>
  </si>
  <si>
    <t>Alfonso Rivas</t>
  </si>
  <si>
    <t>Rivas</t>
  </si>
  <si>
    <t>64392-102301:Nico Hoerner</t>
  </si>
  <si>
    <t>64392-102301</t>
  </si>
  <si>
    <t>Nico</t>
  </si>
  <si>
    <t>Nico Hoerner</t>
  </si>
  <si>
    <t>Hoerner</t>
  </si>
  <si>
    <t>Player</t>
  </si>
  <si>
    <t>Draftkings Price</t>
  </si>
  <si>
    <t>DK MLB Ownership Projection</t>
  </si>
  <si>
    <t>Fanduel Price</t>
  </si>
  <si>
    <t>FD MLB Ownership Projection</t>
  </si>
  <si>
    <t>Chas Mccormick</t>
  </si>
  <si>
    <t>Bo Bichette</t>
  </si>
  <si>
    <t>Dj Lemahieu</t>
  </si>
  <si>
    <t>Jt Realmuto</t>
  </si>
  <si>
    <t>Kyle Higashioka</t>
  </si>
  <si>
    <t>George Springer</t>
  </si>
  <si>
    <t>Marcus Semien</t>
  </si>
  <si>
    <t>Andrew Mccutchen</t>
  </si>
  <si>
    <t>Teoscar Hernandez</t>
  </si>
  <si>
    <t>Vladimir Guerrero Jr</t>
  </si>
  <si>
    <t>Juan Soto</t>
  </si>
  <si>
    <t>Lourdes Gurriel Jr</t>
  </si>
  <si>
    <t>Fernando Tatis Jr</t>
  </si>
  <si>
    <t>Luis Patino</t>
  </si>
  <si>
    <t>Enrique Hernandez</t>
  </si>
  <si>
    <t>Jake Lamb</t>
  </si>
  <si>
    <t>Jd Davis</t>
  </si>
  <si>
    <t>Travis Darnaud</t>
  </si>
  <si>
    <t>Randy Arozarena</t>
  </si>
  <si>
    <t>Alcides Escobar</t>
  </si>
  <si>
    <t>Cj Cron</t>
  </si>
  <si>
    <t>Odubel Herrera</t>
  </si>
  <si>
    <t>Tyler Oneill</t>
  </si>
  <si>
    <t>Ross Stripling</t>
  </si>
  <si>
    <t>Manuel Margot</t>
  </si>
  <si>
    <t>Brandon Lowe</t>
  </si>
  <si>
    <t>Nick Gordon</t>
  </si>
  <si>
    <t>Didi Gregorius</t>
  </si>
  <si>
    <t>Austin Meadows</t>
  </si>
  <si>
    <t>Josh Bell</t>
  </si>
  <si>
    <t>Raimel Tapia</t>
  </si>
  <si>
    <t>Brett Gardner</t>
  </si>
  <si>
    <t>Reese Mcguire</t>
  </si>
  <si>
    <t>Jd Martinez</t>
  </si>
  <si>
    <t>Miguel Rojas</t>
  </si>
  <si>
    <t>Lane Thomas</t>
  </si>
  <si>
    <t>Jose Iglesias</t>
  </si>
  <si>
    <t>James Mccann</t>
  </si>
  <si>
    <t>Taylor Walls</t>
  </si>
  <si>
    <t>Bryan De La Cruz</t>
  </si>
  <si>
    <t>Yadiel Hernandez</t>
  </si>
  <si>
    <t>Francisco Mejia</t>
  </si>
  <si>
    <t>Yandy Diaz</t>
  </si>
  <si>
    <t>Carter Kieboom</t>
  </si>
  <si>
    <t>Jarrod Dyson</t>
  </si>
  <si>
    <t>Brent Rooker</t>
  </si>
  <si>
    <t>Isiah Kiner Falefa</t>
  </si>
  <si>
    <t>Jesus Sanchez</t>
  </si>
  <si>
    <t>Kevin Kiermaier</t>
  </si>
  <si>
    <t>Matt Duffy</t>
  </si>
  <si>
    <t>Jazz Chisholm</t>
  </si>
  <si>
    <t>Jace Peterson</t>
  </si>
  <si>
    <t>Ji Man Choi</t>
  </si>
  <si>
    <t>Lewis Brinson</t>
  </si>
  <si>
    <t>Alex Avila</t>
  </si>
  <si>
    <t>Brock Holt</t>
  </si>
  <si>
    <t>Jose Trevino</t>
  </si>
  <si>
    <t>Ryan Jeffers</t>
  </si>
  <si>
    <t>Ryan Mcmahon</t>
  </si>
  <si>
    <t>Kevin Pillar</t>
  </si>
  <si>
    <t>Jeff Mcneil</t>
  </si>
  <si>
    <t>Yonny Hernandez</t>
  </si>
  <si>
    <t>Luis Urias</t>
  </si>
  <si>
    <t>Cedric Mullins II</t>
  </si>
  <si>
    <t>Robinson Chirinos</t>
  </si>
  <si>
    <t>Josh Vanmeter</t>
  </si>
  <si>
    <t>Lewin Diaz</t>
  </si>
  <si>
    <t>--</t>
  </si>
  <si>
    <t>Trayce Thompson</t>
  </si>
  <si>
    <t>Lamonte Wade Jr</t>
  </si>
  <si>
    <t>Jp Crawford</t>
  </si>
  <si>
    <t>Adolis Garcia</t>
  </si>
  <si>
    <t>Payton Henry</t>
  </si>
  <si>
    <t>Nate Lowe</t>
  </si>
  <si>
    <t>Dj Peters</t>
  </si>
  <si>
    <t>Eddy Alvarez</t>
  </si>
  <si>
    <t>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</si>
</sst>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0" fontId="0" fillId="0" borderId="0" xfId="0" applyNumberFormat="1"/>
    <xf numFmtId="0" fontId="18" fillId="0" borderId="0" xfId="0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6" fontId="19" fillId="0" borderId="0" xfId="0" applyNumberFormat="1" applyFont="1" applyFill="1" applyAlignment="1">
      <alignment horizontal="center" vertical="center" wrapText="1"/>
    </xf>
    <xf numFmtId="10" fontId="19" fillId="0" borderId="0" xfId="0" applyNumberFormat="1" applyFont="1" applyFill="1" applyAlignment="1">
      <alignment horizontal="center" vertical="center" wrapText="1"/>
    </xf>
    <xf numFmtId="0" fontId="20" fillId="0" borderId="0" xfId="0" applyFont="1" applyFill="1"/>
    <xf numFmtId="1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6"/>
  <sheetViews>
    <sheetView tabSelected="1" topLeftCell="C1" workbookViewId="0">
      <selection activeCell="C39" sqref="C39"/>
    </sheetView>
  </sheetViews>
  <sheetFormatPr defaultRowHeight="14.4" x14ac:dyDescent="0.3"/>
  <cols>
    <col min="25" max="25" width="8.88671875" style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1042</v>
      </c>
    </row>
    <row r="2" spans="1:25" x14ac:dyDescent="0.3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f>((X2*0.6) + (T2*0.3) + (U2*0.2)  + (W2 * 0.2))- (V2*0.4)</f>
        <v>30.86895161</v>
      </c>
      <c r="H2">
        <v>31</v>
      </c>
      <c r="I2">
        <v>10700</v>
      </c>
      <c r="J2" t="s">
        <v>30</v>
      </c>
      <c r="K2" t="s">
        <v>31</v>
      </c>
      <c r="L2" t="s">
        <v>32</v>
      </c>
      <c r="P2" t="s">
        <v>33</v>
      </c>
      <c r="R2" t="s">
        <v>26</v>
      </c>
      <c r="S2">
        <v>1</v>
      </c>
      <c r="T2">
        <v>28.875</v>
      </c>
      <c r="V2">
        <v>5.5</v>
      </c>
      <c r="X2">
        <v>40.677419350000001</v>
      </c>
      <c r="Y2" s="7">
        <f>IFERROR(VLOOKUP(E2,Own,5,FALSE),0)</f>
        <v>0.249</v>
      </c>
    </row>
    <row r="3" spans="1:25" x14ac:dyDescent="0.3">
      <c r="A3" t="s">
        <v>34</v>
      </c>
      <c r="B3" t="s">
        <v>35</v>
      </c>
      <c r="C3" t="s">
        <v>26</v>
      </c>
      <c r="D3" t="s">
        <v>36</v>
      </c>
      <c r="E3" t="s">
        <v>37</v>
      </c>
      <c r="F3" t="s">
        <v>38</v>
      </c>
      <c r="G3">
        <f t="shared" ref="G3:G21" si="0">((X3*0.6) + (T3*0.3) + (U3*0.2)  + (W3 * 0.2))- (V3*0.4)</f>
        <v>23.88095238295238</v>
      </c>
      <c r="H3">
        <v>6</v>
      </c>
      <c r="I3">
        <v>10000</v>
      </c>
      <c r="J3" t="s">
        <v>39</v>
      </c>
      <c r="K3" t="s">
        <v>40</v>
      </c>
      <c r="L3" t="s">
        <v>41</v>
      </c>
      <c r="P3" t="s">
        <v>33</v>
      </c>
      <c r="R3" t="s">
        <v>26</v>
      </c>
      <c r="S3">
        <v>1</v>
      </c>
      <c r="T3">
        <v>24.603174603174601</v>
      </c>
      <c r="V3">
        <v>5.5</v>
      </c>
      <c r="X3">
        <v>31.166666670000001</v>
      </c>
      <c r="Y3" s="1">
        <f>IFERROR(VLOOKUP(E3,Own,5,FALSE),0)</f>
        <v>3.2000000000000001E-2</v>
      </c>
    </row>
    <row r="4" spans="1:25" x14ac:dyDescent="0.3">
      <c r="A4" t="s">
        <v>42</v>
      </c>
      <c r="B4" t="s">
        <v>43</v>
      </c>
      <c r="C4" t="s">
        <v>26</v>
      </c>
      <c r="D4" t="s">
        <v>44</v>
      </c>
      <c r="E4" t="s">
        <v>45</v>
      </c>
      <c r="F4" t="s">
        <v>46</v>
      </c>
      <c r="G4">
        <f t="shared" si="0"/>
        <v>28.29940624733862</v>
      </c>
      <c r="H4">
        <v>31</v>
      </c>
      <c r="I4">
        <v>9400</v>
      </c>
      <c r="J4" t="s">
        <v>47</v>
      </c>
      <c r="K4" t="s">
        <v>48</v>
      </c>
      <c r="L4" t="s">
        <v>49</v>
      </c>
      <c r="P4" t="s">
        <v>33</v>
      </c>
      <c r="R4" t="s">
        <v>26</v>
      </c>
      <c r="S4">
        <v>1</v>
      </c>
      <c r="T4">
        <v>25.763612217795401</v>
      </c>
      <c r="V4">
        <v>6.3</v>
      </c>
      <c r="X4">
        <v>38.483870969999998</v>
      </c>
      <c r="Y4" s="1">
        <f>IFERROR(VLOOKUP(E4,Own,5,FALSE),0)</f>
        <v>5.0000000000000001E-3</v>
      </c>
    </row>
    <row r="5" spans="1:25" x14ac:dyDescent="0.3">
      <c r="A5" t="s">
        <v>50</v>
      </c>
      <c r="B5" t="s">
        <v>51</v>
      </c>
      <c r="C5" t="s">
        <v>26</v>
      </c>
      <c r="D5" t="s">
        <v>52</v>
      </c>
      <c r="E5" t="s">
        <v>53</v>
      </c>
      <c r="F5" t="s">
        <v>54</v>
      </c>
      <c r="G5">
        <f t="shared" si="0"/>
        <v>23.76860759693669</v>
      </c>
      <c r="H5">
        <v>30</v>
      </c>
      <c r="I5">
        <v>8600</v>
      </c>
      <c r="J5" t="s">
        <v>47</v>
      </c>
      <c r="K5" t="s">
        <v>49</v>
      </c>
      <c r="L5" t="s">
        <v>48</v>
      </c>
      <c r="P5" t="s">
        <v>33</v>
      </c>
      <c r="R5" t="s">
        <v>26</v>
      </c>
      <c r="S5">
        <v>1</v>
      </c>
      <c r="T5">
        <v>23.628691983122302</v>
      </c>
      <c r="V5">
        <v>4.3</v>
      </c>
      <c r="X5">
        <v>30.666666670000001</v>
      </c>
      <c r="Y5" s="1">
        <f>IFERROR(VLOOKUP(E5,Own,5,FALSE),0)</f>
        <v>5.0000000000000001E-3</v>
      </c>
    </row>
    <row r="6" spans="1:25" x14ac:dyDescent="0.3">
      <c r="A6" t="s">
        <v>55</v>
      </c>
      <c r="B6" t="s">
        <v>56</v>
      </c>
      <c r="C6" t="s">
        <v>26</v>
      </c>
      <c r="D6" t="s">
        <v>57</v>
      </c>
      <c r="E6" t="s">
        <v>58</v>
      </c>
      <c r="F6" t="s">
        <v>59</v>
      </c>
      <c r="G6">
        <f t="shared" si="0"/>
        <v>20.063366720516946</v>
      </c>
      <c r="H6">
        <v>25</v>
      </c>
      <c r="I6">
        <v>8400</v>
      </c>
      <c r="J6" t="s">
        <v>60</v>
      </c>
      <c r="K6" t="s">
        <v>61</v>
      </c>
      <c r="L6" t="s">
        <v>62</v>
      </c>
      <c r="P6" t="s">
        <v>33</v>
      </c>
      <c r="R6" t="s">
        <v>26</v>
      </c>
      <c r="S6">
        <v>1</v>
      </c>
      <c r="T6">
        <v>19.224555735056502</v>
      </c>
      <c r="V6">
        <v>4.0999999999999996</v>
      </c>
      <c r="X6">
        <v>26.56</v>
      </c>
      <c r="Y6" s="1">
        <f>IFERROR(VLOOKUP(E6,Own,5,FALSE),0)</f>
        <v>5.0000000000000001E-3</v>
      </c>
    </row>
    <row r="7" spans="1:25" x14ac:dyDescent="0.3">
      <c r="A7" t="s">
        <v>63</v>
      </c>
      <c r="B7" t="s">
        <v>64</v>
      </c>
      <c r="C7" t="s">
        <v>26</v>
      </c>
      <c r="D7" t="s">
        <v>65</v>
      </c>
      <c r="E7" t="s">
        <v>66</v>
      </c>
      <c r="F7" t="s">
        <v>67</v>
      </c>
      <c r="G7">
        <f t="shared" si="0"/>
        <v>20.732373500463698</v>
      </c>
      <c r="H7">
        <v>28</v>
      </c>
      <c r="I7">
        <v>8300</v>
      </c>
      <c r="J7" t="s">
        <v>68</v>
      </c>
      <c r="K7" t="s">
        <v>69</v>
      </c>
      <c r="L7" t="s">
        <v>70</v>
      </c>
      <c r="P7" t="s">
        <v>33</v>
      </c>
      <c r="R7" t="s">
        <v>26</v>
      </c>
      <c r="S7">
        <v>1</v>
      </c>
      <c r="T7">
        <v>15.931721194879</v>
      </c>
      <c r="V7">
        <v>5.6</v>
      </c>
      <c r="X7">
        <v>30.321428569999998</v>
      </c>
      <c r="Y7" s="1">
        <f>IFERROR(VLOOKUP(E7,Own,5,FALSE),0)</f>
        <v>5.3999999999999999E-2</v>
      </c>
    </row>
    <row r="8" spans="1:25" x14ac:dyDescent="0.3">
      <c r="A8" t="s">
        <v>71</v>
      </c>
      <c r="B8" t="s">
        <v>72</v>
      </c>
      <c r="C8" t="s">
        <v>26</v>
      </c>
      <c r="D8" t="s">
        <v>73</v>
      </c>
      <c r="E8" t="s">
        <v>74</v>
      </c>
      <c r="F8" t="s">
        <v>75</v>
      </c>
      <c r="G8">
        <f t="shared" si="0"/>
        <v>20.950935302200637</v>
      </c>
      <c r="H8">
        <v>29</v>
      </c>
      <c r="I8">
        <v>8200</v>
      </c>
      <c r="J8" t="s">
        <v>76</v>
      </c>
      <c r="K8" t="s">
        <v>77</v>
      </c>
      <c r="L8" t="s">
        <v>78</v>
      </c>
      <c r="P8" t="s">
        <v>33</v>
      </c>
      <c r="R8" t="s">
        <v>26</v>
      </c>
      <c r="S8">
        <v>1</v>
      </c>
      <c r="T8">
        <v>25.418060200668801</v>
      </c>
      <c r="V8">
        <v>4.5999999999999996</v>
      </c>
      <c r="X8">
        <v>25.275862069999999</v>
      </c>
      <c r="Y8" s="1">
        <f>IFERROR(VLOOKUP(E8,Own,5,FALSE),0)</f>
        <v>8.9999999999999993E-3</v>
      </c>
    </row>
    <row r="9" spans="1:25" x14ac:dyDescent="0.3">
      <c r="A9" t="s">
        <v>79</v>
      </c>
      <c r="B9" t="s">
        <v>80</v>
      </c>
      <c r="C9" t="s">
        <v>26</v>
      </c>
      <c r="D9" t="s">
        <v>81</v>
      </c>
      <c r="E9" t="s">
        <v>82</v>
      </c>
      <c r="F9" t="s">
        <v>83</v>
      </c>
      <c r="G9">
        <f t="shared" si="0"/>
        <v>20.886956521999998</v>
      </c>
      <c r="H9">
        <v>23</v>
      </c>
      <c r="I9">
        <v>8000</v>
      </c>
      <c r="J9" t="s">
        <v>60</v>
      </c>
      <c r="K9" t="s">
        <v>62</v>
      </c>
      <c r="L9" t="s">
        <v>61</v>
      </c>
      <c r="P9" t="s">
        <v>33</v>
      </c>
      <c r="R9" t="s">
        <v>26</v>
      </c>
      <c r="S9">
        <v>1</v>
      </c>
      <c r="T9">
        <v>20</v>
      </c>
      <c r="V9">
        <v>5.5</v>
      </c>
      <c r="X9">
        <v>28.47826087</v>
      </c>
      <c r="Y9" s="1">
        <f>IFERROR(VLOOKUP(E9,Own,5,FALSE),0)</f>
        <v>7.2999999999999995E-2</v>
      </c>
    </row>
    <row r="10" spans="1:25" x14ac:dyDescent="0.3">
      <c r="A10" t="s">
        <v>84</v>
      </c>
      <c r="B10" t="s">
        <v>85</v>
      </c>
      <c r="C10" t="s">
        <v>26</v>
      </c>
      <c r="D10" t="s">
        <v>86</v>
      </c>
      <c r="E10" t="s">
        <v>87</v>
      </c>
      <c r="F10" t="s">
        <v>88</v>
      </c>
      <c r="G10">
        <f t="shared" si="0"/>
        <v>21.681038960181805</v>
      </c>
      <c r="H10">
        <v>14</v>
      </c>
      <c r="I10">
        <v>8000</v>
      </c>
      <c r="J10" t="s">
        <v>89</v>
      </c>
      <c r="K10" t="s">
        <v>90</v>
      </c>
      <c r="L10" t="s">
        <v>91</v>
      </c>
      <c r="P10" t="s">
        <v>33</v>
      </c>
      <c r="R10" t="s">
        <v>26</v>
      </c>
      <c r="S10">
        <v>1</v>
      </c>
      <c r="T10">
        <v>22.727272727272702</v>
      </c>
      <c r="V10">
        <v>5.7</v>
      </c>
      <c r="X10">
        <v>28.571428569999998</v>
      </c>
      <c r="Y10" s="7">
        <f>IFERROR(VLOOKUP(E10,Own,5,FALSE),0)</f>
        <v>0.13600000000000001</v>
      </c>
    </row>
    <row r="11" spans="1:25" x14ac:dyDescent="0.3">
      <c r="A11" t="s">
        <v>92</v>
      </c>
      <c r="B11" t="s">
        <v>93</v>
      </c>
      <c r="C11" t="s">
        <v>26</v>
      </c>
      <c r="D11" t="s">
        <v>94</v>
      </c>
      <c r="E11" t="s">
        <v>95</v>
      </c>
      <c r="F11" t="s">
        <v>96</v>
      </c>
      <c r="G11">
        <f t="shared" si="0"/>
        <v>18.858032788885239</v>
      </c>
      <c r="H11">
        <v>30</v>
      </c>
      <c r="I11">
        <v>7800</v>
      </c>
      <c r="J11" t="s">
        <v>97</v>
      </c>
      <c r="K11" t="s">
        <v>98</v>
      </c>
      <c r="L11" t="s">
        <v>99</v>
      </c>
      <c r="P11" t="s">
        <v>33</v>
      </c>
      <c r="R11" t="s">
        <v>26</v>
      </c>
      <c r="S11">
        <v>1</v>
      </c>
      <c r="T11">
        <v>16.393442622950801</v>
      </c>
      <c r="V11">
        <v>3.5</v>
      </c>
      <c r="X11">
        <v>25.56666667</v>
      </c>
      <c r="Y11" s="7">
        <f>IFERROR(VLOOKUP(E11,Own,5,FALSE),0)</f>
        <v>0.112</v>
      </c>
    </row>
    <row r="12" spans="1:25" x14ac:dyDescent="0.3">
      <c r="A12" t="s">
        <v>100</v>
      </c>
      <c r="B12" t="s">
        <v>101</v>
      </c>
      <c r="C12" t="s">
        <v>26</v>
      </c>
      <c r="D12" t="s">
        <v>102</v>
      </c>
      <c r="E12" t="s">
        <v>103</v>
      </c>
      <c r="F12" t="s">
        <v>44</v>
      </c>
      <c r="G12">
        <f t="shared" si="0"/>
        <v>20.546206897999987</v>
      </c>
      <c r="H12">
        <v>29</v>
      </c>
      <c r="I12">
        <v>7800</v>
      </c>
      <c r="J12" t="s">
        <v>39</v>
      </c>
      <c r="K12" t="s">
        <v>41</v>
      </c>
      <c r="L12" t="s">
        <v>40</v>
      </c>
      <c r="P12" t="s">
        <v>33</v>
      </c>
      <c r="R12" t="s">
        <v>26</v>
      </c>
      <c r="S12">
        <v>1</v>
      </c>
      <c r="T12">
        <v>23.3333333333333</v>
      </c>
      <c r="V12">
        <v>4.0999999999999996</v>
      </c>
      <c r="X12">
        <v>25.310344829999998</v>
      </c>
      <c r="Y12" s="1">
        <f>IFERROR(VLOOKUP(E12,Own,5,FALSE),0)</f>
        <v>5.0000000000000001E-3</v>
      </c>
    </row>
    <row r="13" spans="1:25" x14ac:dyDescent="0.3">
      <c r="A13" t="s">
        <v>104</v>
      </c>
      <c r="B13" t="s">
        <v>105</v>
      </c>
      <c r="C13" t="s">
        <v>26</v>
      </c>
      <c r="D13" t="s">
        <v>36</v>
      </c>
      <c r="E13" t="s">
        <v>106</v>
      </c>
      <c r="F13" t="s">
        <v>107</v>
      </c>
      <c r="G13">
        <f t="shared" si="0"/>
        <v>20.412961358723599</v>
      </c>
      <c r="H13">
        <v>29</v>
      </c>
      <c r="I13">
        <v>7800</v>
      </c>
      <c r="J13" t="s">
        <v>76</v>
      </c>
      <c r="K13" t="s">
        <v>78</v>
      </c>
      <c r="L13" t="s">
        <v>77</v>
      </c>
      <c r="P13" t="s">
        <v>33</v>
      </c>
      <c r="R13" t="s">
        <v>26</v>
      </c>
      <c r="S13">
        <v>1</v>
      </c>
      <c r="T13">
        <v>21.859296482411999</v>
      </c>
      <c r="V13">
        <v>4</v>
      </c>
      <c r="X13">
        <v>25.758620690000001</v>
      </c>
      <c r="Y13" s="1">
        <f>IFERROR(VLOOKUP(E13,Own,5,FALSE),0)</f>
        <v>5.0000000000000001E-3</v>
      </c>
    </row>
    <row r="14" spans="1:25" x14ac:dyDescent="0.3">
      <c r="A14" t="s">
        <v>108</v>
      </c>
      <c r="B14" t="s">
        <v>109</v>
      </c>
      <c r="C14" t="s">
        <v>26</v>
      </c>
      <c r="D14" t="s">
        <v>110</v>
      </c>
      <c r="E14" t="s">
        <v>111</v>
      </c>
      <c r="F14" t="s">
        <v>112</v>
      </c>
      <c r="G14">
        <f t="shared" si="0"/>
        <v>21.358540143985376</v>
      </c>
      <c r="H14">
        <v>3</v>
      </c>
      <c r="I14">
        <v>7700</v>
      </c>
      <c r="J14" t="s">
        <v>97</v>
      </c>
      <c r="K14" t="s">
        <v>99</v>
      </c>
      <c r="L14" t="s">
        <v>98</v>
      </c>
      <c r="P14" t="s">
        <v>33</v>
      </c>
      <c r="R14" t="s">
        <v>26</v>
      </c>
      <c r="S14">
        <v>1</v>
      </c>
      <c r="T14">
        <v>15.328467153284601</v>
      </c>
      <c r="V14">
        <v>3.6</v>
      </c>
      <c r="X14">
        <v>30.333333329999999</v>
      </c>
      <c r="Y14" s="7">
        <f>IFERROR(VLOOKUP(E14,Own,5,FALSE),0)</f>
        <v>0.24399999999999999</v>
      </c>
    </row>
    <row r="15" spans="1:25" x14ac:dyDescent="0.3">
      <c r="A15" t="s">
        <v>113</v>
      </c>
      <c r="B15" t="s">
        <v>114</v>
      </c>
      <c r="C15" t="s">
        <v>26</v>
      </c>
      <c r="D15" t="s">
        <v>115</v>
      </c>
      <c r="E15" t="s">
        <v>116</v>
      </c>
      <c r="F15" t="s">
        <v>117</v>
      </c>
      <c r="G15">
        <f t="shared" si="0"/>
        <v>10.990763546798028</v>
      </c>
      <c r="H15">
        <v>40</v>
      </c>
      <c r="I15">
        <v>7000</v>
      </c>
      <c r="J15" t="s">
        <v>89</v>
      </c>
      <c r="K15" t="s">
        <v>91</v>
      </c>
      <c r="L15" t="s">
        <v>90</v>
      </c>
      <c r="P15" t="s">
        <v>33</v>
      </c>
      <c r="R15" t="s">
        <v>26</v>
      </c>
      <c r="S15">
        <v>1</v>
      </c>
      <c r="T15">
        <v>18.7192118226601</v>
      </c>
      <c r="V15">
        <v>3.4</v>
      </c>
      <c r="X15">
        <v>11.225</v>
      </c>
      <c r="Y15" s="1">
        <f>IFERROR(VLOOKUP(E15,Own,5,FALSE),0)</f>
        <v>5.0000000000000001E-3</v>
      </c>
    </row>
    <row r="16" spans="1:25" x14ac:dyDescent="0.3">
      <c r="A16" t="s">
        <v>118</v>
      </c>
      <c r="B16" t="s">
        <v>119</v>
      </c>
      <c r="C16" t="s">
        <v>26</v>
      </c>
      <c r="D16" t="s">
        <v>120</v>
      </c>
      <c r="E16" t="s">
        <v>121</v>
      </c>
      <c r="F16" t="s">
        <v>122</v>
      </c>
      <c r="G16">
        <f t="shared" si="0"/>
        <v>15.390799542710868</v>
      </c>
      <c r="H16">
        <v>7</v>
      </c>
      <c r="I16">
        <v>6700</v>
      </c>
      <c r="J16" t="s">
        <v>123</v>
      </c>
      <c r="K16" t="s">
        <v>124</v>
      </c>
      <c r="L16" t="s">
        <v>125</v>
      </c>
      <c r="P16" t="s">
        <v>33</v>
      </c>
      <c r="R16" t="s">
        <v>26</v>
      </c>
      <c r="S16">
        <v>1</v>
      </c>
      <c r="T16">
        <v>23.6074270557029</v>
      </c>
      <c r="V16">
        <v>4.3</v>
      </c>
      <c r="X16">
        <v>16.714285709999999</v>
      </c>
      <c r="Y16" s="1">
        <f>IFERROR(VLOOKUP(E16,Own,5,FALSE),0)</f>
        <v>1.2999999999999999E-2</v>
      </c>
    </row>
    <row r="17" spans="1:25" x14ac:dyDescent="0.3">
      <c r="A17" t="s">
        <v>126</v>
      </c>
      <c r="B17" t="s">
        <v>127</v>
      </c>
      <c r="C17" t="s">
        <v>26</v>
      </c>
      <c r="D17" t="s">
        <v>128</v>
      </c>
      <c r="E17" t="s">
        <v>129</v>
      </c>
      <c r="F17" t="s">
        <v>130</v>
      </c>
      <c r="G17">
        <f t="shared" si="0"/>
        <v>11.326956521999989</v>
      </c>
      <c r="H17">
        <v>23</v>
      </c>
      <c r="I17">
        <v>6700</v>
      </c>
      <c r="J17" t="s">
        <v>30</v>
      </c>
      <c r="K17" t="s">
        <v>32</v>
      </c>
      <c r="L17" t="s">
        <v>31</v>
      </c>
      <c r="P17" t="s">
        <v>33</v>
      </c>
      <c r="R17" t="s">
        <v>26</v>
      </c>
      <c r="S17">
        <v>1</v>
      </c>
      <c r="T17">
        <v>14.9333333333333</v>
      </c>
      <c r="V17">
        <v>3.1</v>
      </c>
      <c r="X17">
        <v>13.47826087</v>
      </c>
      <c r="Y17" s="1">
        <f>IFERROR(VLOOKUP(E17,Own,5,FALSE),0)</f>
        <v>5.0000000000000001E-3</v>
      </c>
    </row>
    <row r="18" spans="1:25" x14ac:dyDescent="0.3">
      <c r="A18" t="s">
        <v>131</v>
      </c>
      <c r="B18" t="s">
        <v>132</v>
      </c>
      <c r="C18" t="s">
        <v>26</v>
      </c>
      <c r="D18" t="s">
        <v>133</v>
      </c>
      <c r="E18" t="s">
        <v>134</v>
      </c>
      <c r="F18" t="s">
        <v>135</v>
      </c>
      <c r="G18">
        <f t="shared" si="0"/>
        <v>15.23442278834481</v>
      </c>
      <c r="H18">
        <v>23</v>
      </c>
      <c r="I18">
        <v>6300</v>
      </c>
      <c r="J18" t="s">
        <v>136</v>
      </c>
      <c r="K18" t="s">
        <v>137</v>
      </c>
      <c r="L18" t="s">
        <v>138</v>
      </c>
      <c r="P18" t="s">
        <v>33</v>
      </c>
      <c r="R18" t="s">
        <v>26</v>
      </c>
      <c r="S18">
        <v>1</v>
      </c>
      <c r="T18">
        <v>24.137931034482701</v>
      </c>
      <c r="V18">
        <v>4.8</v>
      </c>
      <c r="X18">
        <v>16.52173913</v>
      </c>
      <c r="Y18" s="1">
        <f>IFERROR(VLOOKUP(E18,Own,5,FALSE),0)</f>
        <v>1.4999999999999999E-2</v>
      </c>
    </row>
    <row r="19" spans="1:25" x14ac:dyDescent="0.3">
      <c r="A19" t="s">
        <v>139</v>
      </c>
      <c r="B19" t="s">
        <v>140</v>
      </c>
      <c r="C19" t="s">
        <v>26</v>
      </c>
      <c r="D19" t="s">
        <v>141</v>
      </c>
      <c r="E19" t="s">
        <v>142</v>
      </c>
      <c r="F19" t="s">
        <v>83</v>
      </c>
      <c r="G19">
        <f t="shared" si="0"/>
        <v>11.495126052705869</v>
      </c>
      <c r="H19">
        <v>21</v>
      </c>
      <c r="I19">
        <v>6200</v>
      </c>
      <c r="J19" t="s">
        <v>123</v>
      </c>
      <c r="K19" t="s">
        <v>125</v>
      </c>
      <c r="L19" t="s">
        <v>124</v>
      </c>
      <c r="P19" t="s">
        <v>33</v>
      </c>
      <c r="R19" t="s">
        <v>26</v>
      </c>
      <c r="S19">
        <v>1</v>
      </c>
      <c r="T19">
        <v>11.764705882352899</v>
      </c>
      <c r="V19">
        <v>4.8</v>
      </c>
      <c r="X19">
        <v>16.47619048</v>
      </c>
      <c r="Y19" s="1">
        <f>IFERROR(VLOOKUP(E19,Own,5,FALSE),0)</f>
        <v>5.0000000000000001E-3</v>
      </c>
    </row>
    <row r="20" spans="1:25" x14ac:dyDescent="0.3">
      <c r="A20" t="s">
        <v>143</v>
      </c>
      <c r="B20" t="s">
        <v>144</v>
      </c>
      <c r="C20" t="s">
        <v>26</v>
      </c>
      <c r="D20" t="s">
        <v>145</v>
      </c>
      <c r="E20" t="s">
        <v>146</v>
      </c>
      <c r="F20" t="s">
        <v>147</v>
      </c>
      <c r="G20">
        <f t="shared" si="0"/>
        <v>9.7799999999999994</v>
      </c>
      <c r="H20">
        <v>3</v>
      </c>
      <c r="I20">
        <v>5500</v>
      </c>
      <c r="J20" t="s">
        <v>136</v>
      </c>
      <c r="K20" t="s">
        <v>138</v>
      </c>
      <c r="L20" t="s">
        <v>137</v>
      </c>
      <c r="P20" t="s">
        <v>33</v>
      </c>
      <c r="R20" t="s">
        <v>26</v>
      </c>
      <c r="S20">
        <v>1</v>
      </c>
      <c r="T20">
        <v>15</v>
      </c>
      <c r="V20">
        <v>4.8</v>
      </c>
      <c r="X20">
        <v>12</v>
      </c>
      <c r="Y20" s="1">
        <f>IFERROR(VLOOKUP(E20,Own,5,FALSE),0)</f>
        <v>5.0000000000000001E-3</v>
      </c>
    </row>
    <row r="21" spans="1:25" x14ac:dyDescent="0.3">
      <c r="A21" t="s">
        <v>148</v>
      </c>
      <c r="B21" t="s">
        <v>149</v>
      </c>
      <c r="C21" t="s">
        <v>26</v>
      </c>
      <c r="D21" t="s">
        <v>150</v>
      </c>
      <c r="E21" t="s">
        <v>151</v>
      </c>
      <c r="F21" t="s">
        <v>152</v>
      </c>
      <c r="G21">
        <f t="shared" si="0"/>
        <v>11.9</v>
      </c>
      <c r="H21">
        <v>2</v>
      </c>
      <c r="I21">
        <v>5500</v>
      </c>
      <c r="J21" t="s">
        <v>68</v>
      </c>
      <c r="K21" t="s">
        <v>70</v>
      </c>
      <c r="L21" t="s">
        <v>69</v>
      </c>
      <c r="P21" t="s">
        <v>33</v>
      </c>
      <c r="R21" t="s">
        <v>26</v>
      </c>
      <c r="S21">
        <v>1</v>
      </c>
      <c r="T21">
        <v>15</v>
      </c>
      <c r="V21">
        <v>4</v>
      </c>
      <c r="X21">
        <v>15</v>
      </c>
      <c r="Y21" s="1">
        <f>IFERROR(VLOOKUP(E21,Own,5,FALSE),0)</f>
        <v>5.0000000000000001E-3</v>
      </c>
    </row>
    <row r="22" spans="1:25" x14ac:dyDescent="0.3">
      <c r="A22" t="s">
        <v>153</v>
      </c>
      <c r="B22" t="s">
        <v>154</v>
      </c>
      <c r="C22" t="s">
        <v>155</v>
      </c>
      <c r="D22" t="s">
        <v>156</v>
      </c>
      <c r="E22" t="s">
        <v>157</v>
      </c>
      <c r="F22" t="s">
        <v>158</v>
      </c>
      <c r="G22">
        <f>((X22* 0.8) +(T22*0.3) + (U22*0.2) + (V22*0.7) + (W22 * 0.5))</f>
        <v>16.529116584000001</v>
      </c>
      <c r="H22">
        <v>129</v>
      </c>
      <c r="I22">
        <v>4400</v>
      </c>
      <c r="J22" t="s">
        <v>30</v>
      </c>
      <c r="K22" t="s">
        <v>31</v>
      </c>
      <c r="L22" t="s">
        <v>32</v>
      </c>
      <c r="R22" t="s">
        <v>159</v>
      </c>
      <c r="S22">
        <v>1</v>
      </c>
      <c r="T22">
        <v>4.18</v>
      </c>
      <c r="U22">
        <v>2</v>
      </c>
      <c r="V22">
        <v>5.5</v>
      </c>
      <c r="X22">
        <v>13.78139573</v>
      </c>
      <c r="Y22" s="1">
        <f>IFERROR(VLOOKUP(E22,Own,5,FALSE),0)</f>
        <v>0.115</v>
      </c>
    </row>
    <row r="23" spans="1:25" x14ac:dyDescent="0.3">
      <c r="A23" t="s">
        <v>160</v>
      </c>
      <c r="B23" t="s">
        <v>161</v>
      </c>
      <c r="C23" t="s">
        <v>162</v>
      </c>
      <c r="D23" t="s">
        <v>163</v>
      </c>
      <c r="E23" t="s">
        <v>164</v>
      </c>
      <c r="F23" t="s">
        <v>165</v>
      </c>
      <c r="G23">
        <f>((X23* 0.8) +(T23*0.3) + (U23*0.2) + (V23*0.7) + (W23 * 0.5))</f>
        <v>15.938584224</v>
      </c>
      <c r="H23">
        <v>137</v>
      </c>
      <c r="I23">
        <v>4300</v>
      </c>
      <c r="J23" t="s">
        <v>47</v>
      </c>
      <c r="K23" t="s">
        <v>48</v>
      </c>
      <c r="L23" t="s">
        <v>49</v>
      </c>
      <c r="R23" t="s">
        <v>166</v>
      </c>
      <c r="S23">
        <v>1</v>
      </c>
      <c r="T23">
        <v>4.16</v>
      </c>
      <c r="U23">
        <v>3</v>
      </c>
      <c r="V23">
        <v>6.3</v>
      </c>
      <c r="X23">
        <v>12.100730280000001</v>
      </c>
      <c r="Y23" s="1">
        <f>IFERROR(VLOOKUP(E23,Own,5,FALSE),0)</f>
        <v>0.184</v>
      </c>
    </row>
    <row r="24" spans="1:25" x14ac:dyDescent="0.3">
      <c r="A24" t="s">
        <v>167</v>
      </c>
      <c r="B24" t="s">
        <v>168</v>
      </c>
      <c r="C24" t="s">
        <v>155</v>
      </c>
      <c r="D24" t="s">
        <v>169</v>
      </c>
      <c r="E24" t="s">
        <v>170</v>
      </c>
      <c r="F24" t="s">
        <v>171</v>
      </c>
      <c r="G24">
        <f t="shared" ref="G24:G87" si="1">((X24* 0.8) +(T24*0.3) + (U24*0.2) + (V24*0.7) + (W24 * 0.5))</f>
        <v>15.017374152000002</v>
      </c>
      <c r="H24">
        <v>147</v>
      </c>
      <c r="I24">
        <v>4300</v>
      </c>
      <c r="J24" t="s">
        <v>68</v>
      </c>
      <c r="K24" t="s">
        <v>70</v>
      </c>
      <c r="L24" t="s">
        <v>69</v>
      </c>
      <c r="R24" t="s">
        <v>159</v>
      </c>
      <c r="S24">
        <v>1</v>
      </c>
      <c r="T24">
        <v>3.94</v>
      </c>
      <c r="U24">
        <v>3</v>
      </c>
      <c r="V24">
        <v>4</v>
      </c>
      <c r="X24">
        <v>13.04421769</v>
      </c>
      <c r="Y24" s="1">
        <f>IFERROR(VLOOKUP(E24,Own,5,FALSE),0)</f>
        <v>4.8000000000000001E-2</v>
      </c>
    </row>
    <row r="25" spans="1:25" x14ac:dyDescent="0.3">
      <c r="A25" t="s">
        <v>172</v>
      </c>
      <c r="B25" t="s">
        <v>173</v>
      </c>
      <c r="C25" t="s">
        <v>174</v>
      </c>
      <c r="D25" t="s">
        <v>175</v>
      </c>
      <c r="E25" t="s">
        <v>176</v>
      </c>
      <c r="F25" t="s">
        <v>177</v>
      </c>
      <c r="G25">
        <f t="shared" si="1"/>
        <v>15.052689792000002</v>
      </c>
      <c r="H25">
        <v>145</v>
      </c>
      <c r="I25">
        <v>4300</v>
      </c>
      <c r="J25" t="s">
        <v>76</v>
      </c>
      <c r="K25" t="s">
        <v>77</v>
      </c>
      <c r="L25" t="s">
        <v>78</v>
      </c>
      <c r="R25" t="s">
        <v>178</v>
      </c>
      <c r="S25">
        <v>1</v>
      </c>
      <c r="T25">
        <v>4.5199999999999996</v>
      </c>
      <c r="U25">
        <v>2</v>
      </c>
      <c r="V25">
        <v>4.5999999999999996</v>
      </c>
      <c r="X25">
        <v>12.595862240000001</v>
      </c>
      <c r="Y25" s="1">
        <f>IFERROR(VLOOKUP(E25,Own,5,FALSE),0)</f>
        <v>8.9999999999999993E-3</v>
      </c>
    </row>
    <row r="26" spans="1:25" x14ac:dyDescent="0.3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>
        <f t="shared" si="1"/>
        <v>16.514576600000002</v>
      </c>
      <c r="H26">
        <v>118</v>
      </c>
      <c r="I26">
        <v>4300</v>
      </c>
      <c r="J26" t="s">
        <v>136</v>
      </c>
      <c r="K26" t="s">
        <v>137</v>
      </c>
      <c r="L26" t="s">
        <v>138</v>
      </c>
      <c r="R26" t="s">
        <v>185</v>
      </c>
      <c r="S26">
        <v>1</v>
      </c>
      <c r="T26">
        <v>4</v>
      </c>
      <c r="V26">
        <v>4.8</v>
      </c>
      <c r="X26">
        <v>14.94322075</v>
      </c>
      <c r="Y26" s="1">
        <f>IFERROR(VLOOKUP(E26,Own,5,FALSE),0)</f>
        <v>0</v>
      </c>
    </row>
    <row r="27" spans="1:25" x14ac:dyDescent="0.3">
      <c r="A27" t="s">
        <v>186</v>
      </c>
      <c r="B27" t="s">
        <v>187</v>
      </c>
      <c r="C27" t="s">
        <v>188</v>
      </c>
      <c r="D27" t="s">
        <v>189</v>
      </c>
      <c r="E27" t="s">
        <v>190</v>
      </c>
      <c r="F27" t="s">
        <v>191</v>
      </c>
      <c r="G27">
        <f t="shared" si="1"/>
        <v>15.66507492</v>
      </c>
      <c r="H27">
        <v>134</v>
      </c>
      <c r="I27">
        <v>4200</v>
      </c>
      <c r="J27" t="s">
        <v>68</v>
      </c>
      <c r="K27" t="s">
        <v>69</v>
      </c>
      <c r="L27" t="s">
        <v>70</v>
      </c>
      <c r="R27" t="s">
        <v>192</v>
      </c>
      <c r="S27">
        <v>1</v>
      </c>
      <c r="T27">
        <v>4</v>
      </c>
      <c r="U27">
        <v>3</v>
      </c>
      <c r="V27">
        <v>5.6</v>
      </c>
      <c r="X27">
        <v>12.431343650000001</v>
      </c>
      <c r="Y27" s="1">
        <f>IFERROR(VLOOKUP(E27,Own,5,FALSE),0)</f>
        <v>9.2999999999999999E-2</v>
      </c>
    </row>
    <row r="28" spans="1:25" x14ac:dyDescent="0.3">
      <c r="A28" t="s">
        <v>193</v>
      </c>
      <c r="B28" t="s">
        <v>194</v>
      </c>
      <c r="C28" t="s">
        <v>174</v>
      </c>
      <c r="D28" t="s">
        <v>195</v>
      </c>
      <c r="E28" t="s">
        <v>196</v>
      </c>
      <c r="F28" t="s">
        <v>197</v>
      </c>
      <c r="G28">
        <f t="shared" si="1"/>
        <v>13.271394560000001</v>
      </c>
      <c r="H28">
        <v>147</v>
      </c>
      <c r="I28">
        <v>4200</v>
      </c>
      <c r="J28" t="s">
        <v>123</v>
      </c>
      <c r="K28" t="s">
        <v>124</v>
      </c>
      <c r="L28" t="s">
        <v>125</v>
      </c>
      <c r="R28" t="s">
        <v>178</v>
      </c>
      <c r="S28">
        <v>1</v>
      </c>
      <c r="T28">
        <v>2.25</v>
      </c>
      <c r="U28">
        <v>2</v>
      </c>
      <c r="V28">
        <v>4.3</v>
      </c>
      <c r="X28">
        <v>11.482993199999999</v>
      </c>
      <c r="Y28" s="1">
        <f>IFERROR(VLOOKUP(E28,Own,5,FALSE),0)</f>
        <v>5.0000000000000001E-3</v>
      </c>
    </row>
    <row r="29" spans="1:25" x14ac:dyDescent="0.3">
      <c r="A29" t="s">
        <v>198</v>
      </c>
      <c r="B29" t="s">
        <v>199</v>
      </c>
      <c r="C29" t="s">
        <v>155</v>
      </c>
      <c r="D29" t="s">
        <v>200</v>
      </c>
      <c r="E29" t="s">
        <v>201</v>
      </c>
      <c r="F29" t="s">
        <v>202</v>
      </c>
      <c r="G29">
        <f t="shared" si="1"/>
        <v>16.177279631999998</v>
      </c>
      <c r="H29">
        <v>111</v>
      </c>
      <c r="I29">
        <v>4100</v>
      </c>
      <c r="J29" t="s">
        <v>47</v>
      </c>
      <c r="K29" t="s">
        <v>48</v>
      </c>
      <c r="L29" t="s">
        <v>49</v>
      </c>
      <c r="R29" t="s">
        <v>159</v>
      </c>
      <c r="S29">
        <v>1</v>
      </c>
      <c r="T29">
        <v>4.16</v>
      </c>
      <c r="U29">
        <v>3</v>
      </c>
      <c r="V29">
        <v>6.3</v>
      </c>
      <c r="X29">
        <v>12.39909954</v>
      </c>
      <c r="Y29" s="1">
        <f>IFERROR(VLOOKUP(E29,Own,5,FALSE),0)</f>
        <v>0.215</v>
      </c>
    </row>
    <row r="30" spans="1:25" x14ac:dyDescent="0.3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>
        <f t="shared" si="1"/>
        <v>15.939203008</v>
      </c>
      <c r="H30">
        <v>133</v>
      </c>
      <c r="I30">
        <v>4100</v>
      </c>
      <c r="J30" t="s">
        <v>47</v>
      </c>
      <c r="K30" t="s">
        <v>48</v>
      </c>
      <c r="L30" t="s">
        <v>49</v>
      </c>
      <c r="R30" t="s">
        <v>209</v>
      </c>
      <c r="S30">
        <v>1</v>
      </c>
      <c r="T30">
        <v>4.16</v>
      </c>
      <c r="U30">
        <v>3</v>
      </c>
      <c r="V30">
        <v>6.3</v>
      </c>
      <c r="X30">
        <v>12.10150376</v>
      </c>
      <c r="Y30" s="1">
        <f>IFERROR(VLOOKUP(E30,Own,5,FALSE),0)</f>
        <v>0.186</v>
      </c>
    </row>
    <row r="31" spans="1:25" x14ac:dyDescent="0.3">
      <c r="A31" t="s">
        <v>210</v>
      </c>
      <c r="B31" t="s">
        <v>211</v>
      </c>
      <c r="C31" t="s">
        <v>155</v>
      </c>
      <c r="D31" t="s">
        <v>212</v>
      </c>
      <c r="E31" t="s">
        <v>213</v>
      </c>
      <c r="F31" t="s">
        <v>214</v>
      </c>
      <c r="G31">
        <f t="shared" si="1"/>
        <v>15.637115944</v>
      </c>
      <c r="H31">
        <v>138</v>
      </c>
      <c r="I31">
        <v>4100</v>
      </c>
      <c r="J31" t="s">
        <v>89</v>
      </c>
      <c r="K31" t="s">
        <v>90</v>
      </c>
      <c r="L31" t="s">
        <v>91</v>
      </c>
      <c r="R31" t="s">
        <v>159</v>
      </c>
      <c r="S31">
        <v>1</v>
      </c>
      <c r="T31">
        <v>6.93</v>
      </c>
      <c r="V31">
        <v>5.7</v>
      </c>
      <c r="X31">
        <v>11.96014493</v>
      </c>
      <c r="Y31" s="1">
        <f>IFERROR(VLOOKUP(E31,Own,5,FALSE),0)</f>
        <v>0.13700000000000001</v>
      </c>
    </row>
    <row r="32" spans="1:25" x14ac:dyDescent="0.3">
      <c r="A32" t="s">
        <v>215</v>
      </c>
      <c r="B32" t="s">
        <v>216</v>
      </c>
      <c r="C32" t="s">
        <v>174</v>
      </c>
      <c r="D32" t="s">
        <v>217</v>
      </c>
      <c r="E32" t="s">
        <v>218</v>
      </c>
      <c r="F32" t="s">
        <v>219</v>
      </c>
      <c r="G32">
        <f t="shared" si="1"/>
        <v>12.932857144</v>
      </c>
      <c r="H32">
        <v>140</v>
      </c>
      <c r="I32">
        <v>4000</v>
      </c>
      <c r="J32" t="s">
        <v>39</v>
      </c>
      <c r="K32" t="s">
        <v>41</v>
      </c>
      <c r="L32" t="s">
        <v>40</v>
      </c>
      <c r="R32" t="s">
        <v>178</v>
      </c>
      <c r="S32">
        <v>1</v>
      </c>
      <c r="T32">
        <v>2.4</v>
      </c>
      <c r="U32">
        <v>2</v>
      </c>
      <c r="V32">
        <v>4.0999999999999996</v>
      </c>
      <c r="X32">
        <v>11.17857143</v>
      </c>
      <c r="Y32" s="1">
        <f>IFERROR(VLOOKUP(E32,Own,5,FALSE),0)</f>
        <v>5.0000000000000001E-3</v>
      </c>
    </row>
    <row r="33" spans="1:25" x14ac:dyDescent="0.3">
      <c r="A33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>
        <f t="shared" si="1"/>
        <v>13.337526312000001</v>
      </c>
      <c r="H33">
        <v>133</v>
      </c>
      <c r="I33">
        <v>4000</v>
      </c>
      <c r="J33" t="s">
        <v>47</v>
      </c>
      <c r="K33" t="s">
        <v>49</v>
      </c>
      <c r="L33" t="s">
        <v>48</v>
      </c>
      <c r="R33" t="s">
        <v>226</v>
      </c>
      <c r="S33">
        <v>1</v>
      </c>
      <c r="T33">
        <v>2.39</v>
      </c>
      <c r="U33">
        <v>3</v>
      </c>
      <c r="V33">
        <v>4.3</v>
      </c>
      <c r="X33">
        <v>11.26315789</v>
      </c>
      <c r="Y33" s="1">
        <f>IFERROR(VLOOKUP(E33,Own,5,FALSE),0)</f>
        <v>1.0999999999999999E-2</v>
      </c>
    </row>
    <row r="34" spans="1:25" x14ac:dyDescent="0.3">
      <c r="A34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>
        <f t="shared" si="1"/>
        <v>14.564896824</v>
      </c>
      <c r="H34">
        <v>145</v>
      </c>
      <c r="I34">
        <v>4000</v>
      </c>
      <c r="J34" t="s">
        <v>39</v>
      </c>
      <c r="K34" t="s">
        <v>40</v>
      </c>
      <c r="L34" t="s">
        <v>41</v>
      </c>
      <c r="R34" t="s">
        <v>233</v>
      </c>
      <c r="S34">
        <v>1</v>
      </c>
      <c r="T34">
        <v>2.12</v>
      </c>
      <c r="U34">
        <v>2</v>
      </c>
      <c r="V34">
        <v>5.5</v>
      </c>
      <c r="X34">
        <v>12.09862103</v>
      </c>
      <c r="Y34" s="1">
        <f>IFERROR(VLOOKUP(E34,Own,5,FALSE),0)</f>
        <v>8.7999999999999995E-2</v>
      </c>
    </row>
    <row r="35" spans="1:25" x14ac:dyDescent="0.3">
      <c r="A35" t="s">
        <v>234</v>
      </c>
      <c r="B35" t="s">
        <v>235</v>
      </c>
      <c r="C35" t="s">
        <v>222</v>
      </c>
      <c r="D35" t="s">
        <v>86</v>
      </c>
      <c r="E35" t="s">
        <v>236</v>
      </c>
      <c r="F35" t="s">
        <v>237</v>
      </c>
      <c r="G35">
        <f t="shared" si="1"/>
        <v>14.560857023999997</v>
      </c>
      <c r="H35">
        <v>84</v>
      </c>
      <c r="I35">
        <v>4000</v>
      </c>
      <c r="J35" t="s">
        <v>47</v>
      </c>
      <c r="K35" t="s">
        <v>48</v>
      </c>
      <c r="L35" t="s">
        <v>49</v>
      </c>
      <c r="R35" t="s">
        <v>226</v>
      </c>
      <c r="S35">
        <v>1</v>
      </c>
      <c r="T35">
        <v>4.16</v>
      </c>
      <c r="U35">
        <v>3</v>
      </c>
      <c r="V35">
        <v>6.3</v>
      </c>
      <c r="X35">
        <v>10.378571279999999</v>
      </c>
      <c r="Y35" s="1">
        <f>IFERROR(VLOOKUP(E35,Own,5,FALSE),0)</f>
        <v>0.14399999999999999</v>
      </c>
    </row>
    <row r="36" spans="1:25" x14ac:dyDescent="0.3">
      <c r="A36" t="s">
        <v>238</v>
      </c>
      <c r="B36" t="s">
        <v>239</v>
      </c>
      <c r="C36" t="s">
        <v>155</v>
      </c>
      <c r="D36" t="s">
        <v>240</v>
      </c>
      <c r="E36" t="s">
        <v>241</v>
      </c>
      <c r="F36" t="s">
        <v>242</v>
      </c>
      <c r="G36">
        <f t="shared" si="1"/>
        <v>14.565744032</v>
      </c>
      <c r="H36">
        <v>129</v>
      </c>
      <c r="I36">
        <v>3900</v>
      </c>
      <c r="J36" t="s">
        <v>89</v>
      </c>
      <c r="K36" t="s">
        <v>90</v>
      </c>
      <c r="L36" t="s">
        <v>91</v>
      </c>
      <c r="R36" t="s">
        <v>159</v>
      </c>
      <c r="S36">
        <v>1</v>
      </c>
      <c r="T36">
        <v>6.93</v>
      </c>
      <c r="V36">
        <v>5.7</v>
      </c>
      <c r="X36">
        <v>10.620930039999999</v>
      </c>
      <c r="Y36" s="1">
        <f>IFERROR(VLOOKUP(E36,Own,5,FALSE),0)</f>
        <v>7.8E-2</v>
      </c>
    </row>
    <row r="37" spans="1:25" x14ac:dyDescent="0.3">
      <c r="A37" t="s">
        <v>243</v>
      </c>
      <c r="B37" t="s">
        <v>244</v>
      </c>
      <c r="C37" t="s">
        <v>174</v>
      </c>
      <c r="D37" t="s">
        <v>245</v>
      </c>
      <c r="E37" t="s">
        <v>246</v>
      </c>
      <c r="F37" t="s">
        <v>247</v>
      </c>
      <c r="G37">
        <f t="shared" si="1"/>
        <v>14.598565008</v>
      </c>
      <c r="H37">
        <v>92</v>
      </c>
      <c r="I37">
        <v>3900</v>
      </c>
      <c r="J37" t="s">
        <v>136</v>
      </c>
      <c r="K37" t="s">
        <v>138</v>
      </c>
      <c r="L37" t="s">
        <v>137</v>
      </c>
      <c r="R37" t="s">
        <v>178</v>
      </c>
      <c r="S37">
        <v>1</v>
      </c>
      <c r="T37">
        <v>6.43</v>
      </c>
      <c r="V37">
        <v>4.8</v>
      </c>
      <c r="X37">
        <v>11.63695626</v>
      </c>
      <c r="Y37" s="1">
        <f>IFERROR(VLOOKUP(E37,Own,5,FALSE),0)</f>
        <v>3.3000000000000002E-2</v>
      </c>
    </row>
    <row r="38" spans="1:25" x14ac:dyDescent="0.3">
      <c r="A38" t="s">
        <v>248</v>
      </c>
      <c r="B38" t="s">
        <v>249</v>
      </c>
      <c r="C38" t="s">
        <v>229</v>
      </c>
      <c r="D38" t="s">
        <v>250</v>
      </c>
      <c r="E38" t="s">
        <v>251</v>
      </c>
      <c r="F38" t="s">
        <v>252</v>
      </c>
      <c r="G38">
        <f t="shared" si="1"/>
        <v>14.42617284</v>
      </c>
      <c r="H38">
        <v>81</v>
      </c>
      <c r="I38">
        <v>3900</v>
      </c>
      <c r="J38" t="s">
        <v>68</v>
      </c>
      <c r="K38" t="s">
        <v>69</v>
      </c>
      <c r="L38" t="s">
        <v>70</v>
      </c>
      <c r="R38" t="s">
        <v>233</v>
      </c>
      <c r="S38">
        <v>1</v>
      </c>
      <c r="T38">
        <v>4</v>
      </c>
      <c r="U38">
        <v>3</v>
      </c>
      <c r="V38">
        <v>5.6</v>
      </c>
      <c r="X38">
        <v>10.882716050000001</v>
      </c>
      <c r="Y38" s="1">
        <f>IFERROR(VLOOKUP(E38,Own,5,FALSE),0)</f>
        <v>0.121</v>
      </c>
    </row>
    <row r="39" spans="1:25" x14ac:dyDescent="0.3">
      <c r="A39" t="s">
        <v>253</v>
      </c>
      <c r="B39" t="s">
        <v>254</v>
      </c>
      <c r="C39" t="s">
        <v>174</v>
      </c>
      <c r="D39" t="s">
        <v>255</v>
      </c>
      <c r="E39" t="s">
        <v>256</v>
      </c>
      <c r="F39" t="s">
        <v>257</v>
      </c>
      <c r="G39">
        <f t="shared" si="1"/>
        <v>15.700567432000001</v>
      </c>
      <c r="H39">
        <v>148</v>
      </c>
      <c r="I39">
        <v>3900</v>
      </c>
      <c r="J39" t="s">
        <v>60</v>
      </c>
      <c r="K39" t="s">
        <v>62</v>
      </c>
      <c r="L39" t="s">
        <v>61</v>
      </c>
      <c r="R39" t="s">
        <v>178</v>
      </c>
      <c r="S39">
        <v>1</v>
      </c>
      <c r="T39">
        <v>4.41</v>
      </c>
      <c r="U39">
        <v>4</v>
      </c>
      <c r="V39">
        <v>5.5</v>
      </c>
      <c r="X39">
        <v>12.159459289999999</v>
      </c>
      <c r="Y39" s="1">
        <f>IFERROR(VLOOKUP(E39,Own,5,FALSE),0)</f>
        <v>0.124</v>
      </c>
    </row>
    <row r="40" spans="1:25" x14ac:dyDescent="0.3">
      <c r="A40" t="s">
        <v>258</v>
      </c>
      <c r="B40" t="s">
        <v>259</v>
      </c>
      <c r="C40" t="s">
        <v>155</v>
      </c>
      <c r="D40" t="s">
        <v>260</v>
      </c>
      <c r="E40" t="s">
        <v>261</v>
      </c>
      <c r="F40" t="s">
        <v>262</v>
      </c>
      <c r="G40">
        <f t="shared" si="1"/>
        <v>14.1934454</v>
      </c>
      <c r="H40">
        <v>137</v>
      </c>
      <c r="I40">
        <v>3900</v>
      </c>
      <c r="J40" t="s">
        <v>39</v>
      </c>
      <c r="K40" t="s">
        <v>40</v>
      </c>
      <c r="L40" t="s">
        <v>41</v>
      </c>
      <c r="R40" t="s">
        <v>159</v>
      </c>
      <c r="S40">
        <v>1</v>
      </c>
      <c r="T40">
        <v>2.12</v>
      </c>
      <c r="U40">
        <v>2</v>
      </c>
      <c r="V40">
        <v>5.5</v>
      </c>
      <c r="X40">
        <v>11.63430675</v>
      </c>
      <c r="Y40" s="1">
        <f>IFERROR(VLOOKUP(E40,Own,5,FALSE),0)</f>
        <v>0</v>
      </c>
    </row>
    <row r="41" spans="1:25" x14ac:dyDescent="0.3">
      <c r="A41" t="s">
        <v>263</v>
      </c>
      <c r="B41" t="s">
        <v>264</v>
      </c>
      <c r="C41" t="s">
        <v>265</v>
      </c>
      <c r="D41" t="s">
        <v>266</v>
      </c>
      <c r="E41" t="s">
        <v>267</v>
      </c>
      <c r="F41" t="s">
        <v>268</v>
      </c>
      <c r="G41">
        <f t="shared" si="1"/>
        <v>12.914901136000001</v>
      </c>
      <c r="H41">
        <v>142</v>
      </c>
      <c r="I41">
        <v>3900</v>
      </c>
      <c r="J41" t="s">
        <v>97</v>
      </c>
      <c r="K41" t="s">
        <v>99</v>
      </c>
      <c r="L41" t="s">
        <v>98</v>
      </c>
      <c r="R41" t="s">
        <v>166</v>
      </c>
      <c r="S41">
        <v>1</v>
      </c>
      <c r="T41">
        <v>3.66</v>
      </c>
      <c r="V41">
        <v>3.6</v>
      </c>
      <c r="X41">
        <v>11.62112642</v>
      </c>
      <c r="Y41" s="1">
        <f>IFERROR(VLOOKUP(E41,Own,5,FALSE),0)</f>
        <v>0</v>
      </c>
    </row>
    <row r="42" spans="1:25" x14ac:dyDescent="0.3">
      <c r="A42" t="s">
        <v>269</v>
      </c>
      <c r="B42" t="s">
        <v>270</v>
      </c>
      <c r="C42" t="s">
        <v>155</v>
      </c>
      <c r="D42" t="s">
        <v>271</v>
      </c>
      <c r="E42" t="s">
        <v>272</v>
      </c>
      <c r="F42" t="s">
        <v>273</v>
      </c>
      <c r="G42">
        <f t="shared" si="1"/>
        <v>13.533200192000001</v>
      </c>
      <c r="H42">
        <v>50</v>
      </c>
      <c r="I42">
        <v>3800</v>
      </c>
      <c r="J42" t="s">
        <v>97</v>
      </c>
      <c r="K42" t="s">
        <v>99</v>
      </c>
      <c r="L42" t="s">
        <v>98</v>
      </c>
      <c r="R42" t="s">
        <v>159</v>
      </c>
      <c r="S42">
        <v>1</v>
      </c>
      <c r="T42">
        <v>3.66</v>
      </c>
      <c r="V42">
        <v>3.6</v>
      </c>
      <c r="X42">
        <v>12.39400024</v>
      </c>
      <c r="Y42" s="1">
        <f>IFERROR(VLOOKUP(E42,Own,5,FALSE),0)</f>
        <v>0</v>
      </c>
    </row>
    <row r="43" spans="1:25" x14ac:dyDescent="0.3">
      <c r="A43" t="s">
        <v>274</v>
      </c>
      <c r="B43" t="s">
        <v>275</v>
      </c>
      <c r="C43" t="s">
        <v>222</v>
      </c>
      <c r="D43" t="s">
        <v>276</v>
      </c>
      <c r="E43" t="s">
        <v>277</v>
      </c>
      <c r="F43" t="s">
        <v>278</v>
      </c>
      <c r="G43">
        <f t="shared" si="1"/>
        <v>11.955613864</v>
      </c>
      <c r="H43">
        <v>114</v>
      </c>
      <c r="I43">
        <v>3800</v>
      </c>
      <c r="J43" t="s">
        <v>39</v>
      </c>
      <c r="K43" t="s">
        <v>41</v>
      </c>
      <c r="L43" t="s">
        <v>40</v>
      </c>
      <c r="R43" t="s">
        <v>226</v>
      </c>
      <c r="S43">
        <v>1</v>
      </c>
      <c r="T43">
        <v>2.4</v>
      </c>
      <c r="U43">
        <v>2</v>
      </c>
      <c r="V43">
        <v>4.0999999999999996</v>
      </c>
      <c r="X43">
        <v>9.9570173299999993</v>
      </c>
      <c r="Y43" s="1">
        <f>IFERROR(VLOOKUP(E43,Own,5,FALSE),0)</f>
        <v>5.0000000000000001E-3</v>
      </c>
    </row>
    <row r="44" spans="1:25" x14ac:dyDescent="0.3">
      <c r="A44" t="s">
        <v>279</v>
      </c>
      <c r="B44" t="s">
        <v>280</v>
      </c>
      <c r="C44" t="s">
        <v>155</v>
      </c>
      <c r="D44" t="s">
        <v>281</v>
      </c>
      <c r="E44" t="s">
        <v>282</v>
      </c>
      <c r="F44" t="s">
        <v>283</v>
      </c>
      <c r="G44">
        <f t="shared" si="1"/>
        <v>15.323608871999999</v>
      </c>
      <c r="H44">
        <v>133</v>
      </c>
      <c r="I44">
        <v>3800</v>
      </c>
      <c r="J44" t="s">
        <v>68</v>
      </c>
      <c r="K44" t="s">
        <v>69</v>
      </c>
      <c r="L44" t="s">
        <v>70</v>
      </c>
      <c r="R44" t="s">
        <v>159</v>
      </c>
      <c r="S44">
        <v>1</v>
      </c>
      <c r="T44">
        <v>4</v>
      </c>
      <c r="U44">
        <v>3</v>
      </c>
      <c r="V44">
        <v>5.6</v>
      </c>
      <c r="X44">
        <v>12.004511089999999</v>
      </c>
      <c r="Y44" s="1">
        <f>IFERROR(VLOOKUP(E44,Own,5,FALSE),0)</f>
        <v>0.21099999999999999</v>
      </c>
    </row>
    <row r="45" spans="1:25" x14ac:dyDescent="0.3">
      <c r="A45" t="s">
        <v>284</v>
      </c>
      <c r="B45" t="s">
        <v>285</v>
      </c>
      <c r="C45" t="s">
        <v>155</v>
      </c>
      <c r="D45" t="s">
        <v>286</v>
      </c>
      <c r="E45" t="s">
        <v>287</v>
      </c>
      <c r="F45" t="s">
        <v>288</v>
      </c>
      <c r="G45">
        <f t="shared" si="1"/>
        <v>13.59757924</v>
      </c>
      <c r="H45">
        <v>133</v>
      </c>
      <c r="I45">
        <v>3800</v>
      </c>
      <c r="J45" t="s">
        <v>39</v>
      </c>
      <c r="K45" t="s">
        <v>40</v>
      </c>
      <c r="L45" t="s">
        <v>41</v>
      </c>
      <c r="R45" t="s">
        <v>159</v>
      </c>
      <c r="S45">
        <v>1</v>
      </c>
      <c r="T45">
        <v>2.12</v>
      </c>
      <c r="U45">
        <v>2</v>
      </c>
      <c r="V45">
        <v>5.5</v>
      </c>
      <c r="X45">
        <v>10.88947405</v>
      </c>
      <c r="Y45" s="1">
        <f>IFERROR(VLOOKUP(E45,Own,5,FALSE),0)</f>
        <v>5.0000000000000001E-3</v>
      </c>
    </row>
    <row r="46" spans="1:25" x14ac:dyDescent="0.3">
      <c r="A46" t="s">
        <v>289</v>
      </c>
      <c r="B46" t="s">
        <v>290</v>
      </c>
      <c r="C46" t="s">
        <v>155</v>
      </c>
      <c r="D46" t="s">
        <v>291</v>
      </c>
      <c r="E46" t="s">
        <v>292</v>
      </c>
      <c r="F46" t="s">
        <v>293</v>
      </c>
      <c r="G46">
        <f t="shared" si="1"/>
        <v>11.6887264784</v>
      </c>
      <c r="H46">
        <v>139</v>
      </c>
      <c r="I46">
        <v>3800</v>
      </c>
      <c r="J46" t="s">
        <v>47</v>
      </c>
      <c r="K46" t="s">
        <v>49</v>
      </c>
      <c r="L46" t="s">
        <v>48</v>
      </c>
      <c r="R46" t="s">
        <v>159</v>
      </c>
      <c r="S46">
        <v>1</v>
      </c>
      <c r="T46">
        <v>2.39</v>
      </c>
      <c r="U46">
        <v>3</v>
      </c>
      <c r="V46">
        <v>4.3</v>
      </c>
      <c r="X46">
        <v>9.202158098</v>
      </c>
      <c r="Y46" s="1">
        <f>IFERROR(VLOOKUP(E46,Own,5,FALSE),0)</f>
        <v>5.0000000000000001E-3</v>
      </c>
    </row>
    <row r="47" spans="1:25" x14ac:dyDescent="0.3">
      <c r="A47" t="s">
        <v>294</v>
      </c>
      <c r="B47" t="s">
        <v>295</v>
      </c>
      <c r="C47" t="s">
        <v>296</v>
      </c>
      <c r="D47" t="s">
        <v>297</v>
      </c>
      <c r="E47" t="s">
        <v>298</v>
      </c>
      <c r="F47" t="s">
        <v>299</v>
      </c>
      <c r="G47">
        <f t="shared" si="1"/>
        <v>14.095567016</v>
      </c>
      <c r="H47">
        <v>134</v>
      </c>
      <c r="I47">
        <v>3800</v>
      </c>
      <c r="J47" t="s">
        <v>136</v>
      </c>
      <c r="K47" t="s">
        <v>138</v>
      </c>
      <c r="L47" t="s">
        <v>137</v>
      </c>
      <c r="R47" t="s">
        <v>300</v>
      </c>
      <c r="S47">
        <v>1</v>
      </c>
      <c r="T47">
        <v>6.43</v>
      </c>
      <c r="V47">
        <v>4.8</v>
      </c>
      <c r="X47">
        <v>11.00820877</v>
      </c>
      <c r="Y47" s="1">
        <f>IFERROR(VLOOKUP(E47,Own,5,FALSE),0)</f>
        <v>0.02</v>
      </c>
    </row>
    <row r="48" spans="1:25" x14ac:dyDescent="0.3">
      <c r="A48" t="s">
        <v>301</v>
      </c>
      <c r="B48" t="s">
        <v>302</v>
      </c>
      <c r="C48" t="s">
        <v>188</v>
      </c>
      <c r="D48" t="s">
        <v>303</v>
      </c>
      <c r="E48" t="s">
        <v>304</v>
      </c>
      <c r="F48" t="s">
        <v>305</v>
      </c>
      <c r="G48">
        <f t="shared" si="1"/>
        <v>15.545965384</v>
      </c>
      <c r="H48">
        <v>145</v>
      </c>
      <c r="I48">
        <v>3800</v>
      </c>
      <c r="J48" t="s">
        <v>60</v>
      </c>
      <c r="K48" t="s">
        <v>62</v>
      </c>
      <c r="L48" t="s">
        <v>61</v>
      </c>
      <c r="R48" t="s">
        <v>192</v>
      </c>
      <c r="S48">
        <v>1</v>
      </c>
      <c r="T48">
        <v>4.41</v>
      </c>
      <c r="U48">
        <v>4</v>
      </c>
      <c r="V48">
        <v>5.5</v>
      </c>
      <c r="X48">
        <v>11.96620673</v>
      </c>
      <c r="Y48" s="1">
        <f>IFERROR(VLOOKUP(E48,Own,5,FALSE),0)</f>
        <v>7.9000000000000001E-2</v>
      </c>
    </row>
    <row r="49" spans="1:25" x14ac:dyDescent="0.3">
      <c r="A49" t="s">
        <v>306</v>
      </c>
      <c r="B49" t="s">
        <v>307</v>
      </c>
      <c r="C49" t="s">
        <v>155</v>
      </c>
      <c r="D49" t="s">
        <v>308</v>
      </c>
      <c r="E49" t="s">
        <v>309</v>
      </c>
      <c r="F49" t="s">
        <v>310</v>
      </c>
      <c r="G49">
        <f t="shared" si="1"/>
        <v>15.517261088000001</v>
      </c>
      <c r="H49">
        <v>111</v>
      </c>
      <c r="I49">
        <v>3800</v>
      </c>
      <c r="J49" t="s">
        <v>76</v>
      </c>
      <c r="K49" t="s">
        <v>77</v>
      </c>
      <c r="L49" t="s">
        <v>78</v>
      </c>
      <c r="R49" t="s">
        <v>159</v>
      </c>
      <c r="S49">
        <v>1</v>
      </c>
      <c r="T49">
        <v>4.5199999999999996</v>
      </c>
      <c r="U49">
        <v>2</v>
      </c>
      <c r="V49">
        <v>4.5999999999999996</v>
      </c>
      <c r="X49">
        <v>13.17657636</v>
      </c>
      <c r="Y49" s="1">
        <f>IFERROR(VLOOKUP(E49,Own,5,FALSE),0)</f>
        <v>0.02</v>
      </c>
    </row>
    <row r="50" spans="1:25" x14ac:dyDescent="0.3">
      <c r="A50" t="s">
        <v>311</v>
      </c>
      <c r="B50" t="s">
        <v>312</v>
      </c>
      <c r="C50" t="s">
        <v>313</v>
      </c>
      <c r="D50" t="s">
        <v>314</v>
      </c>
      <c r="E50" t="s">
        <v>315</v>
      </c>
      <c r="F50" t="s">
        <v>316</v>
      </c>
      <c r="G50">
        <f t="shared" si="1"/>
        <v>13.950587856</v>
      </c>
      <c r="H50">
        <v>51</v>
      </c>
      <c r="I50">
        <v>3800</v>
      </c>
      <c r="J50" t="s">
        <v>97</v>
      </c>
      <c r="K50" t="s">
        <v>98</v>
      </c>
      <c r="L50" t="s">
        <v>99</v>
      </c>
      <c r="R50" t="s">
        <v>317</v>
      </c>
      <c r="S50">
        <v>1</v>
      </c>
      <c r="T50">
        <v>4.5</v>
      </c>
      <c r="V50">
        <v>3.5</v>
      </c>
      <c r="X50">
        <v>12.68823482</v>
      </c>
      <c r="Y50" s="1">
        <f>IFERROR(VLOOKUP(E50,Own,5,FALSE),0)</f>
        <v>5.0000000000000001E-3</v>
      </c>
    </row>
    <row r="51" spans="1:25" x14ac:dyDescent="0.3">
      <c r="A51" t="s">
        <v>318</v>
      </c>
      <c r="B51" t="s">
        <v>319</v>
      </c>
      <c r="C51" t="s">
        <v>162</v>
      </c>
      <c r="D51" t="s">
        <v>320</v>
      </c>
      <c r="E51" t="s">
        <v>321</v>
      </c>
      <c r="F51" t="s">
        <v>322</v>
      </c>
      <c r="G51">
        <f t="shared" si="1"/>
        <v>13.070309776</v>
      </c>
      <c r="H51">
        <v>129</v>
      </c>
      <c r="I51">
        <v>3800</v>
      </c>
      <c r="J51" t="s">
        <v>39</v>
      </c>
      <c r="K51" t="s">
        <v>41</v>
      </c>
      <c r="L51" t="s">
        <v>40</v>
      </c>
      <c r="R51" t="s">
        <v>166</v>
      </c>
      <c r="S51">
        <v>1</v>
      </c>
      <c r="T51">
        <v>2.4</v>
      </c>
      <c r="U51">
        <v>2</v>
      </c>
      <c r="V51">
        <v>4.0999999999999996</v>
      </c>
      <c r="X51">
        <v>11.35038722</v>
      </c>
      <c r="Y51" s="1">
        <f>IFERROR(VLOOKUP(E51,Own,5,FALSE),0)</f>
        <v>5.0000000000000001E-3</v>
      </c>
    </row>
    <row r="52" spans="1:25" x14ac:dyDescent="0.3">
      <c r="A52" t="s">
        <v>323</v>
      </c>
      <c r="B52" t="s">
        <v>324</v>
      </c>
      <c r="C52" t="s">
        <v>325</v>
      </c>
      <c r="D52" t="s">
        <v>326</v>
      </c>
      <c r="E52" t="s">
        <v>327</v>
      </c>
      <c r="F52" t="s">
        <v>328</v>
      </c>
      <c r="G52">
        <f t="shared" si="1"/>
        <v>14.878826607999997</v>
      </c>
      <c r="H52">
        <v>121</v>
      </c>
      <c r="I52">
        <v>3800</v>
      </c>
      <c r="J52" t="s">
        <v>47</v>
      </c>
      <c r="K52" t="s">
        <v>48</v>
      </c>
      <c r="L52" t="s">
        <v>49</v>
      </c>
      <c r="R52" t="s">
        <v>178</v>
      </c>
      <c r="S52">
        <v>1</v>
      </c>
      <c r="T52">
        <v>4.16</v>
      </c>
      <c r="U52">
        <v>3</v>
      </c>
      <c r="V52">
        <v>6.3</v>
      </c>
      <c r="X52">
        <v>10.77603326</v>
      </c>
      <c r="Y52" s="1">
        <f>IFERROR(VLOOKUP(E52,Own,5,FALSE),0)</f>
        <v>0.12</v>
      </c>
    </row>
    <row r="53" spans="1:25" x14ac:dyDescent="0.3">
      <c r="A53" t="s">
        <v>329</v>
      </c>
      <c r="B53" t="s">
        <v>330</v>
      </c>
      <c r="C53" t="s">
        <v>222</v>
      </c>
      <c r="D53" t="s">
        <v>331</v>
      </c>
      <c r="E53" t="s">
        <v>332</v>
      </c>
      <c r="F53" t="s">
        <v>333</v>
      </c>
      <c r="G53">
        <f t="shared" si="1"/>
        <v>15.076521736</v>
      </c>
      <c r="H53">
        <v>138</v>
      </c>
      <c r="I53">
        <v>3800</v>
      </c>
      <c r="J53" t="s">
        <v>68</v>
      </c>
      <c r="K53" t="s">
        <v>69</v>
      </c>
      <c r="L53" t="s">
        <v>70</v>
      </c>
      <c r="R53" t="s">
        <v>226</v>
      </c>
      <c r="S53">
        <v>1</v>
      </c>
      <c r="T53">
        <v>4</v>
      </c>
      <c r="U53">
        <v>3</v>
      </c>
      <c r="V53">
        <v>5.6</v>
      </c>
      <c r="X53">
        <v>11.695652170000001</v>
      </c>
      <c r="Y53" s="1">
        <f>IFERROR(VLOOKUP(E53,Own,5,FALSE),0)</f>
        <v>8.1000000000000003E-2</v>
      </c>
    </row>
    <row r="54" spans="1:25" x14ac:dyDescent="0.3">
      <c r="A54" t="s">
        <v>334</v>
      </c>
      <c r="B54" t="s">
        <v>335</v>
      </c>
      <c r="C54" t="s">
        <v>174</v>
      </c>
      <c r="D54" t="s">
        <v>336</v>
      </c>
      <c r="E54" t="s">
        <v>337</v>
      </c>
      <c r="F54" t="s">
        <v>338</v>
      </c>
      <c r="G54">
        <f t="shared" si="1"/>
        <v>12.709768928000001</v>
      </c>
      <c r="H54">
        <v>130</v>
      </c>
      <c r="I54">
        <v>3700</v>
      </c>
      <c r="J54" t="s">
        <v>47</v>
      </c>
      <c r="K54" t="s">
        <v>49</v>
      </c>
      <c r="L54" t="s">
        <v>48</v>
      </c>
      <c r="R54" t="s">
        <v>178</v>
      </c>
      <c r="S54">
        <v>1</v>
      </c>
      <c r="T54">
        <v>2.39</v>
      </c>
      <c r="U54">
        <v>3</v>
      </c>
      <c r="V54">
        <v>4.3</v>
      </c>
      <c r="X54">
        <v>10.47846116</v>
      </c>
      <c r="Y54" s="1">
        <f>IFERROR(VLOOKUP(E54,Own,5,FALSE),0)</f>
        <v>0</v>
      </c>
    </row>
    <row r="55" spans="1:25" x14ac:dyDescent="0.3">
      <c r="A55" t="s">
        <v>339</v>
      </c>
      <c r="B55" t="s">
        <v>340</v>
      </c>
      <c r="C55" t="s">
        <v>229</v>
      </c>
      <c r="D55" t="s">
        <v>341</v>
      </c>
      <c r="E55" t="s">
        <v>342</v>
      </c>
      <c r="F55" t="s">
        <v>165</v>
      </c>
      <c r="G55">
        <f t="shared" si="1"/>
        <v>14.585428847999999</v>
      </c>
      <c r="H55">
        <v>140</v>
      </c>
      <c r="I55">
        <v>3700</v>
      </c>
      <c r="J55" t="s">
        <v>47</v>
      </c>
      <c r="K55" t="s">
        <v>48</v>
      </c>
      <c r="L55" t="s">
        <v>49</v>
      </c>
      <c r="R55" t="s">
        <v>233</v>
      </c>
      <c r="S55">
        <v>1</v>
      </c>
      <c r="T55">
        <v>4.16</v>
      </c>
      <c r="U55">
        <v>3</v>
      </c>
      <c r="V55">
        <v>6.3</v>
      </c>
      <c r="X55">
        <v>10.409286059999999</v>
      </c>
      <c r="Y55" s="1">
        <f>IFERROR(VLOOKUP(E55,Own,5,FALSE),0)</f>
        <v>0.161</v>
      </c>
    </row>
    <row r="56" spans="1:25" x14ac:dyDescent="0.3">
      <c r="A56" t="s">
        <v>343</v>
      </c>
      <c r="B56" t="s">
        <v>344</v>
      </c>
      <c r="C56" t="s">
        <v>345</v>
      </c>
      <c r="D56" t="s">
        <v>112</v>
      </c>
      <c r="E56" t="s">
        <v>346</v>
      </c>
      <c r="F56" t="s">
        <v>347</v>
      </c>
      <c r="G56">
        <f t="shared" si="1"/>
        <v>12.221675977599999</v>
      </c>
      <c r="H56">
        <v>139</v>
      </c>
      <c r="I56">
        <v>3700</v>
      </c>
      <c r="J56" t="s">
        <v>47</v>
      </c>
      <c r="K56" t="s">
        <v>49</v>
      </c>
      <c r="L56" t="s">
        <v>48</v>
      </c>
      <c r="R56" t="s">
        <v>348</v>
      </c>
      <c r="S56">
        <v>1</v>
      </c>
      <c r="T56">
        <v>2.39</v>
      </c>
      <c r="U56">
        <v>3</v>
      </c>
      <c r="V56">
        <v>4.3</v>
      </c>
      <c r="X56">
        <v>9.8683449719999992</v>
      </c>
      <c r="Y56" s="1">
        <f>IFERROR(VLOOKUP(E56,Own,5,FALSE),0)</f>
        <v>5.0000000000000001E-3</v>
      </c>
    </row>
    <row r="57" spans="1:25" x14ac:dyDescent="0.3">
      <c r="A57" t="s">
        <v>349</v>
      </c>
      <c r="B57" t="s">
        <v>350</v>
      </c>
      <c r="C57" t="s">
        <v>351</v>
      </c>
      <c r="D57" t="s">
        <v>352</v>
      </c>
      <c r="E57" t="s">
        <v>353</v>
      </c>
      <c r="F57" t="s">
        <v>354</v>
      </c>
      <c r="G57">
        <f t="shared" si="1"/>
        <v>13.835954936</v>
      </c>
      <c r="H57">
        <v>134</v>
      </c>
      <c r="I57">
        <v>3700</v>
      </c>
      <c r="J57" t="s">
        <v>123</v>
      </c>
      <c r="K57" t="s">
        <v>125</v>
      </c>
      <c r="L57" t="s">
        <v>124</v>
      </c>
      <c r="R57" t="s">
        <v>348</v>
      </c>
      <c r="S57">
        <v>1</v>
      </c>
      <c r="T57">
        <v>6.09</v>
      </c>
      <c r="U57">
        <v>2</v>
      </c>
      <c r="V57">
        <v>4.8</v>
      </c>
      <c r="X57">
        <v>10.31119367</v>
      </c>
      <c r="Y57" s="1">
        <f>IFERROR(VLOOKUP(E57,Own,5,FALSE),0)</f>
        <v>1.4999999999999999E-2</v>
      </c>
    </row>
    <row r="58" spans="1:25" x14ac:dyDescent="0.3">
      <c r="A58" t="s">
        <v>355</v>
      </c>
      <c r="B58" t="s">
        <v>356</v>
      </c>
      <c r="C58" t="s">
        <v>155</v>
      </c>
      <c r="D58" t="s">
        <v>357</v>
      </c>
      <c r="E58" t="s">
        <v>358</v>
      </c>
      <c r="F58" t="s">
        <v>359</v>
      </c>
      <c r="G58">
        <f t="shared" si="1"/>
        <v>13.006269688000001</v>
      </c>
      <c r="H58">
        <v>126</v>
      </c>
      <c r="I58">
        <v>3700</v>
      </c>
      <c r="J58" t="s">
        <v>123</v>
      </c>
      <c r="K58" t="s">
        <v>124</v>
      </c>
      <c r="L58" t="s">
        <v>125</v>
      </c>
      <c r="R58" t="s">
        <v>159</v>
      </c>
      <c r="S58">
        <v>1</v>
      </c>
      <c r="T58">
        <v>2.25</v>
      </c>
      <c r="U58">
        <v>2</v>
      </c>
      <c r="V58">
        <v>4.3</v>
      </c>
      <c r="X58">
        <v>11.151587109999999</v>
      </c>
      <c r="Y58" s="1">
        <f>IFERROR(VLOOKUP(E58,Own,5,FALSE),0)</f>
        <v>0</v>
      </c>
    </row>
    <row r="59" spans="1:25" x14ac:dyDescent="0.3">
      <c r="A59" t="s">
        <v>360</v>
      </c>
      <c r="B59" t="s">
        <v>361</v>
      </c>
      <c r="C59" t="s">
        <v>222</v>
      </c>
      <c r="D59" t="s">
        <v>362</v>
      </c>
      <c r="E59" t="s">
        <v>363</v>
      </c>
      <c r="F59" t="s">
        <v>364</v>
      </c>
      <c r="G59">
        <f t="shared" si="1"/>
        <v>13.963611944</v>
      </c>
      <c r="H59">
        <v>134</v>
      </c>
      <c r="I59">
        <v>3700</v>
      </c>
      <c r="J59" t="s">
        <v>39</v>
      </c>
      <c r="K59" t="s">
        <v>40</v>
      </c>
      <c r="L59" t="s">
        <v>41</v>
      </c>
      <c r="R59" t="s">
        <v>226</v>
      </c>
      <c r="S59">
        <v>1</v>
      </c>
      <c r="T59">
        <v>2.12</v>
      </c>
      <c r="U59">
        <v>2</v>
      </c>
      <c r="V59">
        <v>5.5</v>
      </c>
      <c r="X59">
        <v>11.34701493</v>
      </c>
      <c r="Y59" s="1">
        <f>IFERROR(VLOOKUP(E59,Own,5,FALSE),0)</f>
        <v>7.3999999999999996E-2</v>
      </c>
    </row>
    <row r="60" spans="1:25" x14ac:dyDescent="0.3">
      <c r="A60" t="s">
        <v>365</v>
      </c>
      <c r="B60" t="s">
        <v>366</v>
      </c>
      <c r="C60" t="s">
        <v>229</v>
      </c>
      <c r="D60" t="s">
        <v>367</v>
      </c>
      <c r="E60" t="s">
        <v>368</v>
      </c>
      <c r="F60" t="s">
        <v>369</v>
      </c>
      <c r="G60">
        <f t="shared" si="1"/>
        <v>12.812123024</v>
      </c>
      <c r="H60">
        <v>146</v>
      </c>
      <c r="I60">
        <v>3700</v>
      </c>
      <c r="J60" t="s">
        <v>123</v>
      </c>
      <c r="K60" t="s">
        <v>124</v>
      </c>
      <c r="L60" t="s">
        <v>125</v>
      </c>
      <c r="R60" t="s">
        <v>233</v>
      </c>
      <c r="S60">
        <v>1</v>
      </c>
      <c r="T60">
        <v>2.25</v>
      </c>
      <c r="U60">
        <v>2</v>
      </c>
      <c r="V60">
        <v>4.3</v>
      </c>
      <c r="X60">
        <v>10.908903779999999</v>
      </c>
      <c r="Y60" s="1">
        <f>IFERROR(VLOOKUP(E60,Own,5,FALSE),0)</f>
        <v>2.1000000000000001E-2</v>
      </c>
    </row>
    <row r="61" spans="1:25" x14ac:dyDescent="0.3">
      <c r="A61" t="s">
        <v>370</v>
      </c>
      <c r="B61" t="s">
        <v>371</v>
      </c>
      <c r="C61" t="s">
        <v>155</v>
      </c>
      <c r="D61" t="s">
        <v>372</v>
      </c>
      <c r="E61" t="s">
        <v>373</v>
      </c>
      <c r="F61" t="s">
        <v>374</v>
      </c>
      <c r="G61">
        <f t="shared" si="1"/>
        <v>13.210301504</v>
      </c>
      <c r="H61">
        <v>146</v>
      </c>
      <c r="I61">
        <v>3700</v>
      </c>
      <c r="J61" t="s">
        <v>76</v>
      </c>
      <c r="K61" t="s">
        <v>78</v>
      </c>
      <c r="L61" t="s">
        <v>77</v>
      </c>
      <c r="R61" t="s">
        <v>159</v>
      </c>
      <c r="S61">
        <v>1</v>
      </c>
      <c r="T61">
        <v>3.68</v>
      </c>
      <c r="U61">
        <v>2</v>
      </c>
      <c r="V61">
        <v>4</v>
      </c>
      <c r="X61">
        <v>11.13287688</v>
      </c>
      <c r="Y61" s="1">
        <f>IFERROR(VLOOKUP(E61,Own,5,FALSE),0)</f>
        <v>5.0000000000000001E-3</v>
      </c>
    </row>
    <row r="62" spans="1:25" x14ac:dyDescent="0.3">
      <c r="A62" t="s">
        <v>375</v>
      </c>
      <c r="B62" t="s">
        <v>376</v>
      </c>
      <c r="C62" t="s">
        <v>229</v>
      </c>
      <c r="D62" t="s">
        <v>377</v>
      </c>
      <c r="E62" t="s">
        <v>378</v>
      </c>
      <c r="F62" t="s">
        <v>379</v>
      </c>
      <c r="G62">
        <f t="shared" si="1"/>
        <v>13.850704087999999</v>
      </c>
      <c r="H62">
        <v>142</v>
      </c>
      <c r="I62">
        <v>3700</v>
      </c>
      <c r="J62" t="s">
        <v>136</v>
      </c>
      <c r="K62" t="s">
        <v>137</v>
      </c>
      <c r="L62" t="s">
        <v>138</v>
      </c>
      <c r="R62" t="s">
        <v>233</v>
      </c>
      <c r="S62">
        <v>1</v>
      </c>
      <c r="T62">
        <v>4</v>
      </c>
      <c r="V62">
        <v>4.8</v>
      </c>
      <c r="X62">
        <v>11.61338011</v>
      </c>
      <c r="Y62" s="1">
        <f>IFERROR(VLOOKUP(E62,Own,5,FALSE),0)</f>
        <v>0.13100000000000001</v>
      </c>
    </row>
    <row r="63" spans="1:25" x14ac:dyDescent="0.3">
      <c r="A63" t="s">
        <v>380</v>
      </c>
      <c r="B63" t="s">
        <v>381</v>
      </c>
      <c r="C63" t="s">
        <v>155</v>
      </c>
      <c r="D63" t="s">
        <v>94</v>
      </c>
      <c r="E63" t="s">
        <v>382</v>
      </c>
      <c r="F63" t="s">
        <v>383</v>
      </c>
      <c r="G63">
        <f t="shared" si="1"/>
        <v>14.496873976</v>
      </c>
      <c r="H63">
        <v>103</v>
      </c>
      <c r="I63">
        <v>3600</v>
      </c>
      <c r="J63" t="s">
        <v>39</v>
      </c>
      <c r="K63" t="s">
        <v>40</v>
      </c>
      <c r="L63" t="s">
        <v>41</v>
      </c>
      <c r="R63" t="s">
        <v>159</v>
      </c>
      <c r="S63">
        <v>1</v>
      </c>
      <c r="T63">
        <v>2.12</v>
      </c>
      <c r="U63">
        <v>2</v>
      </c>
      <c r="V63">
        <v>5.5</v>
      </c>
      <c r="X63">
        <v>12.013592470000001</v>
      </c>
      <c r="Y63" s="1">
        <f>IFERROR(VLOOKUP(E63,Own,5,FALSE),0)</f>
        <v>0.14699999999999999</v>
      </c>
    </row>
    <row r="64" spans="1:25" x14ac:dyDescent="0.3">
      <c r="A64" t="s">
        <v>384</v>
      </c>
      <c r="B64" t="s">
        <v>385</v>
      </c>
      <c r="C64" t="s">
        <v>155</v>
      </c>
      <c r="D64" t="s">
        <v>386</v>
      </c>
      <c r="E64" t="s">
        <v>387</v>
      </c>
      <c r="F64" t="s">
        <v>388</v>
      </c>
      <c r="G64">
        <f t="shared" si="1"/>
        <v>14.517117648000001</v>
      </c>
      <c r="H64">
        <v>136</v>
      </c>
      <c r="I64">
        <v>3600</v>
      </c>
      <c r="J64" t="s">
        <v>60</v>
      </c>
      <c r="K64" t="s">
        <v>62</v>
      </c>
      <c r="L64" t="s">
        <v>61</v>
      </c>
      <c r="R64" t="s">
        <v>159</v>
      </c>
      <c r="S64">
        <v>1</v>
      </c>
      <c r="T64">
        <v>4.41</v>
      </c>
      <c r="U64">
        <v>4</v>
      </c>
      <c r="V64">
        <v>5.5</v>
      </c>
      <c r="X64">
        <v>10.680147059999999</v>
      </c>
      <c r="Y64" s="1">
        <f>IFERROR(VLOOKUP(E64,Own,5,FALSE),0)</f>
        <v>6.8000000000000005E-2</v>
      </c>
    </row>
    <row r="65" spans="1:25" x14ac:dyDescent="0.3">
      <c r="A65" t="s">
        <v>389</v>
      </c>
      <c r="B65" t="s">
        <v>390</v>
      </c>
      <c r="C65" t="s">
        <v>313</v>
      </c>
      <c r="D65" t="s">
        <v>112</v>
      </c>
      <c r="E65" t="s">
        <v>391</v>
      </c>
      <c r="F65" t="s">
        <v>392</v>
      </c>
      <c r="G65">
        <f t="shared" si="1"/>
        <v>11.82140616</v>
      </c>
      <c r="H65">
        <v>133</v>
      </c>
      <c r="I65">
        <v>3600</v>
      </c>
      <c r="J65" t="s">
        <v>30</v>
      </c>
      <c r="K65" t="s">
        <v>32</v>
      </c>
      <c r="L65" t="s">
        <v>31</v>
      </c>
      <c r="R65" t="s">
        <v>317</v>
      </c>
      <c r="S65">
        <v>1</v>
      </c>
      <c r="T65">
        <v>2.83</v>
      </c>
      <c r="U65">
        <v>2</v>
      </c>
      <c r="V65">
        <v>3.1</v>
      </c>
      <c r="X65">
        <v>10.5030077</v>
      </c>
      <c r="Y65" s="1">
        <f>IFERROR(VLOOKUP(E65,Own,5,FALSE),0)</f>
        <v>5.0000000000000001E-3</v>
      </c>
    </row>
    <row r="66" spans="1:25" x14ac:dyDescent="0.3">
      <c r="A66" t="s">
        <v>393</v>
      </c>
      <c r="B66" t="s">
        <v>394</v>
      </c>
      <c r="C66" t="s">
        <v>188</v>
      </c>
      <c r="D66" t="s">
        <v>395</v>
      </c>
      <c r="E66" t="s">
        <v>396</v>
      </c>
      <c r="F66" t="s">
        <v>397</v>
      </c>
      <c r="G66">
        <f t="shared" si="1"/>
        <v>13.884904576</v>
      </c>
      <c r="H66">
        <v>105</v>
      </c>
      <c r="I66">
        <v>3500</v>
      </c>
      <c r="J66" t="s">
        <v>123</v>
      </c>
      <c r="K66" t="s">
        <v>125</v>
      </c>
      <c r="L66" t="s">
        <v>124</v>
      </c>
      <c r="R66" t="s">
        <v>192</v>
      </c>
      <c r="S66">
        <v>1</v>
      </c>
      <c r="T66">
        <v>6.09</v>
      </c>
      <c r="U66">
        <v>2</v>
      </c>
      <c r="V66">
        <v>4.8</v>
      </c>
      <c r="X66">
        <v>10.372380720000001</v>
      </c>
      <c r="Y66" s="1">
        <f>IFERROR(VLOOKUP(E66,Own,5,FALSE),0)</f>
        <v>0.01</v>
      </c>
    </row>
    <row r="67" spans="1:25" x14ac:dyDescent="0.3">
      <c r="A67" t="s">
        <v>398</v>
      </c>
      <c r="B67" t="s">
        <v>399</v>
      </c>
      <c r="C67" t="s">
        <v>155</v>
      </c>
      <c r="D67" t="s">
        <v>400</v>
      </c>
      <c r="E67" t="s">
        <v>401</v>
      </c>
      <c r="F67" t="s">
        <v>402</v>
      </c>
      <c r="G67">
        <f t="shared" si="1"/>
        <v>12.876297168000001</v>
      </c>
      <c r="H67">
        <v>148</v>
      </c>
      <c r="I67">
        <v>3500</v>
      </c>
      <c r="J67" t="s">
        <v>30</v>
      </c>
      <c r="K67" t="s">
        <v>32</v>
      </c>
      <c r="L67" t="s">
        <v>31</v>
      </c>
      <c r="R67" t="s">
        <v>159</v>
      </c>
      <c r="S67">
        <v>1</v>
      </c>
      <c r="T67">
        <v>2.83</v>
      </c>
      <c r="U67">
        <v>2</v>
      </c>
      <c r="V67">
        <v>3.1</v>
      </c>
      <c r="X67">
        <v>11.821621459999999</v>
      </c>
      <c r="Y67" s="1">
        <f>IFERROR(VLOOKUP(E67,Own,5,FALSE),0)</f>
        <v>0</v>
      </c>
    </row>
    <row r="68" spans="1:25" x14ac:dyDescent="0.3">
      <c r="A68" t="s">
        <v>403</v>
      </c>
      <c r="B68" t="s">
        <v>404</v>
      </c>
      <c r="C68" t="s">
        <v>229</v>
      </c>
      <c r="D68" t="s">
        <v>175</v>
      </c>
      <c r="E68" t="s">
        <v>405</v>
      </c>
      <c r="F68" t="s">
        <v>406</v>
      </c>
      <c r="G68">
        <f t="shared" si="1"/>
        <v>12.6092395744</v>
      </c>
      <c r="H68">
        <v>142</v>
      </c>
      <c r="I68">
        <v>3500</v>
      </c>
      <c r="J68" t="s">
        <v>76</v>
      </c>
      <c r="K68" t="s">
        <v>77</v>
      </c>
      <c r="L68" t="s">
        <v>78</v>
      </c>
      <c r="R68" t="s">
        <v>233</v>
      </c>
      <c r="S68">
        <v>1</v>
      </c>
      <c r="T68">
        <v>4.5199999999999996</v>
      </c>
      <c r="U68">
        <v>2</v>
      </c>
      <c r="V68">
        <v>4.5999999999999996</v>
      </c>
      <c r="X68">
        <v>9.5415494679999995</v>
      </c>
      <c r="Y68" s="1">
        <f>IFERROR(VLOOKUP(E68,Own,5,FALSE),0)</f>
        <v>1.2E-2</v>
      </c>
    </row>
    <row r="69" spans="1:25" x14ac:dyDescent="0.3">
      <c r="A69" t="s">
        <v>407</v>
      </c>
      <c r="B69" t="s">
        <v>408</v>
      </c>
      <c r="C69" t="s">
        <v>155</v>
      </c>
      <c r="D69" t="s">
        <v>409</v>
      </c>
      <c r="E69" t="s">
        <v>410</v>
      </c>
      <c r="F69" t="s">
        <v>411</v>
      </c>
      <c r="G69">
        <f t="shared" si="1"/>
        <v>13.337943396</v>
      </c>
      <c r="H69">
        <v>106</v>
      </c>
      <c r="I69">
        <v>3500</v>
      </c>
      <c r="J69" t="s">
        <v>123</v>
      </c>
      <c r="K69" t="s">
        <v>125</v>
      </c>
      <c r="L69" t="s">
        <v>124</v>
      </c>
      <c r="R69" t="s">
        <v>159</v>
      </c>
      <c r="S69">
        <v>1</v>
      </c>
      <c r="T69">
        <v>6.09</v>
      </c>
      <c r="U69">
        <v>2</v>
      </c>
      <c r="V69">
        <v>4.8</v>
      </c>
      <c r="X69">
        <v>9.6886792449999994</v>
      </c>
      <c r="Y69" s="1">
        <f>IFERROR(VLOOKUP(E69,Own,5,FALSE),0)</f>
        <v>6.5000000000000002E-2</v>
      </c>
    </row>
    <row r="70" spans="1:25" x14ac:dyDescent="0.3">
      <c r="A70" t="s">
        <v>412</v>
      </c>
      <c r="B70" t="s">
        <v>413</v>
      </c>
      <c r="C70" t="s">
        <v>188</v>
      </c>
      <c r="D70" t="s">
        <v>414</v>
      </c>
      <c r="E70" t="s">
        <v>415</v>
      </c>
      <c r="F70" t="s">
        <v>416</v>
      </c>
      <c r="G70">
        <f t="shared" si="1"/>
        <v>13.429000271199993</v>
      </c>
      <c r="H70">
        <v>144</v>
      </c>
      <c r="I70">
        <v>3500</v>
      </c>
      <c r="J70" t="s">
        <v>89</v>
      </c>
      <c r="K70" t="s">
        <v>90</v>
      </c>
      <c r="L70" t="s">
        <v>91</v>
      </c>
      <c r="R70" t="s">
        <v>192</v>
      </c>
      <c r="S70">
        <v>1</v>
      </c>
      <c r="T70">
        <v>6.93</v>
      </c>
      <c r="V70">
        <v>5.7</v>
      </c>
      <c r="X70">
        <v>9.20000033899999</v>
      </c>
      <c r="Y70" s="1">
        <f>IFERROR(VLOOKUP(E70,Own,5,FALSE),0)</f>
        <v>4.9000000000000002E-2</v>
      </c>
    </row>
    <row r="71" spans="1:25" x14ac:dyDescent="0.3">
      <c r="A71" t="s">
        <v>417</v>
      </c>
      <c r="B71" t="s">
        <v>418</v>
      </c>
      <c r="C71" t="s">
        <v>155</v>
      </c>
      <c r="D71" t="s">
        <v>94</v>
      </c>
      <c r="E71" t="s">
        <v>419</v>
      </c>
      <c r="F71" t="s">
        <v>420</v>
      </c>
      <c r="G71">
        <f t="shared" si="1"/>
        <v>15.408124848</v>
      </c>
      <c r="H71">
        <v>128</v>
      </c>
      <c r="I71">
        <v>3500</v>
      </c>
      <c r="J71" t="s">
        <v>68</v>
      </c>
      <c r="K71" t="s">
        <v>69</v>
      </c>
      <c r="L71" t="s">
        <v>70</v>
      </c>
      <c r="R71" t="s">
        <v>159</v>
      </c>
      <c r="S71">
        <v>1</v>
      </c>
      <c r="T71">
        <v>4</v>
      </c>
      <c r="U71">
        <v>3</v>
      </c>
      <c r="V71">
        <v>5.6</v>
      </c>
      <c r="X71">
        <v>12.11015606</v>
      </c>
      <c r="Y71" s="1">
        <f>IFERROR(VLOOKUP(E71,Own,5,FALSE),0)</f>
        <v>0.193</v>
      </c>
    </row>
    <row r="72" spans="1:25" x14ac:dyDescent="0.3">
      <c r="A72" t="s">
        <v>421</v>
      </c>
      <c r="B72" t="s">
        <v>422</v>
      </c>
      <c r="C72" t="s">
        <v>423</v>
      </c>
      <c r="D72" t="s">
        <v>424</v>
      </c>
      <c r="E72" t="s">
        <v>425</v>
      </c>
      <c r="F72" t="s">
        <v>310</v>
      </c>
      <c r="G72">
        <f t="shared" si="1"/>
        <v>13.834000248000001</v>
      </c>
      <c r="H72">
        <v>80</v>
      </c>
      <c r="I72">
        <v>3500</v>
      </c>
      <c r="J72" t="s">
        <v>60</v>
      </c>
      <c r="K72" t="s">
        <v>61</v>
      </c>
      <c r="L72" t="s">
        <v>62</v>
      </c>
      <c r="R72" t="s">
        <v>426</v>
      </c>
      <c r="S72">
        <v>1</v>
      </c>
      <c r="T72">
        <v>4</v>
      </c>
      <c r="U72">
        <v>4</v>
      </c>
      <c r="V72">
        <v>4.0999999999999996</v>
      </c>
      <c r="X72">
        <v>11.205000310000001</v>
      </c>
      <c r="Y72" s="1">
        <f>IFERROR(VLOOKUP(E72,Own,5,FALSE),0)</f>
        <v>0.02</v>
      </c>
    </row>
    <row r="73" spans="1:25" x14ac:dyDescent="0.3">
      <c r="A73" t="s">
        <v>427</v>
      </c>
      <c r="B73" t="s">
        <v>428</v>
      </c>
      <c r="C73" t="s">
        <v>423</v>
      </c>
      <c r="D73" t="s">
        <v>36</v>
      </c>
      <c r="E73" t="s">
        <v>429</v>
      </c>
      <c r="F73" t="s">
        <v>115</v>
      </c>
      <c r="G73">
        <f t="shared" si="1"/>
        <v>14.817420287999997</v>
      </c>
      <c r="H73">
        <v>138</v>
      </c>
      <c r="I73">
        <v>3500</v>
      </c>
      <c r="J73" t="s">
        <v>47</v>
      </c>
      <c r="K73" t="s">
        <v>48</v>
      </c>
      <c r="L73" t="s">
        <v>49</v>
      </c>
      <c r="R73" t="s">
        <v>426</v>
      </c>
      <c r="S73">
        <v>1</v>
      </c>
      <c r="T73">
        <v>4.16</v>
      </c>
      <c r="U73">
        <v>3</v>
      </c>
      <c r="V73">
        <v>6.3</v>
      </c>
      <c r="X73">
        <v>10.69927536</v>
      </c>
      <c r="Y73" s="1">
        <f>IFERROR(VLOOKUP(E73,Own,5,FALSE),0)</f>
        <v>9.9000000000000005E-2</v>
      </c>
    </row>
    <row r="74" spans="1:25" x14ac:dyDescent="0.3">
      <c r="A74" t="s">
        <v>430</v>
      </c>
      <c r="B74" t="s">
        <v>431</v>
      </c>
      <c r="C74" t="s">
        <v>174</v>
      </c>
      <c r="D74" t="s">
        <v>432</v>
      </c>
      <c r="E74" t="s">
        <v>433</v>
      </c>
      <c r="F74" t="s">
        <v>434</v>
      </c>
      <c r="G74">
        <f t="shared" si="1"/>
        <v>13.857702439200001</v>
      </c>
      <c r="H74">
        <v>131</v>
      </c>
      <c r="I74">
        <v>3400</v>
      </c>
      <c r="J74" t="s">
        <v>89</v>
      </c>
      <c r="K74" t="s">
        <v>90</v>
      </c>
      <c r="L74" t="s">
        <v>91</v>
      </c>
      <c r="R74" t="s">
        <v>178</v>
      </c>
      <c r="S74">
        <v>1</v>
      </c>
      <c r="T74">
        <v>6.93</v>
      </c>
      <c r="V74">
        <v>5.7</v>
      </c>
      <c r="X74">
        <v>9.7358780490000001</v>
      </c>
      <c r="Y74" s="1">
        <f>IFERROR(VLOOKUP(E74,Own,5,FALSE),0)</f>
        <v>0</v>
      </c>
    </row>
    <row r="75" spans="1:25" x14ac:dyDescent="0.3">
      <c r="A75" t="s">
        <v>435</v>
      </c>
      <c r="B75" t="s">
        <v>436</v>
      </c>
      <c r="C75" t="s">
        <v>222</v>
      </c>
      <c r="D75" t="s">
        <v>245</v>
      </c>
      <c r="E75" t="s">
        <v>437</v>
      </c>
      <c r="F75" t="s">
        <v>438</v>
      </c>
      <c r="G75">
        <f t="shared" si="1"/>
        <v>14.291834335999999</v>
      </c>
      <c r="H75">
        <v>127</v>
      </c>
      <c r="I75">
        <v>3400</v>
      </c>
      <c r="J75" t="s">
        <v>136</v>
      </c>
      <c r="K75" t="s">
        <v>138</v>
      </c>
      <c r="L75" t="s">
        <v>137</v>
      </c>
      <c r="R75" t="s">
        <v>226</v>
      </c>
      <c r="S75">
        <v>1</v>
      </c>
      <c r="T75">
        <v>6.43</v>
      </c>
      <c r="V75">
        <v>4.8</v>
      </c>
      <c r="X75">
        <v>11.253542919999999</v>
      </c>
      <c r="Y75" s="1">
        <f>IFERROR(VLOOKUP(E75,Own,5,FALSE),0)</f>
        <v>1.7999999999999999E-2</v>
      </c>
    </row>
    <row r="76" spans="1:25" x14ac:dyDescent="0.3">
      <c r="A76" t="s">
        <v>439</v>
      </c>
      <c r="B76" t="s">
        <v>440</v>
      </c>
      <c r="C76" t="s">
        <v>441</v>
      </c>
      <c r="D76" t="s">
        <v>442</v>
      </c>
      <c r="E76" t="s">
        <v>443</v>
      </c>
      <c r="F76" t="s">
        <v>444</v>
      </c>
      <c r="G76">
        <f t="shared" si="1"/>
        <v>13.846951136000001</v>
      </c>
      <c r="H76">
        <v>122</v>
      </c>
      <c r="I76">
        <v>3400</v>
      </c>
      <c r="J76" t="s">
        <v>30</v>
      </c>
      <c r="K76" t="s">
        <v>31</v>
      </c>
      <c r="L76" t="s">
        <v>32</v>
      </c>
      <c r="R76" t="s">
        <v>445</v>
      </c>
      <c r="S76">
        <v>1</v>
      </c>
      <c r="T76">
        <v>4.18</v>
      </c>
      <c r="U76">
        <v>2</v>
      </c>
      <c r="V76">
        <v>5.5</v>
      </c>
      <c r="X76">
        <v>10.428688920000001</v>
      </c>
      <c r="Y76" s="1">
        <f>IFERROR(VLOOKUP(E76,Own,5,FALSE),0)</f>
        <v>0.20599999999999999</v>
      </c>
    </row>
    <row r="77" spans="1:25" x14ac:dyDescent="0.3">
      <c r="A77" t="s">
        <v>446</v>
      </c>
      <c r="B77" t="s">
        <v>447</v>
      </c>
      <c r="C77" t="s">
        <v>325</v>
      </c>
      <c r="D77" t="s">
        <v>448</v>
      </c>
      <c r="E77" t="s">
        <v>449</v>
      </c>
      <c r="F77" t="s">
        <v>450</v>
      </c>
      <c r="G77">
        <f t="shared" si="1"/>
        <v>11.1637346936</v>
      </c>
      <c r="H77">
        <v>98</v>
      </c>
      <c r="I77">
        <v>3400</v>
      </c>
      <c r="J77" t="s">
        <v>47</v>
      </c>
      <c r="K77" t="s">
        <v>49</v>
      </c>
      <c r="L77" t="s">
        <v>48</v>
      </c>
      <c r="R77" t="s">
        <v>178</v>
      </c>
      <c r="S77">
        <v>1</v>
      </c>
      <c r="T77">
        <v>2.39</v>
      </c>
      <c r="U77">
        <v>3</v>
      </c>
      <c r="V77">
        <v>4.3</v>
      </c>
      <c r="X77">
        <v>8.5459183670000005</v>
      </c>
      <c r="Y77" s="1">
        <f>IFERROR(VLOOKUP(E77,Own,5,FALSE),0)</f>
        <v>5.0000000000000001E-3</v>
      </c>
    </row>
    <row r="78" spans="1:25" x14ac:dyDescent="0.3">
      <c r="A78" t="s">
        <v>451</v>
      </c>
      <c r="B78" t="s">
        <v>452</v>
      </c>
      <c r="C78" t="s">
        <v>229</v>
      </c>
      <c r="D78" t="s">
        <v>453</v>
      </c>
      <c r="E78" t="s">
        <v>454</v>
      </c>
      <c r="F78" t="s">
        <v>455</v>
      </c>
      <c r="G78">
        <f t="shared" si="1"/>
        <v>14.813000128000001</v>
      </c>
      <c r="H78">
        <v>148</v>
      </c>
      <c r="I78">
        <v>3400</v>
      </c>
      <c r="J78" t="s">
        <v>60</v>
      </c>
      <c r="K78" t="s">
        <v>62</v>
      </c>
      <c r="L78" t="s">
        <v>61</v>
      </c>
      <c r="R78" t="s">
        <v>233</v>
      </c>
      <c r="S78">
        <v>1</v>
      </c>
      <c r="T78">
        <v>4.41</v>
      </c>
      <c r="U78">
        <v>4</v>
      </c>
      <c r="V78">
        <v>5.5</v>
      </c>
      <c r="X78">
        <v>11.05000016</v>
      </c>
      <c r="Y78" s="1">
        <f>IFERROR(VLOOKUP(E78,Own,5,FALSE),0)</f>
        <v>0.14899999999999999</v>
      </c>
    </row>
    <row r="79" spans="1:25" x14ac:dyDescent="0.3">
      <c r="A79" t="s">
        <v>456</v>
      </c>
      <c r="B79" t="s">
        <v>457</v>
      </c>
      <c r="C79" t="s">
        <v>155</v>
      </c>
      <c r="D79" t="s">
        <v>458</v>
      </c>
      <c r="E79" t="s">
        <v>459</v>
      </c>
      <c r="F79" t="s">
        <v>460</v>
      </c>
      <c r="G79">
        <f t="shared" si="1"/>
        <v>14.885783216000002</v>
      </c>
      <c r="H79">
        <v>143</v>
      </c>
      <c r="I79">
        <v>3400</v>
      </c>
      <c r="J79" t="s">
        <v>89</v>
      </c>
      <c r="K79" t="s">
        <v>90</v>
      </c>
      <c r="L79" t="s">
        <v>91</v>
      </c>
      <c r="R79" t="s">
        <v>159</v>
      </c>
      <c r="S79">
        <v>1</v>
      </c>
      <c r="T79">
        <v>6.93</v>
      </c>
      <c r="V79">
        <v>5.7</v>
      </c>
      <c r="X79">
        <v>11.02097902</v>
      </c>
      <c r="Y79" s="1">
        <f>IFERROR(VLOOKUP(E79,Own,5,FALSE),0)</f>
        <v>7.6999999999999999E-2</v>
      </c>
    </row>
    <row r="80" spans="1:25" x14ac:dyDescent="0.3">
      <c r="A80" t="s">
        <v>461</v>
      </c>
      <c r="B80" t="s">
        <v>462</v>
      </c>
      <c r="C80" t="s">
        <v>188</v>
      </c>
      <c r="D80" t="s">
        <v>463</v>
      </c>
      <c r="E80" t="s">
        <v>464</v>
      </c>
      <c r="F80" t="s">
        <v>465</v>
      </c>
      <c r="G80">
        <f t="shared" si="1"/>
        <v>13.190390559999999</v>
      </c>
      <c r="H80">
        <v>123</v>
      </c>
      <c r="I80">
        <v>3400</v>
      </c>
      <c r="J80" t="s">
        <v>39</v>
      </c>
      <c r="K80" t="s">
        <v>40</v>
      </c>
      <c r="L80" t="s">
        <v>41</v>
      </c>
      <c r="R80" t="s">
        <v>192</v>
      </c>
      <c r="S80">
        <v>1</v>
      </c>
      <c r="T80">
        <v>2.12</v>
      </c>
      <c r="U80">
        <v>2</v>
      </c>
      <c r="V80">
        <v>5.5</v>
      </c>
      <c r="X80">
        <v>10.3804882</v>
      </c>
      <c r="Y80" s="1">
        <f>IFERROR(VLOOKUP(E80,Own,5,FALSE),0)</f>
        <v>0</v>
      </c>
    </row>
    <row r="81" spans="1:25" x14ac:dyDescent="0.3">
      <c r="A81" t="s">
        <v>466</v>
      </c>
      <c r="B81" t="s">
        <v>467</v>
      </c>
      <c r="C81" t="s">
        <v>229</v>
      </c>
      <c r="D81" t="s">
        <v>468</v>
      </c>
      <c r="E81" t="s">
        <v>469</v>
      </c>
      <c r="F81" t="s">
        <v>470</v>
      </c>
      <c r="G81">
        <f t="shared" si="1"/>
        <v>13.979285991999999</v>
      </c>
      <c r="H81">
        <v>70</v>
      </c>
      <c r="I81">
        <v>3400</v>
      </c>
      <c r="J81" t="s">
        <v>136</v>
      </c>
      <c r="K81" t="s">
        <v>138</v>
      </c>
      <c r="L81" t="s">
        <v>137</v>
      </c>
      <c r="R81" t="s">
        <v>233</v>
      </c>
      <c r="S81">
        <v>1</v>
      </c>
      <c r="T81">
        <v>6.43</v>
      </c>
      <c r="V81">
        <v>4.8</v>
      </c>
      <c r="X81">
        <v>10.86285749</v>
      </c>
      <c r="Y81" s="1">
        <f>IFERROR(VLOOKUP(E81,Own,5,FALSE),0)</f>
        <v>1.0999999999999999E-2</v>
      </c>
    </row>
    <row r="82" spans="1:25" x14ac:dyDescent="0.3">
      <c r="A82" t="s">
        <v>471</v>
      </c>
      <c r="B82" t="s">
        <v>472</v>
      </c>
      <c r="C82" t="s">
        <v>174</v>
      </c>
      <c r="D82" t="s">
        <v>473</v>
      </c>
      <c r="E82" t="s">
        <v>474</v>
      </c>
      <c r="F82" t="s">
        <v>475</v>
      </c>
      <c r="G82">
        <f t="shared" si="1"/>
        <v>13.67017628</v>
      </c>
      <c r="H82">
        <v>102</v>
      </c>
      <c r="I82">
        <v>3300</v>
      </c>
      <c r="J82" t="s">
        <v>136</v>
      </c>
      <c r="K82" t="s">
        <v>138</v>
      </c>
      <c r="L82" t="s">
        <v>137</v>
      </c>
      <c r="R82" t="s">
        <v>178</v>
      </c>
      <c r="S82">
        <v>1</v>
      </c>
      <c r="T82">
        <v>6.43</v>
      </c>
      <c r="V82">
        <v>4.8</v>
      </c>
      <c r="X82">
        <v>10.47647035</v>
      </c>
      <c r="Y82" s="1">
        <f>IFERROR(VLOOKUP(E82,Own,5,FALSE),0)</f>
        <v>1.2E-2</v>
      </c>
    </row>
    <row r="83" spans="1:25" x14ac:dyDescent="0.3">
      <c r="A83" t="s">
        <v>476</v>
      </c>
      <c r="B83" t="s">
        <v>477</v>
      </c>
      <c r="C83" t="s">
        <v>325</v>
      </c>
      <c r="D83" t="s">
        <v>478</v>
      </c>
      <c r="E83" t="s">
        <v>479</v>
      </c>
      <c r="F83" t="s">
        <v>480</v>
      </c>
      <c r="G83">
        <f t="shared" si="1"/>
        <v>13.582048784000001</v>
      </c>
      <c r="H83">
        <v>123</v>
      </c>
      <c r="I83">
        <v>3300</v>
      </c>
      <c r="J83" t="s">
        <v>30</v>
      </c>
      <c r="K83" t="s">
        <v>31</v>
      </c>
      <c r="L83" t="s">
        <v>32</v>
      </c>
      <c r="R83" t="s">
        <v>178</v>
      </c>
      <c r="S83">
        <v>1</v>
      </c>
      <c r="T83">
        <v>4.18</v>
      </c>
      <c r="U83">
        <v>2</v>
      </c>
      <c r="V83">
        <v>5.5</v>
      </c>
      <c r="X83">
        <v>10.097560980000001</v>
      </c>
      <c r="Y83" s="1">
        <f>IFERROR(VLOOKUP(E83,Own,5,FALSE),0)</f>
        <v>0</v>
      </c>
    </row>
    <row r="84" spans="1:25" x14ac:dyDescent="0.3">
      <c r="A84" t="s">
        <v>481</v>
      </c>
      <c r="B84" t="s">
        <v>482</v>
      </c>
      <c r="C84" t="s">
        <v>265</v>
      </c>
      <c r="D84" t="s">
        <v>483</v>
      </c>
      <c r="E84" t="s">
        <v>484</v>
      </c>
      <c r="F84" t="s">
        <v>485</v>
      </c>
      <c r="G84">
        <f t="shared" si="1"/>
        <v>11.9412220056</v>
      </c>
      <c r="H84">
        <v>90</v>
      </c>
      <c r="I84">
        <v>3300</v>
      </c>
      <c r="J84" t="s">
        <v>47</v>
      </c>
      <c r="K84" t="s">
        <v>49</v>
      </c>
      <c r="L84" t="s">
        <v>48</v>
      </c>
      <c r="R84" t="s">
        <v>166</v>
      </c>
      <c r="S84">
        <v>1</v>
      </c>
      <c r="T84">
        <v>2.39</v>
      </c>
      <c r="U84">
        <v>3</v>
      </c>
      <c r="V84">
        <v>4.3</v>
      </c>
      <c r="X84">
        <v>9.5177775069999999</v>
      </c>
      <c r="Y84" s="1">
        <f>IFERROR(VLOOKUP(E84,Own,5,FALSE),0)</f>
        <v>7.0000000000000001E-3</v>
      </c>
    </row>
    <row r="85" spans="1:25" x14ac:dyDescent="0.3">
      <c r="A85" t="s">
        <v>486</v>
      </c>
      <c r="B85" t="s">
        <v>487</v>
      </c>
      <c r="C85" t="s">
        <v>423</v>
      </c>
      <c r="D85" t="s">
        <v>81</v>
      </c>
      <c r="E85" t="s">
        <v>488</v>
      </c>
      <c r="F85" t="s">
        <v>489</v>
      </c>
      <c r="G85">
        <f t="shared" si="1"/>
        <v>10.5051851848</v>
      </c>
      <c r="H85">
        <v>135</v>
      </c>
      <c r="I85">
        <v>3300</v>
      </c>
      <c r="J85" t="s">
        <v>97</v>
      </c>
      <c r="K85" t="s">
        <v>98</v>
      </c>
      <c r="L85" t="s">
        <v>99</v>
      </c>
      <c r="R85" t="s">
        <v>426</v>
      </c>
      <c r="S85">
        <v>1</v>
      </c>
      <c r="T85">
        <v>4.5</v>
      </c>
      <c r="V85">
        <v>3.5</v>
      </c>
      <c r="X85">
        <v>8.3814814809999998</v>
      </c>
      <c r="Y85" s="1">
        <f>IFERROR(VLOOKUP(E85,Own,5,FALSE),0)</f>
        <v>5.0000000000000001E-3</v>
      </c>
    </row>
    <row r="86" spans="1:25" x14ac:dyDescent="0.3">
      <c r="A86" t="s">
        <v>490</v>
      </c>
      <c r="B86" t="s">
        <v>491</v>
      </c>
      <c r="C86" t="s">
        <v>229</v>
      </c>
      <c r="D86" t="s">
        <v>492</v>
      </c>
      <c r="E86" t="s">
        <v>493</v>
      </c>
      <c r="F86" t="s">
        <v>494</v>
      </c>
      <c r="G86">
        <f t="shared" si="1"/>
        <v>11.5896000976</v>
      </c>
      <c r="H86">
        <v>100</v>
      </c>
      <c r="I86">
        <v>3300</v>
      </c>
      <c r="J86" t="s">
        <v>97</v>
      </c>
      <c r="K86" t="s">
        <v>98</v>
      </c>
      <c r="L86" t="s">
        <v>99</v>
      </c>
      <c r="R86" t="s">
        <v>233</v>
      </c>
      <c r="S86">
        <v>1</v>
      </c>
      <c r="T86">
        <v>4.5</v>
      </c>
      <c r="V86">
        <v>3.5</v>
      </c>
      <c r="X86">
        <v>9.7370001219999995</v>
      </c>
      <c r="Y86" s="1">
        <f>IFERROR(VLOOKUP(E86,Own,5,FALSE),0)</f>
        <v>5.0000000000000001E-3</v>
      </c>
    </row>
    <row r="87" spans="1:25" x14ac:dyDescent="0.3">
      <c r="A87" t="s">
        <v>495</v>
      </c>
      <c r="B87" t="s">
        <v>496</v>
      </c>
      <c r="C87" t="s">
        <v>265</v>
      </c>
      <c r="D87" t="s">
        <v>497</v>
      </c>
      <c r="E87" t="s">
        <v>498</v>
      </c>
      <c r="F87" t="s">
        <v>499</v>
      </c>
      <c r="G87">
        <f t="shared" si="1"/>
        <v>12.989064037599999</v>
      </c>
      <c r="H87">
        <v>94</v>
      </c>
      <c r="I87">
        <v>3300</v>
      </c>
      <c r="J87" t="s">
        <v>47</v>
      </c>
      <c r="K87" t="s">
        <v>48</v>
      </c>
      <c r="L87" t="s">
        <v>49</v>
      </c>
      <c r="R87" t="s">
        <v>166</v>
      </c>
      <c r="S87">
        <v>1</v>
      </c>
      <c r="T87">
        <v>4.16</v>
      </c>
      <c r="U87">
        <v>3</v>
      </c>
      <c r="V87">
        <v>6.3</v>
      </c>
      <c r="X87">
        <v>8.4138300469999994</v>
      </c>
      <c r="Y87" s="1">
        <f>IFERROR(VLOOKUP(E87,Own,5,FALSE),0)</f>
        <v>2.3E-2</v>
      </c>
    </row>
    <row r="88" spans="1:25" x14ac:dyDescent="0.3">
      <c r="A88" t="s">
        <v>500</v>
      </c>
      <c r="B88" t="s">
        <v>501</v>
      </c>
      <c r="C88" t="s">
        <v>155</v>
      </c>
      <c r="D88" t="s">
        <v>266</v>
      </c>
      <c r="E88" t="s">
        <v>502</v>
      </c>
      <c r="F88" t="s">
        <v>503</v>
      </c>
      <c r="G88">
        <f t="shared" ref="G88:G151" si="2">((X88* 0.8) +(T88*0.3) + (U88*0.2) + (V88*0.7) + (W88 * 0.5))</f>
        <v>13.061920582400001</v>
      </c>
      <c r="H88">
        <v>139</v>
      </c>
      <c r="I88">
        <v>3200</v>
      </c>
      <c r="J88" t="s">
        <v>60</v>
      </c>
      <c r="K88" t="s">
        <v>62</v>
      </c>
      <c r="L88" t="s">
        <v>61</v>
      </c>
      <c r="R88" t="s">
        <v>159</v>
      </c>
      <c r="S88">
        <v>1</v>
      </c>
      <c r="T88">
        <v>4.41</v>
      </c>
      <c r="U88">
        <v>4</v>
      </c>
      <c r="V88">
        <v>5.5</v>
      </c>
      <c r="X88">
        <v>8.8611507280000001</v>
      </c>
      <c r="Y88" s="1">
        <f>IFERROR(VLOOKUP(E88,Own,5,FALSE),0)</f>
        <v>0.13800000000000001</v>
      </c>
    </row>
    <row r="89" spans="1:25" x14ac:dyDescent="0.3">
      <c r="A89" t="s">
        <v>504</v>
      </c>
      <c r="B89" t="s">
        <v>505</v>
      </c>
      <c r="C89" t="s">
        <v>155</v>
      </c>
      <c r="D89" t="s">
        <v>506</v>
      </c>
      <c r="E89" t="s">
        <v>507</v>
      </c>
      <c r="F89" t="s">
        <v>67</v>
      </c>
      <c r="G89">
        <f t="shared" si="2"/>
        <v>14.002873016000001</v>
      </c>
      <c r="H89">
        <v>126</v>
      </c>
      <c r="I89">
        <v>3200</v>
      </c>
      <c r="J89" t="s">
        <v>123</v>
      </c>
      <c r="K89" t="s">
        <v>125</v>
      </c>
      <c r="L89" t="s">
        <v>124</v>
      </c>
      <c r="R89" t="s">
        <v>159</v>
      </c>
      <c r="S89">
        <v>1</v>
      </c>
      <c r="T89">
        <v>6.09</v>
      </c>
      <c r="U89">
        <v>2</v>
      </c>
      <c r="V89">
        <v>4.8</v>
      </c>
      <c r="X89">
        <v>10.519841270000001</v>
      </c>
      <c r="Y89" s="1">
        <f>IFERROR(VLOOKUP(E89,Own,5,FALSE),0)</f>
        <v>2.1000000000000001E-2</v>
      </c>
    </row>
    <row r="90" spans="1:25" x14ac:dyDescent="0.3">
      <c r="A90" t="s">
        <v>508</v>
      </c>
      <c r="B90" t="s">
        <v>509</v>
      </c>
      <c r="C90" t="s">
        <v>155</v>
      </c>
      <c r="D90" t="s">
        <v>245</v>
      </c>
      <c r="E90" t="s">
        <v>510</v>
      </c>
      <c r="F90" t="s">
        <v>511</v>
      </c>
      <c r="G90">
        <f t="shared" si="2"/>
        <v>11.437999877600001</v>
      </c>
      <c r="H90">
        <v>80</v>
      </c>
      <c r="I90">
        <v>3200</v>
      </c>
      <c r="J90" t="s">
        <v>39</v>
      </c>
      <c r="K90" t="s">
        <v>41</v>
      </c>
      <c r="L90" t="s">
        <v>40</v>
      </c>
      <c r="R90" t="s">
        <v>159</v>
      </c>
      <c r="S90">
        <v>1</v>
      </c>
      <c r="T90">
        <v>2.4</v>
      </c>
      <c r="U90">
        <v>2</v>
      </c>
      <c r="V90">
        <v>4.0999999999999996</v>
      </c>
      <c r="X90">
        <v>9.3099998470000003</v>
      </c>
      <c r="Y90" s="1">
        <f>IFERROR(VLOOKUP(E90,Own,5,FALSE),0)</f>
        <v>5.0000000000000001E-3</v>
      </c>
    </row>
    <row r="91" spans="1:25" x14ac:dyDescent="0.3">
      <c r="A91" t="s">
        <v>512</v>
      </c>
      <c r="B91" t="s">
        <v>513</v>
      </c>
      <c r="C91" t="s">
        <v>174</v>
      </c>
      <c r="D91" t="s">
        <v>514</v>
      </c>
      <c r="E91" t="s">
        <v>515</v>
      </c>
      <c r="F91" t="s">
        <v>516</v>
      </c>
      <c r="G91">
        <f t="shared" si="2"/>
        <v>12.9623334816</v>
      </c>
      <c r="H91">
        <v>66</v>
      </c>
      <c r="I91">
        <v>3200</v>
      </c>
      <c r="J91" t="s">
        <v>89</v>
      </c>
      <c r="K91" t="s">
        <v>90</v>
      </c>
      <c r="L91" t="s">
        <v>91</v>
      </c>
      <c r="R91" t="s">
        <v>178</v>
      </c>
      <c r="S91">
        <v>1</v>
      </c>
      <c r="T91">
        <v>6.93</v>
      </c>
      <c r="V91">
        <v>5.7</v>
      </c>
      <c r="X91">
        <v>8.6166668519999998</v>
      </c>
      <c r="Y91" s="1">
        <f>IFERROR(VLOOKUP(E91,Own,5,FALSE),0)</f>
        <v>0.161</v>
      </c>
    </row>
    <row r="92" spans="1:25" x14ac:dyDescent="0.3">
      <c r="A92" t="s">
        <v>517</v>
      </c>
      <c r="B92" t="s">
        <v>518</v>
      </c>
      <c r="C92" t="s">
        <v>155</v>
      </c>
      <c r="D92" t="s">
        <v>519</v>
      </c>
      <c r="E92" t="s">
        <v>520</v>
      </c>
      <c r="F92" t="s">
        <v>521</v>
      </c>
      <c r="G92">
        <f t="shared" si="2"/>
        <v>13.724091600000001</v>
      </c>
      <c r="H92">
        <v>131</v>
      </c>
      <c r="I92">
        <v>3200</v>
      </c>
      <c r="J92" t="s">
        <v>76</v>
      </c>
      <c r="K92" t="s">
        <v>77</v>
      </c>
      <c r="L92" t="s">
        <v>78</v>
      </c>
      <c r="R92" t="s">
        <v>159</v>
      </c>
      <c r="S92">
        <v>1</v>
      </c>
      <c r="T92">
        <v>4.5199999999999996</v>
      </c>
      <c r="U92">
        <v>2</v>
      </c>
      <c r="V92">
        <v>4.5999999999999996</v>
      </c>
      <c r="X92">
        <v>10.935114499999999</v>
      </c>
      <c r="Y92" s="1">
        <f>IFERROR(VLOOKUP(E92,Own,5,FALSE),0)</f>
        <v>7.0000000000000001E-3</v>
      </c>
    </row>
    <row r="93" spans="1:25" x14ac:dyDescent="0.3">
      <c r="A93" t="s">
        <v>522</v>
      </c>
      <c r="B93" t="s">
        <v>523</v>
      </c>
      <c r="C93" t="s">
        <v>174</v>
      </c>
      <c r="D93" t="s">
        <v>524</v>
      </c>
      <c r="E93" t="s">
        <v>525</v>
      </c>
      <c r="F93" t="s">
        <v>526</v>
      </c>
      <c r="G93">
        <f t="shared" si="2"/>
        <v>11.0538764448</v>
      </c>
      <c r="H93">
        <v>146</v>
      </c>
      <c r="I93">
        <v>3200</v>
      </c>
      <c r="J93" t="s">
        <v>89</v>
      </c>
      <c r="K93" t="s">
        <v>91</v>
      </c>
      <c r="L93" t="s">
        <v>90</v>
      </c>
      <c r="R93" t="s">
        <v>178</v>
      </c>
      <c r="S93">
        <v>1</v>
      </c>
      <c r="T93">
        <v>4.2699999999999996</v>
      </c>
      <c r="V93">
        <v>3.4</v>
      </c>
      <c r="X93">
        <v>9.2410955559999994</v>
      </c>
      <c r="Y93" s="1">
        <f>IFERROR(VLOOKUP(E93,Own,5,FALSE),0)</f>
        <v>0</v>
      </c>
    </row>
    <row r="94" spans="1:25" x14ac:dyDescent="0.3">
      <c r="A94" t="s">
        <v>527</v>
      </c>
      <c r="B94" t="s">
        <v>528</v>
      </c>
      <c r="C94" t="s">
        <v>155</v>
      </c>
      <c r="D94" t="s">
        <v>250</v>
      </c>
      <c r="E94" t="s">
        <v>529</v>
      </c>
      <c r="F94" t="s">
        <v>530</v>
      </c>
      <c r="G94">
        <f t="shared" si="2"/>
        <v>12.703225992</v>
      </c>
      <c r="H94">
        <v>137</v>
      </c>
      <c r="I94">
        <v>3200</v>
      </c>
      <c r="J94" t="s">
        <v>39</v>
      </c>
      <c r="K94" t="s">
        <v>40</v>
      </c>
      <c r="L94" t="s">
        <v>41</v>
      </c>
      <c r="R94" t="s">
        <v>159</v>
      </c>
      <c r="S94">
        <v>1</v>
      </c>
      <c r="T94">
        <v>2.12</v>
      </c>
      <c r="U94">
        <v>2</v>
      </c>
      <c r="V94">
        <v>5.5</v>
      </c>
      <c r="X94">
        <v>9.7715324900000002</v>
      </c>
      <c r="Y94" s="1">
        <f>IFERROR(VLOOKUP(E94,Own,5,FALSE),0)</f>
        <v>2.7E-2</v>
      </c>
    </row>
    <row r="95" spans="1:25" x14ac:dyDescent="0.3">
      <c r="A95" t="s">
        <v>531</v>
      </c>
      <c r="B95" t="s">
        <v>532</v>
      </c>
      <c r="C95" t="s">
        <v>155</v>
      </c>
      <c r="D95" t="s">
        <v>533</v>
      </c>
      <c r="E95" t="s">
        <v>534</v>
      </c>
      <c r="F95" t="s">
        <v>535</v>
      </c>
      <c r="G95">
        <f t="shared" si="2"/>
        <v>13.568360607999999</v>
      </c>
      <c r="H95">
        <v>133</v>
      </c>
      <c r="I95">
        <v>3200</v>
      </c>
      <c r="J95" t="s">
        <v>30</v>
      </c>
      <c r="K95" t="s">
        <v>31</v>
      </c>
      <c r="L95" t="s">
        <v>32</v>
      </c>
      <c r="R95" t="s">
        <v>159</v>
      </c>
      <c r="S95">
        <v>1</v>
      </c>
      <c r="T95">
        <v>4.18</v>
      </c>
      <c r="U95">
        <v>2</v>
      </c>
      <c r="V95">
        <v>5.5</v>
      </c>
      <c r="X95">
        <v>10.08045076</v>
      </c>
      <c r="Y95" s="1">
        <f>IFERROR(VLOOKUP(E95,Own,5,FALSE),0)</f>
        <v>0.19500000000000001</v>
      </c>
    </row>
    <row r="96" spans="1:25" x14ac:dyDescent="0.3">
      <c r="A96" t="s">
        <v>536</v>
      </c>
      <c r="B96" t="s">
        <v>537</v>
      </c>
      <c r="C96" t="s">
        <v>229</v>
      </c>
      <c r="D96" t="s">
        <v>94</v>
      </c>
      <c r="E96" t="s">
        <v>538</v>
      </c>
      <c r="F96" t="s">
        <v>237</v>
      </c>
      <c r="G96">
        <f t="shared" si="2"/>
        <v>12.528324328</v>
      </c>
      <c r="H96">
        <v>148</v>
      </c>
      <c r="I96">
        <v>3200</v>
      </c>
      <c r="J96" t="s">
        <v>76</v>
      </c>
      <c r="K96" t="s">
        <v>78</v>
      </c>
      <c r="L96" t="s">
        <v>77</v>
      </c>
      <c r="R96" t="s">
        <v>233</v>
      </c>
      <c r="S96">
        <v>1</v>
      </c>
      <c r="T96">
        <v>3.68</v>
      </c>
      <c r="U96">
        <v>2</v>
      </c>
      <c r="V96">
        <v>4</v>
      </c>
      <c r="X96">
        <v>10.28040541</v>
      </c>
      <c r="Y96" s="1">
        <f>IFERROR(VLOOKUP(E96,Own,5,FALSE),0)</f>
        <v>8.9999999999999993E-3</v>
      </c>
    </row>
    <row r="97" spans="1:25" x14ac:dyDescent="0.3">
      <c r="A97" t="s">
        <v>539</v>
      </c>
      <c r="B97" t="s">
        <v>540</v>
      </c>
      <c r="C97" t="s">
        <v>229</v>
      </c>
      <c r="D97" t="s">
        <v>541</v>
      </c>
      <c r="E97" t="s">
        <v>542</v>
      </c>
      <c r="F97" t="s">
        <v>543</v>
      </c>
      <c r="G97">
        <f t="shared" si="2"/>
        <v>11.654479688</v>
      </c>
      <c r="H97">
        <v>125</v>
      </c>
      <c r="I97">
        <v>3200</v>
      </c>
      <c r="J97" t="s">
        <v>97</v>
      </c>
      <c r="K97" t="s">
        <v>99</v>
      </c>
      <c r="L97" t="s">
        <v>98</v>
      </c>
      <c r="R97" t="s">
        <v>233</v>
      </c>
      <c r="S97">
        <v>1</v>
      </c>
      <c r="T97">
        <v>3.66</v>
      </c>
      <c r="V97">
        <v>3.6</v>
      </c>
      <c r="X97">
        <v>10.04559961</v>
      </c>
      <c r="Y97" s="1">
        <f>IFERROR(VLOOKUP(E97,Own,5,FALSE),0)</f>
        <v>5.0000000000000001E-3</v>
      </c>
    </row>
    <row r="98" spans="1:25" x14ac:dyDescent="0.3">
      <c r="A98" t="s">
        <v>544</v>
      </c>
      <c r="B98" t="s">
        <v>545</v>
      </c>
      <c r="C98" t="s">
        <v>313</v>
      </c>
      <c r="D98" t="s">
        <v>546</v>
      </c>
      <c r="E98" t="s">
        <v>547</v>
      </c>
      <c r="F98" t="s">
        <v>548</v>
      </c>
      <c r="G98">
        <f t="shared" si="2"/>
        <v>11.2595883792</v>
      </c>
      <c r="H98">
        <v>136</v>
      </c>
      <c r="I98">
        <v>3100</v>
      </c>
      <c r="J98" t="s">
        <v>30</v>
      </c>
      <c r="K98" t="s">
        <v>32</v>
      </c>
      <c r="L98" t="s">
        <v>31</v>
      </c>
      <c r="R98" t="s">
        <v>317</v>
      </c>
      <c r="S98">
        <v>1</v>
      </c>
      <c r="T98">
        <v>2.83</v>
      </c>
      <c r="U98">
        <v>2</v>
      </c>
      <c r="V98">
        <v>3.1</v>
      </c>
      <c r="X98">
        <v>9.8007354739999997</v>
      </c>
      <c r="Y98" s="1">
        <f>IFERROR(VLOOKUP(E98,Own,5,FALSE),0)</f>
        <v>3.5999999999999997E-2</v>
      </c>
    </row>
    <row r="99" spans="1:25" x14ac:dyDescent="0.3">
      <c r="A99" t="s">
        <v>549</v>
      </c>
      <c r="B99" t="s">
        <v>550</v>
      </c>
      <c r="C99" t="s">
        <v>222</v>
      </c>
      <c r="D99" t="s">
        <v>551</v>
      </c>
      <c r="E99" t="s">
        <v>552</v>
      </c>
      <c r="F99" t="s">
        <v>553</v>
      </c>
      <c r="G99">
        <f t="shared" si="2"/>
        <v>12.683701021599999</v>
      </c>
      <c r="H99">
        <v>117</v>
      </c>
      <c r="I99">
        <v>3100</v>
      </c>
      <c r="J99" t="s">
        <v>89</v>
      </c>
      <c r="K99" t="s">
        <v>90</v>
      </c>
      <c r="L99" t="s">
        <v>91</v>
      </c>
      <c r="R99" t="s">
        <v>226</v>
      </c>
      <c r="S99">
        <v>1</v>
      </c>
      <c r="T99">
        <v>6.93</v>
      </c>
      <c r="V99">
        <v>5.7</v>
      </c>
      <c r="X99">
        <v>8.2683762769999998</v>
      </c>
      <c r="Y99" s="1">
        <f>IFERROR(VLOOKUP(E99,Own,5,FALSE),0)</f>
        <v>5.7000000000000002E-2</v>
      </c>
    </row>
    <row r="100" spans="1:25" x14ac:dyDescent="0.3">
      <c r="A100" t="s">
        <v>554</v>
      </c>
      <c r="B100" t="s">
        <v>555</v>
      </c>
      <c r="C100" t="s">
        <v>155</v>
      </c>
      <c r="D100" t="s">
        <v>556</v>
      </c>
      <c r="E100" t="s">
        <v>557</v>
      </c>
      <c r="F100" t="s">
        <v>558</v>
      </c>
      <c r="G100">
        <f t="shared" si="2"/>
        <v>13.422795719200002</v>
      </c>
      <c r="H100">
        <v>98</v>
      </c>
      <c r="I100">
        <v>3100</v>
      </c>
      <c r="J100" t="s">
        <v>60</v>
      </c>
      <c r="K100" t="s">
        <v>62</v>
      </c>
      <c r="L100" t="s">
        <v>61</v>
      </c>
      <c r="R100" t="s">
        <v>159</v>
      </c>
      <c r="S100">
        <v>1</v>
      </c>
      <c r="T100">
        <v>4.41</v>
      </c>
      <c r="U100">
        <v>4</v>
      </c>
      <c r="V100">
        <v>5.5</v>
      </c>
      <c r="X100">
        <v>9.3122446490000002</v>
      </c>
      <c r="Y100" s="1">
        <f>IFERROR(VLOOKUP(E100,Own,5,FALSE),0)</f>
        <v>6.8000000000000005E-2</v>
      </c>
    </row>
    <row r="101" spans="1:25" x14ac:dyDescent="0.3">
      <c r="A101" t="s">
        <v>559</v>
      </c>
      <c r="B101" t="s">
        <v>560</v>
      </c>
      <c r="C101" t="s">
        <v>174</v>
      </c>
      <c r="D101" t="s">
        <v>561</v>
      </c>
      <c r="E101" t="s">
        <v>562</v>
      </c>
      <c r="F101" t="s">
        <v>563</v>
      </c>
      <c r="G101">
        <f t="shared" si="2"/>
        <v>12.160838552</v>
      </c>
      <c r="H101">
        <v>124</v>
      </c>
      <c r="I101">
        <v>3100</v>
      </c>
      <c r="J101" t="s">
        <v>39</v>
      </c>
      <c r="K101" t="s">
        <v>40</v>
      </c>
      <c r="L101" t="s">
        <v>41</v>
      </c>
      <c r="R101" t="s">
        <v>178</v>
      </c>
      <c r="S101">
        <v>1</v>
      </c>
      <c r="T101">
        <v>2.12</v>
      </c>
      <c r="U101">
        <v>2</v>
      </c>
      <c r="V101">
        <v>5.5</v>
      </c>
      <c r="X101">
        <v>9.0935481899999999</v>
      </c>
      <c r="Y101" s="1">
        <f>IFERROR(VLOOKUP(E101,Own,5,FALSE),0)</f>
        <v>0</v>
      </c>
    </row>
    <row r="102" spans="1:25" x14ac:dyDescent="0.3">
      <c r="A102" t="s">
        <v>564</v>
      </c>
      <c r="B102" t="s">
        <v>565</v>
      </c>
      <c r="C102" t="s">
        <v>205</v>
      </c>
      <c r="D102" t="s">
        <v>566</v>
      </c>
      <c r="E102" t="s">
        <v>567</v>
      </c>
      <c r="F102" t="s">
        <v>568</v>
      </c>
      <c r="G102">
        <f t="shared" si="2"/>
        <v>12.025985815999999</v>
      </c>
      <c r="H102">
        <v>141</v>
      </c>
      <c r="I102">
        <v>3100</v>
      </c>
      <c r="J102" t="s">
        <v>76</v>
      </c>
      <c r="K102" t="s">
        <v>78</v>
      </c>
      <c r="L102" t="s">
        <v>77</v>
      </c>
      <c r="R102" t="s">
        <v>209</v>
      </c>
      <c r="S102">
        <v>1</v>
      </c>
      <c r="T102">
        <v>3.68</v>
      </c>
      <c r="U102">
        <v>2</v>
      </c>
      <c r="V102">
        <v>4</v>
      </c>
      <c r="X102">
        <v>9.6524822700000001</v>
      </c>
      <c r="Y102" s="1">
        <f>IFERROR(VLOOKUP(E102,Own,5,FALSE),0)</f>
        <v>5.0000000000000001E-3</v>
      </c>
    </row>
    <row r="103" spans="1:25" x14ac:dyDescent="0.3">
      <c r="A103" t="s">
        <v>569</v>
      </c>
      <c r="B103" t="s">
        <v>570</v>
      </c>
      <c r="C103" t="s">
        <v>155</v>
      </c>
      <c r="D103" t="s">
        <v>571</v>
      </c>
      <c r="E103" t="s">
        <v>572</v>
      </c>
      <c r="F103" t="s">
        <v>573</v>
      </c>
      <c r="G103">
        <f t="shared" si="2"/>
        <v>12.759153996</v>
      </c>
      <c r="H103">
        <v>130</v>
      </c>
      <c r="I103">
        <v>3100</v>
      </c>
      <c r="J103" t="s">
        <v>136</v>
      </c>
      <c r="K103" t="s">
        <v>138</v>
      </c>
      <c r="L103" t="s">
        <v>137</v>
      </c>
      <c r="R103" t="s">
        <v>159</v>
      </c>
      <c r="S103">
        <v>1</v>
      </c>
      <c r="T103">
        <v>6.43</v>
      </c>
      <c r="V103">
        <v>4.8</v>
      </c>
      <c r="X103">
        <v>9.3376924950000006</v>
      </c>
      <c r="Y103" s="1">
        <f>IFERROR(VLOOKUP(E103,Own,5,FALSE),0)</f>
        <v>7.0000000000000001E-3</v>
      </c>
    </row>
    <row r="104" spans="1:25" x14ac:dyDescent="0.3">
      <c r="A104" t="s">
        <v>574</v>
      </c>
      <c r="B104" t="s">
        <v>575</v>
      </c>
      <c r="C104" t="s">
        <v>325</v>
      </c>
      <c r="D104" t="s">
        <v>576</v>
      </c>
      <c r="E104" t="s">
        <v>577</v>
      </c>
      <c r="F104" t="s">
        <v>578</v>
      </c>
      <c r="G104">
        <f t="shared" si="2"/>
        <v>13.316407588000001</v>
      </c>
      <c r="H104">
        <v>108</v>
      </c>
      <c r="I104">
        <v>3000</v>
      </c>
      <c r="J104" t="s">
        <v>89</v>
      </c>
      <c r="K104" t="s">
        <v>90</v>
      </c>
      <c r="L104" t="s">
        <v>91</v>
      </c>
      <c r="R104" t="s">
        <v>178</v>
      </c>
      <c r="S104">
        <v>1</v>
      </c>
      <c r="T104">
        <v>6.93</v>
      </c>
      <c r="V104">
        <v>5.7</v>
      </c>
      <c r="X104">
        <v>9.0592594850000001</v>
      </c>
      <c r="Y104" s="1">
        <f>IFERROR(VLOOKUP(E104,Own,5,FALSE),0)</f>
        <v>0</v>
      </c>
    </row>
    <row r="105" spans="1:25" x14ac:dyDescent="0.3">
      <c r="A105" t="s">
        <v>579</v>
      </c>
      <c r="B105" t="s">
        <v>580</v>
      </c>
      <c r="C105" t="s">
        <v>174</v>
      </c>
      <c r="D105" t="s">
        <v>581</v>
      </c>
      <c r="E105" t="s">
        <v>582</v>
      </c>
      <c r="F105" t="s">
        <v>583</v>
      </c>
      <c r="G105">
        <f t="shared" si="2"/>
        <v>11.674128720000001</v>
      </c>
      <c r="H105">
        <v>124</v>
      </c>
      <c r="I105">
        <v>3000</v>
      </c>
      <c r="J105" t="s">
        <v>97</v>
      </c>
      <c r="K105" t="s">
        <v>99</v>
      </c>
      <c r="L105" t="s">
        <v>98</v>
      </c>
      <c r="R105" t="s">
        <v>178</v>
      </c>
      <c r="S105">
        <v>1</v>
      </c>
      <c r="T105">
        <v>3.66</v>
      </c>
      <c r="V105">
        <v>3.6</v>
      </c>
      <c r="X105">
        <v>10.070160899999999</v>
      </c>
      <c r="Y105" s="1">
        <f>IFERROR(VLOOKUP(E105,Own,5,FALSE),0)</f>
        <v>5.0000000000000001E-3</v>
      </c>
    </row>
    <row r="106" spans="1:25" x14ac:dyDescent="0.3">
      <c r="A106" t="s">
        <v>584</v>
      </c>
      <c r="B106" t="s">
        <v>585</v>
      </c>
      <c r="C106" t="s">
        <v>586</v>
      </c>
      <c r="D106" t="s">
        <v>587</v>
      </c>
      <c r="E106" t="s">
        <v>588</v>
      </c>
      <c r="F106" t="s">
        <v>589</v>
      </c>
      <c r="G106">
        <f t="shared" si="2"/>
        <v>10.489107843999999</v>
      </c>
      <c r="H106">
        <v>148</v>
      </c>
      <c r="I106">
        <v>3000</v>
      </c>
      <c r="J106" t="s">
        <v>89</v>
      </c>
      <c r="K106" t="s">
        <v>91</v>
      </c>
      <c r="L106" t="s">
        <v>90</v>
      </c>
      <c r="R106" t="s">
        <v>590</v>
      </c>
      <c r="S106">
        <v>1</v>
      </c>
      <c r="T106">
        <v>4.2699999999999996</v>
      </c>
      <c r="V106">
        <v>3.4</v>
      </c>
      <c r="X106">
        <v>8.5351348050000002</v>
      </c>
      <c r="Y106" s="1">
        <f>IFERROR(VLOOKUP(E106,Own,5,FALSE),0)</f>
        <v>0</v>
      </c>
    </row>
    <row r="107" spans="1:25" x14ac:dyDescent="0.3">
      <c r="A107" t="s">
        <v>591</v>
      </c>
      <c r="B107" t="s">
        <v>592</v>
      </c>
      <c r="C107" t="s">
        <v>325</v>
      </c>
      <c r="D107" t="s">
        <v>593</v>
      </c>
      <c r="E107" t="s">
        <v>594</v>
      </c>
      <c r="F107" t="s">
        <v>595</v>
      </c>
      <c r="G107">
        <f t="shared" si="2"/>
        <v>11.101017114399999</v>
      </c>
      <c r="H107">
        <v>118</v>
      </c>
      <c r="I107">
        <v>3000</v>
      </c>
      <c r="J107" t="s">
        <v>97</v>
      </c>
      <c r="K107" t="s">
        <v>98</v>
      </c>
      <c r="L107" t="s">
        <v>99</v>
      </c>
      <c r="R107" t="s">
        <v>178</v>
      </c>
      <c r="S107">
        <v>1</v>
      </c>
      <c r="T107">
        <v>4.5</v>
      </c>
      <c r="V107">
        <v>3.5</v>
      </c>
      <c r="X107">
        <v>9.1262713929999997</v>
      </c>
      <c r="Y107" s="1">
        <f>IFERROR(VLOOKUP(E107,Own,5,FALSE),0)</f>
        <v>0</v>
      </c>
    </row>
    <row r="108" spans="1:25" x14ac:dyDescent="0.3">
      <c r="A108" t="s">
        <v>596</v>
      </c>
      <c r="B108" t="s">
        <v>597</v>
      </c>
      <c r="C108" t="s">
        <v>174</v>
      </c>
      <c r="D108" t="s">
        <v>598</v>
      </c>
      <c r="E108" t="s">
        <v>599</v>
      </c>
      <c r="F108" t="s">
        <v>600</v>
      </c>
      <c r="G108">
        <f t="shared" si="2"/>
        <v>14.109774728</v>
      </c>
      <c r="H108">
        <v>133</v>
      </c>
      <c r="I108">
        <v>3000</v>
      </c>
      <c r="J108" t="s">
        <v>68</v>
      </c>
      <c r="K108" t="s">
        <v>69</v>
      </c>
      <c r="L108" t="s">
        <v>70</v>
      </c>
      <c r="R108" t="s">
        <v>178</v>
      </c>
      <c r="S108">
        <v>1</v>
      </c>
      <c r="T108">
        <v>4</v>
      </c>
      <c r="U108">
        <v>3</v>
      </c>
      <c r="V108">
        <v>5.6</v>
      </c>
      <c r="X108">
        <v>10.487218410000001</v>
      </c>
      <c r="Y108" s="1">
        <f>IFERROR(VLOOKUP(E108,Own,5,FALSE),0)</f>
        <v>0.10100000000000001</v>
      </c>
    </row>
    <row r="109" spans="1:25" x14ac:dyDescent="0.3">
      <c r="A109" t="s">
        <v>601</v>
      </c>
      <c r="B109" t="s">
        <v>602</v>
      </c>
      <c r="C109" t="s">
        <v>423</v>
      </c>
      <c r="D109" t="s">
        <v>603</v>
      </c>
      <c r="E109" t="s">
        <v>604</v>
      </c>
      <c r="F109" t="s">
        <v>605</v>
      </c>
      <c r="G109">
        <f t="shared" si="2"/>
        <v>11.8677029664</v>
      </c>
      <c r="H109">
        <v>148</v>
      </c>
      <c r="I109">
        <v>3000</v>
      </c>
      <c r="J109" t="s">
        <v>123</v>
      </c>
      <c r="K109" t="s">
        <v>124</v>
      </c>
      <c r="L109" t="s">
        <v>125</v>
      </c>
      <c r="R109" t="s">
        <v>426</v>
      </c>
      <c r="S109">
        <v>1</v>
      </c>
      <c r="T109">
        <v>2.25</v>
      </c>
      <c r="U109">
        <v>2</v>
      </c>
      <c r="V109">
        <v>4.3</v>
      </c>
      <c r="X109">
        <v>9.7283787079999993</v>
      </c>
      <c r="Y109" s="1">
        <f>IFERROR(VLOOKUP(E109,Own,5,FALSE),0)</f>
        <v>3.5000000000000003E-2</v>
      </c>
    </row>
    <row r="110" spans="1:25" x14ac:dyDescent="0.3">
      <c r="A110" t="s">
        <v>606</v>
      </c>
      <c r="B110" t="s">
        <v>607</v>
      </c>
      <c r="C110" t="s">
        <v>155</v>
      </c>
      <c r="D110" t="s">
        <v>608</v>
      </c>
      <c r="E110" t="s">
        <v>609</v>
      </c>
      <c r="F110" t="s">
        <v>610</v>
      </c>
      <c r="G110">
        <f t="shared" si="2"/>
        <v>10.916048192800002</v>
      </c>
      <c r="H110">
        <v>83</v>
      </c>
      <c r="I110">
        <v>3000</v>
      </c>
      <c r="J110" t="s">
        <v>76</v>
      </c>
      <c r="K110" t="s">
        <v>78</v>
      </c>
      <c r="L110" t="s">
        <v>77</v>
      </c>
      <c r="R110" t="s">
        <v>159</v>
      </c>
      <c r="S110">
        <v>1</v>
      </c>
      <c r="T110">
        <v>3.68</v>
      </c>
      <c r="U110">
        <v>2</v>
      </c>
      <c r="V110">
        <v>4</v>
      </c>
      <c r="X110">
        <v>8.2650602410000005</v>
      </c>
      <c r="Y110" s="1">
        <f>IFERROR(VLOOKUP(E110,Own,5,FALSE),0)</f>
        <v>5.0000000000000001E-3</v>
      </c>
    </row>
    <row r="111" spans="1:25" x14ac:dyDescent="0.3">
      <c r="A111" t="s">
        <v>611</v>
      </c>
      <c r="B111" t="s">
        <v>612</v>
      </c>
      <c r="C111" t="s">
        <v>155</v>
      </c>
      <c r="D111" t="s">
        <v>453</v>
      </c>
      <c r="E111" t="s">
        <v>613</v>
      </c>
      <c r="F111" t="s">
        <v>614</v>
      </c>
      <c r="G111">
        <f t="shared" si="2"/>
        <v>11.416333170400002</v>
      </c>
      <c r="H111">
        <v>120</v>
      </c>
      <c r="I111">
        <v>2900</v>
      </c>
      <c r="J111" t="s">
        <v>30</v>
      </c>
      <c r="K111" t="s">
        <v>32</v>
      </c>
      <c r="L111" t="s">
        <v>31</v>
      </c>
      <c r="R111" t="s">
        <v>159</v>
      </c>
      <c r="S111">
        <v>1</v>
      </c>
      <c r="T111">
        <v>2.83</v>
      </c>
      <c r="U111">
        <v>2</v>
      </c>
      <c r="V111">
        <v>3.1</v>
      </c>
      <c r="X111">
        <v>9.9966664630000004</v>
      </c>
      <c r="Y111" s="1">
        <f>IFERROR(VLOOKUP(E111,Own,5,FALSE),0)</f>
        <v>5.0000000000000001E-3</v>
      </c>
    </row>
    <row r="112" spans="1:25" x14ac:dyDescent="0.3">
      <c r="A112" t="s">
        <v>615</v>
      </c>
      <c r="B112" t="s">
        <v>616</v>
      </c>
      <c r="C112" t="s">
        <v>174</v>
      </c>
      <c r="D112" t="s">
        <v>617</v>
      </c>
      <c r="E112" t="s">
        <v>618</v>
      </c>
      <c r="F112" t="s">
        <v>619</v>
      </c>
      <c r="G112">
        <f t="shared" si="2"/>
        <v>12.870120447999998</v>
      </c>
      <c r="H112">
        <v>133</v>
      </c>
      <c r="I112">
        <v>2900</v>
      </c>
      <c r="J112" t="s">
        <v>68</v>
      </c>
      <c r="K112" t="s">
        <v>70</v>
      </c>
      <c r="L112" t="s">
        <v>69</v>
      </c>
      <c r="R112" t="s">
        <v>178</v>
      </c>
      <c r="S112">
        <v>1</v>
      </c>
      <c r="T112">
        <v>3.94</v>
      </c>
      <c r="U112">
        <v>3</v>
      </c>
      <c r="V112">
        <v>4</v>
      </c>
      <c r="X112">
        <v>10.360150559999999</v>
      </c>
      <c r="Y112" s="1">
        <f>IFERROR(VLOOKUP(E112,Own,5,FALSE),0)</f>
        <v>5.6000000000000001E-2</v>
      </c>
    </row>
    <row r="113" spans="1:25" x14ac:dyDescent="0.3">
      <c r="A113" t="s">
        <v>620</v>
      </c>
      <c r="B113" t="s">
        <v>621</v>
      </c>
      <c r="C113" t="s">
        <v>325</v>
      </c>
      <c r="D113" t="s">
        <v>622</v>
      </c>
      <c r="E113" t="s">
        <v>623</v>
      </c>
      <c r="F113" t="s">
        <v>624</v>
      </c>
      <c r="G113">
        <f t="shared" si="2"/>
        <v>11.572210423200001</v>
      </c>
      <c r="H113">
        <v>95</v>
      </c>
      <c r="I113">
        <v>2900</v>
      </c>
      <c r="J113" t="s">
        <v>76</v>
      </c>
      <c r="K113" t="s">
        <v>77</v>
      </c>
      <c r="L113" t="s">
        <v>78</v>
      </c>
      <c r="R113" t="s">
        <v>178</v>
      </c>
      <c r="S113">
        <v>1</v>
      </c>
      <c r="T113">
        <v>4.5199999999999996</v>
      </c>
      <c r="U113">
        <v>2</v>
      </c>
      <c r="V113">
        <v>4.5999999999999996</v>
      </c>
      <c r="X113">
        <v>8.2452630290000002</v>
      </c>
      <c r="Y113" s="1">
        <f>IFERROR(VLOOKUP(E113,Own,5,FALSE),0)</f>
        <v>1.4999999999999999E-2</v>
      </c>
    </row>
    <row r="114" spans="1:25" x14ac:dyDescent="0.3">
      <c r="A114" t="s">
        <v>625</v>
      </c>
      <c r="B114" t="s">
        <v>626</v>
      </c>
      <c r="C114" t="s">
        <v>222</v>
      </c>
      <c r="D114" t="s">
        <v>627</v>
      </c>
      <c r="E114" t="s">
        <v>628</v>
      </c>
      <c r="F114" t="s">
        <v>629</v>
      </c>
      <c r="G114">
        <f t="shared" si="2"/>
        <v>13.977324592000002</v>
      </c>
      <c r="H114">
        <v>148</v>
      </c>
      <c r="I114">
        <v>2900</v>
      </c>
      <c r="J114" t="s">
        <v>60</v>
      </c>
      <c r="K114" t="s">
        <v>62</v>
      </c>
      <c r="L114" t="s">
        <v>61</v>
      </c>
      <c r="R114" t="s">
        <v>226</v>
      </c>
      <c r="S114">
        <v>1</v>
      </c>
      <c r="T114">
        <v>4.41</v>
      </c>
      <c r="U114">
        <v>4</v>
      </c>
      <c r="V114">
        <v>5.5</v>
      </c>
      <c r="X114">
        <v>10.00540574</v>
      </c>
      <c r="Y114" s="1">
        <f>IFERROR(VLOOKUP(E114,Own,5,FALSE),0)</f>
        <v>7.5999999999999998E-2</v>
      </c>
    </row>
    <row r="115" spans="1:25" x14ac:dyDescent="0.3">
      <c r="A115" t="s">
        <v>630</v>
      </c>
      <c r="B115" t="s">
        <v>631</v>
      </c>
      <c r="C115" t="s">
        <v>188</v>
      </c>
      <c r="D115" t="s">
        <v>632</v>
      </c>
      <c r="E115" t="s">
        <v>633</v>
      </c>
      <c r="F115" t="s">
        <v>634</v>
      </c>
      <c r="G115">
        <f t="shared" si="2"/>
        <v>9.1385756831999991</v>
      </c>
      <c r="H115">
        <v>66</v>
      </c>
      <c r="I115">
        <v>2900</v>
      </c>
      <c r="J115" t="s">
        <v>89</v>
      </c>
      <c r="K115" t="s">
        <v>91</v>
      </c>
      <c r="L115" t="s">
        <v>90</v>
      </c>
      <c r="R115" t="s">
        <v>192</v>
      </c>
      <c r="S115">
        <v>1</v>
      </c>
      <c r="T115">
        <v>4.2699999999999996</v>
      </c>
      <c r="V115">
        <v>3.4</v>
      </c>
      <c r="X115">
        <v>6.8469696039999999</v>
      </c>
      <c r="Y115" s="1">
        <f>IFERROR(VLOOKUP(E115,Own,5,FALSE),0)</f>
        <v>5.0000000000000001E-3</v>
      </c>
    </row>
    <row r="116" spans="1:25" x14ac:dyDescent="0.3">
      <c r="A116" t="s">
        <v>635</v>
      </c>
      <c r="B116" t="s">
        <v>636</v>
      </c>
      <c r="C116" t="s">
        <v>155</v>
      </c>
      <c r="D116" t="s">
        <v>637</v>
      </c>
      <c r="E116" t="s">
        <v>638</v>
      </c>
      <c r="F116" t="s">
        <v>639</v>
      </c>
      <c r="G116">
        <f t="shared" si="2"/>
        <v>11.452536373600001</v>
      </c>
      <c r="H116">
        <v>138</v>
      </c>
      <c r="I116">
        <v>2900</v>
      </c>
      <c r="J116" t="s">
        <v>123</v>
      </c>
      <c r="K116" t="s">
        <v>124</v>
      </c>
      <c r="L116" t="s">
        <v>125</v>
      </c>
      <c r="R116" t="s">
        <v>159</v>
      </c>
      <c r="S116">
        <v>1</v>
      </c>
      <c r="T116">
        <v>2.25</v>
      </c>
      <c r="U116">
        <v>2</v>
      </c>
      <c r="V116">
        <v>4.3</v>
      </c>
      <c r="X116">
        <v>9.2094204669999993</v>
      </c>
      <c r="Y116" s="1">
        <f>IFERROR(VLOOKUP(E116,Own,5,FALSE),0)</f>
        <v>5.0000000000000001E-3</v>
      </c>
    </row>
    <row r="117" spans="1:25" x14ac:dyDescent="0.3">
      <c r="A117" t="s">
        <v>640</v>
      </c>
      <c r="B117" t="s">
        <v>641</v>
      </c>
      <c r="C117" t="s">
        <v>155</v>
      </c>
      <c r="D117" t="s">
        <v>642</v>
      </c>
      <c r="E117" t="s">
        <v>643</v>
      </c>
      <c r="F117" t="s">
        <v>644</v>
      </c>
      <c r="G117">
        <f t="shared" si="2"/>
        <v>13.279571149600001</v>
      </c>
      <c r="H117">
        <v>70</v>
      </c>
      <c r="I117">
        <v>2800</v>
      </c>
      <c r="J117" t="s">
        <v>123</v>
      </c>
      <c r="K117" t="s">
        <v>125</v>
      </c>
      <c r="L117" t="s">
        <v>124</v>
      </c>
      <c r="R117" t="s">
        <v>159</v>
      </c>
      <c r="S117">
        <v>1</v>
      </c>
      <c r="T117">
        <v>6.09</v>
      </c>
      <c r="U117">
        <v>2</v>
      </c>
      <c r="V117">
        <v>4.8</v>
      </c>
      <c r="X117">
        <v>9.6157139370000007</v>
      </c>
      <c r="Y117" s="1">
        <f>IFERROR(VLOOKUP(E117,Own,5,FALSE),0)</f>
        <v>5.0000000000000001E-3</v>
      </c>
    </row>
    <row r="118" spans="1:25" x14ac:dyDescent="0.3">
      <c r="A118" t="s">
        <v>645</v>
      </c>
      <c r="B118" t="s">
        <v>646</v>
      </c>
      <c r="C118" t="s">
        <v>155</v>
      </c>
      <c r="D118" t="s">
        <v>647</v>
      </c>
      <c r="E118" t="s">
        <v>648</v>
      </c>
      <c r="F118" t="s">
        <v>649</v>
      </c>
      <c r="G118">
        <f t="shared" si="2"/>
        <v>11.0985714288</v>
      </c>
      <c r="H118">
        <v>140</v>
      </c>
      <c r="I118">
        <v>2800</v>
      </c>
      <c r="J118" t="s">
        <v>60</v>
      </c>
      <c r="K118" t="s">
        <v>61</v>
      </c>
      <c r="L118" t="s">
        <v>62</v>
      </c>
      <c r="R118" t="s">
        <v>159</v>
      </c>
      <c r="S118">
        <v>1</v>
      </c>
      <c r="T118">
        <v>4</v>
      </c>
      <c r="U118">
        <v>4</v>
      </c>
      <c r="V118">
        <v>4.0999999999999996</v>
      </c>
      <c r="X118">
        <v>7.7857142860000002</v>
      </c>
      <c r="Y118" s="1">
        <f>IFERROR(VLOOKUP(E118,Own,5,FALSE),0)</f>
        <v>7.0000000000000001E-3</v>
      </c>
    </row>
    <row r="119" spans="1:25" x14ac:dyDescent="0.3">
      <c r="A119" t="s">
        <v>650</v>
      </c>
      <c r="B119" t="s">
        <v>651</v>
      </c>
      <c r="C119" t="s">
        <v>325</v>
      </c>
      <c r="D119" t="s">
        <v>652</v>
      </c>
      <c r="E119" t="s">
        <v>653</v>
      </c>
      <c r="F119" t="s">
        <v>654</v>
      </c>
      <c r="G119">
        <f t="shared" si="2"/>
        <v>12.4162001952</v>
      </c>
      <c r="H119">
        <v>50</v>
      </c>
      <c r="I119">
        <v>2800</v>
      </c>
      <c r="J119" t="s">
        <v>60</v>
      </c>
      <c r="K119" t="s">
        <v>62</v>
      </c>
      <c r="L119" t="s">
        <v>61</v>
      </c>
      <c r="R119" t="s">
        <v>178</v>
      </c>
      <c r="S119">
        <v>1</v>
      </c>
      <c r="T119">
        <v>4.41</v>
      </c>
      <c r="U119">
        <v>4</v>
      </c>
      <c r="V119">
        <v>5.5</v>
      </c>
      <c r="X119">
        <v>8.0540002439999991</v>
      </c>
      <c r="Y119" s="1">
        <f>IFERROR(VLOOKUP(E119,Own,5,FALSE),0)</f>
        <v>0</v>
      </c>
    </row>
    <row r="120" spans="1:25" x14ac:dyDescent="0.3">
      <c r="A120" t="s">
        <v>655</v>
      </c>
      <c r="B120" t="s">
        <v>656</v>
      </c>
      <c r="C120" t="s">
        <v>441</v>
      </c>
      <c r="D120" t="s">
        <v>657</v>
      </c>
      <c r="E120" t="s">
        <v>658</v>
      </c>
      <c r="F120" t="s">
        <v>659</v>
      </c>
      <c r="G120">
        <f t="shared" si="2"/>
        <v>10.6472310696</v>
      </c>
      <c r="H120">
        <v>130</v>
      </c>
      <c r="I120">
        <v>2800</v>
      </c>
      <c r="J120" t="s">
        <v>39</v>
      </c>
      <c r="K120" t="s">
        <v>41</v>
      </c>
      <c r="L120" t="s">
        <v>40</v>
      </c>
      <c r="R120" t="s">
        <v>445</v>
      </c>
      <c r="S120">
        <v>1</v>
      </c>
      <c r="T120">
        <v>2.4</v>
      </c>
      <c r="U120">
        <v>2</v>
      </c>
      <c r="V120">
        <v>4.0999999999999996</v>
      </c>
      <c r="X120">
        <v>8.3215388370000003</v>
      </c>
      <c r="Y120" s="1">
        <f>IFERROR(VLOOKUP(E120,Own,5,FALSE),0)</f>
        <v>1.2999999999999999E-2</v>
      </c>
    </row>
    <row r="121" spans="1:25" x14ac:dyDescent="0.3">
      <c r="A121" t="s">
        <v>660</v>
      </c>
      <c r="B121" t="s">
        <v>661</v>
      </c>
      <c r="C121" t="s">
        <v>222</v>
      </c>
      <c r="D121" t="s">
        <v>662</v>
      </c>
      <c r="E121" t="s">
        <v>663</v>
      </c>
      <c r="F121" t="s">
        <v>664</v>
      </c>
      <c r="G121">
        <f t="shared" si="2"/>
        <v>13.502659066399993</v>
      </c>
      <c r="H121">
        <v>129</v>
      </c>
      <c r="I121">
        <v>2800</v>
      </c>
      <c r="J121" t="s">
        <v>123</v>
      </c>
      <c r="K121" t="s">
        <v>125</v>
      </c>
      <c r="L121" t="s">
        <v>124</v>
      </c>
      <c r="R121" t="s">
        <v>226</v>
      </c>
      <c r="S121">
        <v>1</v>
      </c>
      <c r="T121">
        <v>6.09</v>
      </c>
      <c r="U121">
        <v>2</v>
      </c>
      <c r="V121">
        <v>4.8</v>
      </c>
      <c r="X121">
        <v>9.8945738329999902</v>
      </c>
      <c r="Y121" s="1">
        <f>IFERROR(VLOOKUP(E121,Own,5,FALSE),0)</f>
        <v>0</v>
      </c>
    </row>
    <row r="122" spans="1:25" x14ac:dyDescent="0.3">
      <c r="A122" t="s">
        <v>665</v>
      </c>
      <c r="B122" t="s">
        <v>666</v>
      </c>
      <c r="C122" t="s">
        <v>155</v>
      </c>
      <c r="D122" t="s">
        <v>230</v>
      </c>
      <c r="E122" t="s">
        <v>667</v>
      </c>
      <c r="F122" t="s">
        <v>668</v>
      </c>
      <c r="G122">
        <f t="shared" si="2"/>
        <v>10.073406378399993</v>
      </c>
      <c r="H122">
        <v>91</v>
      </c>
      <c r="I122">
        <v>2800</v>
      </c>
      <c r="J122" t="s">
        <v>97</v>
      </c>
      <c r="K122" t="s">
        <v>98</v>
      </c>
      <c r="L122" t="s">
        <v>99</v>
      </c>
      <c r="R122" t="s">
        <v>159</v>
      </c>
      <c r="S122">
        <v>1</v>
      </c>
      <c r="T122">
        <v>4.5</v>
      </c>
      <c r="V122">
        <v>3.5</v>
      </c>
      <c r="X122">
        <v>7.8417579729999902</v>
      </c>
      <c r="Y122" s="1">
        <f>IFERROR(VLOOKUP(E122,Own,5,FALSE),0)</f>
        <v>5.0000000000000001E-3</v>
      </c>
    </row>
    <row r="123" spans="1:25" x14ac:dyDescent="0.3">
      <c r="A123" t="s">
        <v>669</v>
      </c>
      <c r="B123" t="s">
        <v>670</v>
      </c>
      <c r="C123" t="s">
        <v>155</v>
      </c>
      <c r="D123" t="s">
        <v>671</v>
      </c>
      <c r="E123" t="s">
        <v>672</v>
      </c>
      <c r="F123" t="s">
        <v>673</v>
      </c>
      <c r="G123">
        <f t="shared" si="2"/>
        <v>11.209411908000002</v>
      </c>
      <c r="H123">
        <v>136</v>
      </c>
      <c r="I123">
        <v>2700</v>
      </c>
      <c r="J123" t="s">
        <v>136</v>
      </c>
      <c r="K123" t="s">
        <v>137</v>
      </c>
      <c r="L123" t="s">
        <v>138</v>
      </c>
      <c r="R123" t="s">
        <v>159</v>
      </c>
      <c r="S123">
        <v>1</v>
      </c>
      <c r="T123">
        <v>4</v>
      </c>
      <c r="V123">
        <v>4.8</v>
      </c>
      <c r="X123">
        <v>8.3117648850000005</v>
      </c>
      <c r="Y123" s="1">
        <f>IFERROR(VLOOKUP(E123,Own,5,FALSE),0)</f>
        <v>6.6000000000000003E-2</v>
      </c>
    </row>
    <row r="124" spans="1:25" x14ac:dyDescent="0.3">
      <c r="A124" t="s">
        <v>674</v>
      </c>
      <c r="B124" t="s">
        <v>675</v>
      </c>
      <c r="C124" t="s">
        <v>345</v>
      </c>
      <c r="D124" t="s">
        <v>603</v>
      </c>
      <c r="E124" t="s">
        <v>676</v>
      </c>
      <c r="F124" t="s">
        <v>677</v>
      </c>
      <c r="G124">
        <f t="shared" si="2"/>
        <v>10.427461538399992</v>
      </c>
      <c r="H124">
        <v>65</v>
      </c>
      <c r="I124">
        <v>2700</v>
      </c>
      <c r="J124" t="s">
        <v>136</v>
      </c>
      <c r="K124" t="s">
        <v>138</v>
      </c>
      <c r="L124" t="s">
        <v>137</v>
      </c>
      <c r="R124" t="s">
        <v>348</v>
      </c>
      <c r="S124">
        <v>1</v>
      </c>
      <c r="T124">
        <v>6.43</v>
      </c>
      <c r="V124">
        <v>4.8</v>
      </c>
      <c r="X124">
        <v>6.4230769229999902</v>
      </c>
      <c r="Y124" s="1">
        <f>IFERROR(VLOOKUP(E124,Own,5,FALSE),0)</f>
        <v>6.3E-2</v>
      </c>
    </row>
    <row r="125" spans="1:25" x14ac:dyDescent="0.3">
      <c r="A125" t="s">
        <v>678</v>
      </c>
      <c r="B125" t="s">
        <v>679</v>
      </c>
      <c r="C125" t="s">
        <v>296</v>
      </c>
      <c r="D125" t="s">
        <v>260</v>
      </c>
      <c r="E125" t="s">
        <v>680</v>
      </c>
      <c r="F125" t="s">
        <v>681</v>
      </c>
      <c r="G125">
        <f t="shared" si="2"/>
        <v>9.1269013399999999</v>
      </c>
      <c r="H125">
        <v>71</v>
      </c>
      <c r="I125">
        <v>2700</v>
      </c>
      <c r="J125" t="s">
        <v>39</v>
      </c>
      <c r="K125" t="s">
        <v>41</v>
      </c>
      <c r="L125" t="s">
        <v>40</v>
      </c>
      <c r="R125" t="s">
        <v>300</v>
      </c>
      <c r="S125">
        <v>1</v>
      </c>
      <c r="T125">
        <v>2.4</v>
      </c>
      <c r="U125">
        <v>2</v>
      </c>
      <c r="V125">
        <v>4.0999999999999996</v>
      </c>
      <c r="X125">
        <v>6.421126675</v>
      </c>
      <c r="Y125" s="1">
        <f>IFERROR(VLOOKUP(E125,Own,5,FALSE),0)</f>
        <v>0</v>
      </c>
    </row>
    <row r="126" spans="1:25" x14ac:dyDescent="0.3">
      <c r="A126" t="s">
        <v>682</v>
      </c>
      <c r="B126" t="s">
        <v>683</v>
      </c>
      <c r="C126" t="s">
        <v>222</v>
      </c>
      <c r="D126" t="s">
        <v>684</v>
      </c>
      <c r="E126" t="s">
        <v>685</v>
      </c>
      <c r="F126" t="s">
        <v>438</v>
      </c>
      <c r="G126">
        <f t="shared" si="2"/>
        <v>11.130308855999999</v>
      </c>
      <c r="H126">
        <v>149</v>
      </c>
      <c r="I126">
        <v>2700</v>
      </c>
      <c r="J126" t="s">
        <v>76</v>
      </c>
      <c r="K126" t="s">
        <v>78</v>
      </c>
      <c r="L126" t="s">
        <v>77</v>
      </c>
      <c r="R126" t="s">
        <v>226</v>
      </c>
      <c r="S126">
        <v>1</v>
      </c>
      <c r="T126">
        <v>3.68</v>
      </c>
      <c r="U126">
        <v>2</v>
      </c>
      <c r="V126">
        <v>4</v>
      </c>
      <c r="X126">
        <v>8.53288607</v>
      </c>
      <c r="Y126" s="1">
        <f>IFERROR(VLOOKUP(E126,Own,5,FALSE),0)</f>
        <v>0</v>
      </c>
    </row>
    <row r="127" spans="1:25" x14ac:dyDescent="0.3">
      <c r="A127" t="s">
        <v>686</v>
      </c>
      <c r="B127" t="s">
        <v>687</v>
      </c>
      <c r="C127" t="s">
        <v>155</v>
      </c>
      <c r="D127" t="s">
        <v>603</v>
      </c>
      <c r="E127" t="s">
        <v>688</v>
      </c>
      <c r="F127" t="s">
        <v>689</v>
      </c>
      <c r="G127">
        <f t="shared" si="2"/>
        <v>11.538461675200001</v>
      </c>
      <c r="H127">
        <v>143</v>
      </c>
      <c r="I127">
        <v>2700</v>
      </c>
      <c r="J127" t="s">
        <v>136</v>
      </c>
      <c r="K127" t="s">
        <v>137</v>
      </c>
      <c r="L127" t="s">
        <v>138</v>
      </c>
      <c r="R127" t="s">
        <v>159</v>
      </c>
      <c r="S127">
        <v>1</v>
      </c>
      <c r="T127">
        <v>4</v>
      </c>
      <c r="V127">
        <v>4.8</v>
      </c>
      <c r="X127">
        <v>8.7230770940000006</v>
      </c>
      <c r="Y127" s="1">
        <f>IFERROR(VLOOKUP(E127,Own,5,FALSE),0)</f>
        <v>0.153</v>
      </c>
    </row>
    <row r="128" spans="1:25" x14ac:dyDescent="0.3">
      <c r="A128" t="s">
        <v>690</v>
      </c>
      <c r="B128" t="s">
        <v>691</v>
      </c>
      <c r="C128" t="s">
        <v>155</v>
      </c>
      <c r="D128" t="s">
        <v>692</v>
      </c>
      <c r="E128" t="s">
        <v>693</v>
      </c>
      <c r="F128" t="s">
        <v>694</v>
      </c>
      <c r="G128">
        <f t="shared" si="2"/>
        <v>11.94</v>
      </c>
      <c r="H128">
        <v>120</v>
      </c>
      <c r="I128">
        <v>2700</v>
      </c>
      <c r="J128" t="s">
        <v>136</v>
      </c>
      <c r="K128" t="s">
        <v>137</v>
      </c>
      <c r="L128" t="s">
        <v>138</v>
      </c>
      <c r="R128" t="s">
        <v>159</v>
      </c>
      <c r="S128">
        <v>1</v>
      </c>
      <c r="T128">
        <v>4</v>
      </c>
      <c r="V128">
        <v>4.8</v>
      </c>
      <c r="X128">
        <v>9.2249999999999996</v>
      </c>
      <c r="Y128" s="1">
        <f>IFERROR(VLOOKUP(E128,Own,5,FALSE),0)</f>
        <v>2.9000000000000001E-2</v>
      </c>
    </row>
    <row r="129" spans="1:25" x14ac:dyDescent="0.3">
      <c r="A129" t="s">
        <v>695</v>
      </c>
      <c r="B129" t="s">
        <v>696</v>
      </c>
      <c r="C129" t="s">
        <v>155</v>
      </c>
      <c r="D129" t="s">
        <v>697</v>
      </c>
      <c r="E129" t="s">
        <v>698</v>
      </c>
      <c r="F129" t="s">
        <v>699</v>
      </c>
      <c r="G129">
        <f t="shared" si="2"/>
        <v>9.8156955816</v>
      </c>
      <c r="H129">
        <v>69</v>
      </c>
      <c r="I129">
        <v>2700</v>
      </c>
      <c r="J129" t="s">
        <v>47</v>
      </c>
      <c r="K129" t="s">
        <v>49</v>
      </c>
      <c r="L129" t="s">
        <v>48</v>
      </c>
      <c r="R129" t="s">
        <v>159</v>
      </c>
      <c r="S129">
        <v>1</v>
      </c>
      <c r="T129">
        <v>2.39</v>
      </c>
      <c r="U129">
        <v>3</v>
      </c>
      <c r="V129">
        <v>4.3</v>
      </c>
      <c r="X129">
        <v>6.8608694769999996</v>
      </c>
      <c r="Y129" s="1">
        <f>IFERROR(VLOOKUP(E129,Own,5,FALSE),0)</f>
        <v>5.0000000000000001E-3</v>
      </c>
    </row>
    <row r="130" spans="1:25" x14ac:dyDescent="0.3">
      <c r="A130" t="s">
        <v>700</v>
      </c>
      <c r="B130" t="s">
        <v>701</v>
      </c>
      <c r="C130" t="s">
        <v>345</v>
      </c>
      <c r="D130" t="s">
        <v>541</v>
      </c>
      <c r="E130" t="s">
        <v>702</v>
      </c>
      <c r="F130" t="s">
        <v>703</v>
      </c>
      <c r="G130">
        <f t="shared" si="2"/>
        <v>12.163596899200002</v>
      </c>
      <c r="H130">
        <v>129</v>
      </c>
      <c r="I130">
        <v>2700</v>
      </c>
      <c r="J130" t="s">
        <v>76</v>
      </c>
      <c r="K130" t="s">
        <v>77</v>
      </c>
      <c r="L130" t="s">
        <v>78</v>
      </c>
      <c r="R130" t="s">
        <v>348</v>
      </c>
      <c r="S130">
        <v>1</v>
      </c>
      <c r="T130">
        <v>4.5199999999999996</v>
      </c>
      <c r="U130">
        <v>2</v>
      </c>
      <c r="V130">
        <v>4.5999999999999996</v>
      </c>
      <c r="X130">
        <v>8.9844961239999996</v>
      </c>
      <c r="Y130" s="1">
        <f>IFERROR(VLOOKUP(E130,Own,5,FALSE),0)</f>
        <v>7.8E-2</v>
      </c>
    </row>
    <row r="131" spans="1:25" x14ac:dyDescent="0.3">
      <c r="A131" t="s">
        <v>704</v>
      </c>
      <c r="B131" t="s">
        <v>705</v>
      </c>
      <c r="C131" t="s">
        <v>174</v>
      </c>
      <c r="D131" t="s">
        <v>706</v>
      </c>
      <c r="E131" t="s">
        <v>707</v>
      </c>
      <c r="F131" t="s">
        <v>708</v>
      </c>
      <c r="G131">
        <f t="shared" si="2"/>
        <v>10.924316828</v>
      </c>
      <c r="H131">
        <v>139</v>
      </c>
      <c r="I131">
        <v>2600</v>
      </c>
      <c r="J131" t="s">
        <v>136</v>
      </c>
      <c r="K131" t="s">
        <v>137</v>
      </c>
      <c r="L131" t="s">
        <v>138</v>
      </c>
      <c r="R131" t="s">
        <v>178</v>
      </c>
      <c r="S131">
        <v>1</v>
      </c>
      <c r="T131">
        <v>4</v>
      </c>
      <c r="V131">
        <v>4.8</v>
      </c>
      <c r="X131">
        <v>7.9553960349999997</v>
      </c>
      <c r="Y131" s="1">
        <f>IFERROR(VLOOKUP(E131,Own,5,FALSE),0)</f>
        <v>4.0000000000000001E-3</v>
      </c>
    </row>
    <row r="132" spans="1:25" x14ac:dyDescent="0.3">
      <c r="A132" t="s">
        <v>709</v>
      </c>
      <c r="B132" t="s">
        <v>710</v>
      </c>
      <c r="C132" t="s">
        <v>229</v>
      </c>
      <c r="D132" t="s">
        <v>711</v>
      </c>
      <c r="E132" t="s">
        <v>712</v>
      </c>
      <c r="F132" t="s">
        <v>713</v>
      </c>
      <c r="G132">
        <f t="shared" si="2"/>
        <v>12.251641601600001</v>
      </c>
      <c r="H132">
        <v>106</v>
      </c>
      <c r="I132">
        <v>2600</v>
      </c>
      <c r="J132" t="s">
        <v>89</v>
      </c>
      <c r="K132" t="s">
        <v>90</v>
      </c>
      <c r="L132" t="s">
        <v>91</v>
      </c>
      <c r="R132" t="s">
        <v>233</v>
      </c>
      <c r="S132">
        <v>1</v>
      </c>
      <c r="T132">
        <v>6.93</v>
      </c>
      <c r="V132">
        <v>5.7</v>
      </c>
      <c r="X132">
        <v>7.7283020020000004</v>
      </c>
      <c r="Y132" s="1">
        <f>IFERROR(VLOOKUP(E132,Own,5,FALSE),0)</f>
        <v>8.7999999999999995E-2</v>
      </c>
    </row>
    <row r="133" spans="1:25" x14ac:dyDescent="0.3">
      <c r="A133" t="s">
        <v>714</v>
      </c>
      <c r="B133" t="s">
        <v>715</v>
      </c>
      <c r="C133" t="s">
        <v>155</v>
      </c>
      <c r="D133" t="s">
        <v>716</v>
      </c>
      <c r="E133" t="s">
        <v>717</v>
      </c>
      <c r="F133" t="s">
        <v>718</v>
      </c>
      <c r="G133">
        <f t="shared" si="2"/>
        <v>10.465130349600001</v>
      </c>
      <c r="H133">
        <v>115</v>
      </c>
      <c r="I133">
        <v>2600</v>
      </c>
      <c r="J133" t="s">
        <v>39</v>
      </c>
      <c r="K133" t="s">
        <v>41</v>
      </c>
      <c r="L133" t="s">
        <v>40</v>
      </c>
      <c r="R133" t="s">
        <v>159</v>
      </c>
      <c r="S133">
        <v>1</v>
      </c>
      <c r="T133">
        <v>2.4</v>
      </c>
      <c r="U133">
        <v>2</v>
      </c>
      <c r="V133">
        <v>4.0999999999999996</v>
      </c>
      <c r="X133">
        <v>8.0939129370000007</v>
      </c>
      <c r="Y133" s="1">
        <f>IFERROR(VLOOKUP(E133,Own,5,FALSE),0)</f>
        <v>0</v>
      </c>
    </row>
    <row r="134" spans="1:25" x14ac:dyDescent="0.3">
      <c r="A134" t="s">
        <v>719</v>
      </c>
      <c r="B134" t="s">
        <v>720</v>
      </c>
      <c r="C134" t="s">
        <v>188</v>
      </c>
      <c r="D134" t="s">
        <v>647</v>
      </c>
      <c r="E134" t="s">
        <v>721</v>
      </c>
      <c r="F134" t="s">
        <v>722</v>
      </c>
      <c r="G134">
        <f t="shared" si="2"/>
        <v>10.899260408</v>
      </c>
      <c r="H134">
        <v>146</v>
      </c>
      <c r="I134">
        <v>2600</v>
      </c>
      <c r="J134" t="s">
        <v>68</v>
      </c>
      <c r="K134" t="s">
        <v>70</v>
      </c>
      <c r="L134" t="s">
        <v>69</v>
      </c>
      <c r="R134" t="s">
        <v>192</v>
      </c>
      <c r="S134">
        <v>1</v>
      </c>
      <c r="T134">
        <v>3.94</v>
      </c>
      <c r="U134">
        <v>3</v>
      </c>
      <c r="V134">
        <v>4</v>
      </c>
      <c r="X134">
        <v>7.8965755099999999</v>
      </c>
      <c r="Y134" s="1">
        <f>IFERROR(VLOOKUP(E134,Own,5,FALSE),0)</f>
        <v>5.0000000000000001E-3</v>
      </c>
    </row>
    <row r="135" spans="1:25" x14ac:dyDescent="0.3">
      <c r="A135" t="s">
        <v>723</v>
      </c>
      <c r="B135" t="s">
        <v>724</v>
      </c>
      <c r="C135" t="s">
        <v>155</v>
      </c>
      <c r="D135" t="s">
        <v>206</v>
      </c>
      <c r="E135" t="s">
        <v>725</v>
      </c>
      <c r="F135" t="s">
        <v>726</v>
      </c>
      <c r="G135">
        <f t="shared" si="2"/>
        <v>11.3347564048</v>
      </c>
      <c r="H135">
        <v>111</v>
      </c>
      <c r="I135">
        <v>2600</v>
      </c>
      <c r="J135" t="s">
        <v>97</v>
      </c>
      <c r="K135" t="s">
        <v>99</v>
      </c>
      <c r="L135" t="s">
        <v>98</v>
      </c>
      <c r="R135" t="s">
        <v>159</v>
      </c>
      <c r="S135">
        <v>1</v>
      </c>
      <c r="T135">
        <v>3.66</v>
      </c>
      <c r="V135">
        <v>3.6</v>
      </c>
      <c r="X135">
        <v>9.6459455060000003</v>
      </c>
      <c r="Y135" s="1">
        <f>IFERROR(VLOOKUP(E135,Own,5,FALSE),0)</f>
        <v>1.9E-2</v>
      </c>
    </row>
    <row r="136" spans="1:25" x14ac:dyDescent="0.3">
      <c r="A136" t="s">
        <v>727</v>
      </c>
      <c r="B136" t="s">
        <v>728</v>
      </c>
      <c r="C136" t="s">
        <v>325</v>
      </c>
      <c r="D136" t="s">
        <v>409</v>
      </c>
      <c r="E136" t="s">
        <v>729</v>
      </c>
      <c r="F136" t="s">
        <v>730</v>
      </c>
      <c r="G136">
        <f t="shared" si="2"/>
        <v>10.71725</v>
      </c>
      <c r="H136">
        <v>128</v>
      </c>
      <c r="I136">
        <v>2600</v>
      </c>
      <c r="J136" t="s">
        <v>39</v>
      </c>
      <c r="K136" t="s">
        <v>40</v>
      </c>
      <c r="L136" t="s">
        <v>41</v>
      </c>
      <c r="R136" t="s">
        <v>178</v>
      </c>
      <c r="S136">
        <v>1</v>
      </c>
      <c r="T136">
        <v>2.12</v>
      </c>
      <c r="U136">
        <v>2</v>
      </c>
      <c r="V136">
        <v>5.5</v>
      </c>
      <c r="X136">
        <v>7.2890625</v>
      </c>
      <c r="Y136" s="1">
        <f>IFERROR(VLOOKUP(E136,Own,5,FALSE),0)</f>
        <v>8.0000000000000002E-3</v>
      </c>
    </row>
    <row r="137" spans="1:25" x14ac:dyDescent="0.3">
      <c r="A137" t="s">
        <v>731</v>
      </c>
      <c r="B137" t="s">
        <v>732</v>
      </c>
      <c r="C137" t="s">
        <v>351</v>
      </c>
      <c r="D137" t="s">
        <v>733</v>
      </c>
      <c r="E137" t="s">
        <v>734</v>
      </c>
      <c r="F137" t="s">
        <v>735</v>
      </c>
      <c r="G137">
        <f t="shared" si="2"/>
        <v>11.475428571199991</v>
      </c>
      <c r="H137">
        <v>84</v>
      </c>
      <c r="I137">
        <v>2600</v>
      </c>
      <c r="J137" t="s">
        <v>76</v>
      </c>
      <c r="K137" t="s">
        <v>78</v>
      </c>
      <c r="L137" t="s">
        <v>77</v>
      </c>
      <c r="R137" t="s">
        <v>348</v>
      </c>
      <c r="S137">
        <v>1</v>
      </c>
      <c r="T137">
        <v>3.68</v>
      </c>
      <c r="U137">
        <v>2</v>
      </c>
      <c r="V137">
        <v>4</v>
      </c>
      <c r="X137">
        <v>8.9642857139999901</v>
      </c>
      <c r="Y137" s="1">
        <f>IFERROR(VLOOKUP(E137,Own,5,FALSE),0)</f>
        <v>6.0000000000000001E-3</v>
      </c>
    </row>
    <row r="138" spans="1:25" x14ac:dyDescent="0.3">
      <c r="A138" t="s">
        <v>736</v>
      </c>
      <c r="B138" t="s">
        <v>737</v>
      </c>
      <c r="C138" t="s">
        <v>325</v>
      </c>
      <c r="D138" t="s">
        <v>738</v>
      </c>
      <c r="E138" t="s">
        <v>739</v>
      </c>
      <c r="F138" t="s">
        <v>59</v>
      </c>
      <c r="G138">
        <f t="shared" si="2"/>
        <v>11.367977747199999</v>
      </c>
      <c r="H138">
        <v>89</v>
      </c>
      <c r="I138">
        <v>2500</v>
      </c>
      <c r="J138" t="s">
        <v>60</v>
      </c>
      <c r="K138" t="s">
        <v>61</v>
      </c>
      <c r="L138" t="s">
        <v>62</v>
      </c>
      <c r="R138" t="s">
        <v>178</v>
      </c>
      <c r="S138">
        <v>1</v>
      </c>
      <c r="T138">
        <v>4</v>
      </c>
      <c r="U138">
        <v>4</v>
      </c>
      <c r="V138">
        <v>4.0999999999999996</v>
      </c>
      <c r="X138">
        <v>8.1224721839999994</v>
      </c>
      <c r="Y138" s="1">
        <f>IFERROR(VLOOKUP(E138,Own,5,FALSE),0)</f>
        <v>2.1999999999999999E-2</v>
      </c>
    </row>
    <row r="139" spans="1:25" x14ac:dyDescent="0.3">
      <c r="A139" t="s">
        <v>740</v>
      </c>
      <c r="B139" t="s">
        <v>741</v>
      </c>
      <c r="C139" t="s">
        <v>155</v>
      </c>
      <c r="D139" t="s">
        <v>742</v>
      </c>
      <c r="E139" t="s">
        <v>743</v>
      </c>
      <c r="F139" t="s">
        <v>744</v>
      </c>
      <c r="G139">
        <f t="shared" si="2"/>
        <v>11.3547621376</v>
      </c>
      <c r="H139">
        <v>84</v>
      </c>
      <c r="I139">
        <v>2500</v>
      </c>
      <c r="J139" t="s">
        <v>60</v>
      </c>
      <c r="K139" t="s">
        <v>61</v>
      </c>
      <c r="L139" t="s">
        <v>62</v>
      </c>
      <c r="R139" t="s">
        <v>159</v>
      </c>
      <c r="S139">
        <v>1</v>
      </c>
      <c r="T139">
        <v>4</v>
      </c>
      <c r="U139">
        <v>4</v>
      </c>
      <c r="V139">
        <v>4.0999999999999996</v>
      </c>
      <c r="X139">
        <v>8.1059526720000008</v>
      </c>
      <c r="Y139" s="1">
        <f>IFERROR(VLOOKUP(E139,Own,5,FALSE),0)</f>
        <v>8.8999999999999996E-2</v>
      </c>
    </row>
    <row r="140" spans="1:25" x14ac:dyDescent="0.3">
      <c r="A140" t="s">
        <v>745</v>
      </c>
      <c r="B140" t="s">
        <v>746</v>
      </c>
      <c r="C140" t="s">
        <v>222</v>
      </c>
      <c r="D140" t="s">
        <v>112</v>
      </c>
      <c r="E140" t="s">
        <v>747</v>
      </c>
      <c r="F140" t="s">
        <v>748</v>
      </c>
      <c r="G140">
        <f t="shared" si="2"/>
        <v>5.5270000000000001</v>
      </c>
      <c r="H140">
        <v>2</v>
      </c>
      <c r="I140">
        <v>2500</v>
      </c>
      <c r="J140" t="s">
        <v>47</v>
      </c>
      <c r="K140" t="s">
        <v>49</v>
      </c>
      <c r="L140" t="s">
        <v>48</v>
      </c>
      <c r="R140" t="s">
        <v>226</v>
      </c>
      <c r="S140">
        <v>1</v>
      </c>
      <c r="T140">
        <v>2.39</v>
      </c>
      <c r="U140">
        <v>3</v>
      </c>
      <c r="V140">
        <v>4.3</v>
      </c>
      <c r="X140">
        <v>1.5</v>
      </c>
      <c r="Y140" s="1">
        <f>IFERROR(VLOOKUP(E140,Own,5,FALSE),0)</f>
        <v>0</v>
      </c>
    </row>
    <row r="141" spans="1:25" x14ac:dyDescent="0.3">
      <c r="A141" t="s">
        <v>749</v>
      </c>
      <c r="B141" t="s">
        <v>750</v>
      </c>
      <c r="C141" t="s">
        <v>265</v>
      </c>
      <c r="D141" t="s">
        <v>541</v>
      </c>
      <c r="E141" t="s">
        <v>751</v>
      </c>
      <c r="F141" t="s">
        <v>752</v>
      </c>
      <c r="G141">
        <f t="shared" si="2"/>
        <v>11.986307842399992</v>
      </c>
      <c r="H141">
        <v>130</v>
      </c>
      <c r="I141">
        <v>2500</v>
      </c>
      <c r="J141" t="s">
        <v>60</v>
      </c>
      <c r="K141" t="s">
        <v>61</v>
      </c>
      <c r="L141" t="s">
        <v>62</v>
      </c>
      <c r="R141" t="s">
        <v>166</v>
      </c>
      <c r="S141">
        <v>1</v>
      </c>
      <c r="T141">
        <v>4</v>
      </c>
      <c r="U141">
        <v>4</v>
      </c>
      <c r="V141">
        <v>4.0999999999999996</v>
      </c>
      <c r="X141">
        <v>8.89538480299999</v>
      </c>
      <c r="Y141" s="1">
        <f>IFERROR(VLOOKUP(E141,Own,5,FALSE),0)</f>
        <v>0.105</v>
      </c>
    </row>
    <row r="142" spans="1:25" x14ac:dyDescent="0.3">
      <c r="A142" t="s">
        <v>753</v>
      </c>
      <c r="B142" t="s">
        <v>754</v>
      </c>
      <c r="C142" t="s">
        <v>325</v>
      </c>
      <c r="D142" t="s">
        <v>755</v>
      </c>
      <c r="E142" t="s">
        <v>756</v>
      </c>
      <c r="F142" t="s">
        <v>757</v>
      </c>
      <c r="G142">
        <f t="shared" si="2"/>
        <v>8.9721428567999997</v>
      </c>
      <c r="H142">
        <v>112</v>
      </c>
      <c r="I142">
        <v>2500</v>
      </c>
      <c r="J142" t="s">
        <v>39</v>
      </c>
      <c r="K142" t="s">
        <v>41</v>
      </c>
      <c r="L142" t="s">
        <v>40</v>
      </c>
      <c r="R142" t="s">
        <v>178</v>
      </c>
      <c r="S142">
        <v>1</v>
      </c>
      <c r="T142">
        <v>2.4</v>
      </c>
      <c r="U142">
        <v>2</v>
      </c>
      <c r="V142">
        <v>4.0999999999999996</v>
      </c>
      <c r="X142">
        <v>6.2276785710000002</v>
      </c>
      <c r="Y142" s="1">
        <f>IFERROR(VLOOKUP(E142,Own,5,FALSE),0)</f>
        <v>5.0000000000000001E-3</v>
      </c>
    </row>
    <row r="143" spans="1:25" x14ac:dyDescent="0.3">
      <c r="A143" t="s">
        <v>758</v>
      </c>
      <c r="B143" t="s">
        <v>759</v>
      </c>
      <c r="C143" t="s">
        <v>325</v>
      </c>
      <c r="D143" t="s">
        <v>760</v>
      </c>
      <c r="E143" t="s">
        <v>761</v>
      </c>
      <c r="F143" t="s">
        <v>762</v>
      </c>
      <c r="G143">
        <f t="shared" si="2"/>
        <v>10.5809999152</v>
      </c>
      <c r="H143">
        <v>115</v>
      </c>
      <c r="I143">
        <v>2500</v>
      </c>
      <c r="J143" t="s">
        <v>123</v>
      </c>
      <c r="K143" t="s">
        <v>124</v>
      </c>
      <c r="L143" t="s">
        <v>125</v>
      </c>
      <c r="R143" t="s">
        <v>178</v>
      </c>
      <c r="S143">
        <v>1</v>
      </c>
      <c r="T143">
        <v>2.25</v>
      </c>
      <c r="U143">
        <v>2</v>
      </c>
      <c r="V143">
        <v>4.3</v>
      </c>
      <c r="X143">
        <v>8.1199998939999993</v>
      </c>
      <c r="Y143" s="1">
        <f>IFERROR(VLOOKUP(E143,Own,5,FALSE),0)</f>
        <v>1.0999999999999999E-2</v>
      </c>
    </row>
    <row r="144" spans="1:25" x14ac:dyDescent="0.3">
      <c r="A144" t="s">
        <v>763</v>
      </c>
      <c r="B144" t="s">
        <v>764</v>
      </c>
      <c r="C144" t="s">
        <v>222</v>
      </c>
      <c r="D144" t="s">
        <v>765</v>
      </c>
      <c r="E144" t="s">
        <v>766</v>
      </c>
      <c r="F144" t="s">
        <v>767</v>
      </c>
      <c r="G144">
        <f t="shared" si="2"/>
        <v>10.272790773600001</v>
      </c>
      <c r="H144">
        <v>129</v>
      </c>
      <c r="I144">
        <v>2500</v>
      </c>
      <c r="J144" t="s">
        <v>60</v>
      </c>
      <c r="K144" t="s">
        <v>61</v>
      </c>
      <c r="L144" t="s">
        <v>62</v>
      </c>
      <c r="R144" t="s">
        <v>226</v>
      </c>
      <c r="S144">
        <v>1</v>
      </c>
      <c r="T144">
        <v>4</v>
      </c>
      <c r="U144">
        <v>4</v>
      </c>
      <c r="V144">
        <v>4.0999999999999996</v>
      </c>
      <c r="X144">
        <v>6.7534884670000004</v>
      </c>
      <c r="Y144" s="1">
        <f>IFERROR(VLOOKUP(E144,Own,5,FALSE),0)</f>
        <v>8.9999999999999993E-3</v>
      </c>
    </row>
    <row r="145" spans="1:25" x14ac:dyDescent="0.3">
      <c r="A145" t="s">
        <v>768</v>
      </c>
      <c r="B145" t="s">
        <v>769</v>
      </c>
      <c r="C145" t="s">
        <v>188</v>
      </c>
      <c r="D145" t="s">
        <v>386</v>
      </c>
      <c r="E145" t="s">
        <v>770</v>
      </c>
      <c r="F145" t="s">
        <v>771</v>
      </c>
      <c r="G145">
        <f t="shared" si="2"/>
        <v>11.607777642399999</v>
      </c>
      <c r="H145">
        <v>144</v>
      </c>
      <c r="I145">
        <v>2500</v>
      </c>
      <c r="J145" t="s">
        <v>136</v>
      </c>
      <c r="K145" t="s">
        <v>137</v>
      </c>
      <c r="L145" t="s">
        <v>138</v>
      </c>
      <c r="R145" t="s">
        <v>192</v>
      </c>
      <c r="S145">
        <v>1</v>
      </c>
      <c r="T145">
        <v>4</v>
      </c>
      <c r="V145">
        <v>4.8</v>
      </c>
      <c r="X145">
        <v>8.8097220529999998</v>
      </c>
      <c r="Y145" s="1">
        <f>IFERROR(VLOOKUP(E145,Own,5,FALSE),0)</f>
        <v>1.7999999999999999E-2</v>
      </c>
    </row>
    <row r="146" spans="1:25" x14ac:dyDescent="0.3">
      <c r="A146" t="s">
        <v>772</v>
      </c>
      <c r="B146" t="s">
        <v>773</v>
      </c>
      <c r="C146" t="s">
        <v>345</v>
      </c>
      <c r="D146" t="s">
        <v>774</v>
      </c>
      <c r="E146" t="s">
        <v>775</v>
      </c>
      <c r="F146" t="s">
        <v>776</v>
      </c>
      <c r="G146">
        <f t="shared" si="2"/>
        <v>9.6787273616</v>
      </c>
      <c r="H146">
        <v>110</v>
      </c>
      <c r="I146">
        <v>2500</v>
      </c>
      <c r="J146" t="s">
        <v>39</v>
      </c>
      <c r="K146" t="s">
        <v>41</v>
      </c>
      <c r="L146" t="s">
        <v>40</v>
      </c>
      <c r="R146" t="s">
        <v>348</v>
      </c>
      <c r="S146">
        <v>1</v>
      </c>
      <c r="T146">
        <v>2.4</v>
      </c>
      <c r="U146">
        <v>2</v>
      </c>
      <c r="V146">
        <v>4.0999999999999996</v>
      </c>
      <c r="X146">
        <v>7.1109092020000002</v>
      </c>
      <c r="Y146" s="1">
        <f>IFERROR(VLOOKUP(E146,Own,5,FALSE),0)</f>
        <v>5.0000000000000001E-3</v>
      </c>
    </row>
    <row r="147" spans="1:25" x14ac:dyDescent="0.3">
      <c r="A147" t="s">
        <v>777</v>
      </c>
      <c r="B147" t="s">
        <v>778</v>
      </c>
      <c r="C147" t="s">
        <v>155</v>
      </c>
      <c r="D147" t="s">
        <v>703</v>
      </c>
      <c r="E147" t="s">
        <v>779</v>
      </c>
      <c r="F147" t="s">
        <v>780</v>
      </c>
      <c r="G147">
        <f t="shared" si="2"/>
        <v>10.9764287864</v>
      </c>
      <c r="H147">
        <v>91</v>
      </c>
      <c r="I147">
        <v>2500</v>
      </c>
      <c r="J147" t="s">
        <v>123</v>
      </c>
      <c r="K147" t="s">
        <v>124</v>
      </c>
      <c r="L147" t="s">
        <v>125</v>
      </c>
      <c r="R147" t="s">
        <v>159</v>
      </c>
      <c r="S147">
        <v>1</v>
      </c>
      <c r="T147">
        <v>2.25</v>
      </c>
      <c r="U147">
        <v>2</v>
      </c>
      <c r="V147">
        <v>4.3</v>
      </c>
      <c r="X147">
        <v>8.6142859830000003</v>
      </c>
      <c r="Y147" s="1">
        <f>IFERROR(VLOOKUP(E147,Own,5,FALSE),0)</f>
        <v>2.1000000000000001E-2</v>
      </c>
    </row>
    <row r="148" spans="1:25" x14ac:dyDescent="0.3">
      <c r="A148" t="s">
        <v>781</v>
      </c>
      <c r="B148" t="s">
        <v>782</v>
      </c>
      <c r="C148" t="s">
        <v>155</v>
      </c>
      <c r="D148" t="s">
        <v>783</v>
      </c>
      <c r="E148" t="s">
        <v>784</v>
      </c>
      <c r="F148" t="s">
        <v>785</v>
      </c>
      <c r="G148">
        <f t="shared" si="2"/>
        <v>9.0763846152000003</v>
      </c>
      <c r="H148">
        <v>39</v>
      </c>
      <c r="I148">
        <v>2500</v>
      </c>
      <c r="J148" t="s">
        <v>89</v>
      </c>
      <c r="K148" t="s">
        <v>91</v>
      </c>
      <c r="L148" t="s">
        <v>90</v>
      </c>
      <c r="R148" t="s">
        <v>159</v>
      </c>
      <c r="S148">
        <v>1</v>
      </c>
      <c r="T148">
        <v>4.2699999999999996</v>
      </c>
      <c r="V148">
        <v>3.4</v>
      </c>
      <c r="X148">
        <v>6.769230769</v>
      </c>
      <c r="Y148" s="1">
        <f>IFERROR(VLOOKUP(E148,Own,5,FALSE),0)</f>
        <v>0</v>
      </c>
    </row>
    <row r="149" spans="1:25" x14ac:dyDescent="0.3">
      <c r="A149" t="s">
        <v>786</v>
      </c>
      <c r="B149" t="s">
        <v>787</v>
      </c>
      <c r="C149" t="s">
        <v>325</v>
      </c>
      <c r="D149" t="s">
        <v>372</v>
      </c>
      <c r="E149" t="s">
        <v>788</v>
      </c>
      <c r="F149" t="s">
        <v>789</v>
      </c>
      <c r="G149">
        <f t="shared" si="2"/>
        <v>11.1199357992</v>
      </c>
      <c r="H149">
        <v>62</v>
      </c>
      <c r="I149">
        <v>2500</v>
      </c>
      <c r="J149" t="s">
        <v>97</v>
      </c>
      <c r="K149" t="s">
        <v>99</v>
      </c>
      <c r="L149" t="s">
        <v>98</v>
      </c>
      <c r="R149" t="s">
        <v>178</v>
      </c>
      <c r="S149">
        <v>1</v>
      </c>
      <c r="T149">
        <v>3.66</v>
      </c>
      <c r="V149">
        <v>3.6</v>
      </c>
      <c r="X149">
        <v>9.3774197489999995</v>
      </c>
      <c r="Y149" s="1">
        <f>IFERROR(VLOOKUP(E149,Own,5,FALSE),0)</f>
        <v>0</v>
      </c>
    </row>
    <row r="150" spans="1:25" x14ac:dyDescent="0.3">
      <c r="A150" t="s">
        <v>790</v>
      </c>
      <c r="B150" t="s">
        <v>791</v>
      </c>
      <c r="C150" t="s">
        <v>345</v>
      </c>
      <c r="D150" t="s">
        <v>792</v>
      </c>
      <c r="E150" t="s">
        <v>793</v>
      </c>
      <c r="F150" t="s">
        <v>794</v>
      </c>
      <c r="G150">
        <f t="shared" si="2"/>
        <v>11.443153284800001</v>
      </c>
      <c r="H150">
        <v>137</v>
      </c>
      <c r="I150">
        <v>2500</v>
      </c>
      <c r="J150" t="s">
        <v>76</v>
      </c>
      <c r="K150" t="s">
        <v>77</v>
      </c>
      <c r="L150" t="s">
        <v>78</v>
      </c>
      <c r="R150" t="s">
        <v>348</v>
      </c>
      <c r="S150">
        <v>1</v>
      </c>
      <c r="T150">
        <v>4.5199999999999996</v>
      </c>
      <c r="U150">
        <v>2</v>
      </c>
      <c r="V150">
        <v>4.5999999999999996</v>
      </c>
      <c r="X150">
        <v>8.0839416059999998</v>
      </c>
      <c r="Y150" s="1">
        <f>IFERROR(VLOOKUP(E150,Own,5,FALSE),0)</f>
        <v>1.2999999999999999E-2</v>
      </c>
    </row>
    <row r="151" spans="1:25" x14ac:dyDescent="0.3">
      <c r="A151" t="s">
        <v>795</v>
      </c>
      <c r="B151" t="s">
        <v>796</v>
      </c>
      <c r="C151" t="s">
        <v>155</v>
      </c>
      <c r="D151" t="s">
        <v>414</v>
      </c>
      <c r="E151" t="s">
        <v>797</v>
      </c>
      <c r="F151" t="s">
        <v>798</v>
      </c>
      <c r="G151">
        <f t="shared" si="2"/>
        <v>10.0997096776</v>
      </c>
      <c r="H151">
        <v>62</v>
      </c>
      <c r="I151">
        <v>2500</v>
      </c>
      <c r="J151" t="s">
        <v>89</v>
      </c>
      <c r="K151" t="s">
        <v>91</v>
      </c>
      <c r="L151" t="s">
        <v>90</v>
      </c>
      <c r="R151" t="s">
        <v>159</v>
      </c>
      <c r="S151">
        <v>1</v>
      </c>
      <c r="T151">
        <v>4.2699999999999996</v>
      </c>
      <c r="V151">
        <v>3.4</v>
      </c>
      <c r="X151">
        <v>8.0483870970000009</v>
      </c>
      <c r="Y151" s="1">
        <f>IFERROR(VLOOKUP(E151,Own,5,FALSE),0)</f>
        <v>5.0000000000000001E-3</v>
      </c>
    </row>
    <row r="152" spans="1:25" x14ac:dyDescent="0.3">
      <c r="A152" t="s">
        <v>799</v>
      </c>
      <c r="B152" t="s">
        <v>800</v>
      </c>
      <c r="C152" t="s">
        <v>222</v>
      </c>
      <c r="D152" t="s">
        <v>801</v>
      </c>
      <c r="E152" t="s">
        <v>802</v>
      </c>
      <c r="F152" t="s">
        <v>803</v>
      </c>
      <c r="G152">
        <f t="shared" ref="G152:G186" si="3">((X152* 0.8) +(T152*0.3) + (U152*0.2) + (V152*0.7) + (W152 * 0.5))</f>
        <v>10.002000256799999</v>
      </c>
      <c r="H152">
        <v>76</v>
      </c>
      <c r="I152">
        <v>2400</v>
      </c>
      <c r="J152" t="s">
        <v>68</v>
      </c>
      <c r="K152" t="s">
        <v>70</v>
      </c>
      <c r="L152" t="s">
        <v>69</v>
      </c>
      <c r="R152" t="s">
        <v>226</v>
      </c>
      <c r="S152">
        <v>1</v>
      </c>
      <c r="T152">
        <v>3.94</v>
      </c>
      <c r="U152">
        <v>3</v>
      </c>
      <c r="V152">
        <v>4</v>
      </c>
      <c r="X152">
        <v>6.7750003210000003</v>
      </c>
      <c r="Y152" s="1">
        <f>IFERROR(VLOOKUP(E152,Own,5,FALSE),0)</f>
        <v>5.0000000000000001E-3</v>
      </c>
    </row>
    <row r="153" spans="1:25" x14ac:dyDescent="0.3">
      <c r="A153" t="s">
        <v>804</v>
      </c>
      <c r="B153" t="s">
        <v>805</v>
      </c>
      <c r="C153" t="s">
        <v>265</v>
      </c>
      <c r="D153" t="s">
        <v>806</v>
      </c>
      <c r="E153" t="s">
        <v>807</v>
      </c>
      <c r="F153" t="s">
        <v>808</v>
      </c>
      <c r="G153">
        <f t="shared" si="3"/>
        <v>12.2765001016</v>
      </c>
      <c r="H153">
        <v>96</v>
      </c>
      <c r="I153">
        <v>2400</v>
      </c>
      <c r="J153" t="s">
        <v>30</v>
      </c>
      <c r="K153" t="s">
        <v>31</v>
      </c>
      <c r="L153" t="s">
        <v>32</v>
      </c>
      <c r="R153" t="s">
        <v>166</v>
      </c>
      <c r="S153">
        <v>1</v>
      </c>
      <c r="T153">
        <v>4.18</v>
      </c>
      <c r="U153">
        <v>2</v>
      </c>
      <c r="V153">
        <v>5.5</v>
      </c>
      <c r="X153">
        <v>8.4656251269999991</v>
      </c>
      <c r="Y153" s="1">
        <f>IFERROR(VLOOKUP(E153,Own,5,FALSE),0)</f>
        <v>0.16500000000000001</v>
      </c>
    </row>
    <row r="154" spans="1:25" x14ac:dyDescent="0.3">
      <c r="A154" t="s">
        <v>809</v>
      </c>
      <c r="B154" t="s">
        <v>810</v>
      </c>
      <c r="C154" t="s">
        <v>325</v>
      </c>
      <c r="D154" t="s">
        <v>811</v>
      </c>
      <c r="E154" t="s">
        <v>812</v>
      </c>
      <c r="F154" t="s">
        <v>813</v>
      </c>
      <c r="G154">
        <f t="shared" si="3"/>
        <v>8.6480129871999996</v>
      </c>
      <c r="H154">
        <v>77</v>
      </c>
      <c r="I154">
        <v>2400</v>
      </c>
      <c r="J154" t="s">
        <v>89</v>
      </c>
      <c r="K154" t="s">
        <v>91</v>
      </c>
      <c r="L154" t="s">
        <v>90</v>
      </c>
      <c r="R154" t="s">
        <v>178</v>
      </c>
      <c r="S154">
        <v>1</v>
      </c>
      <c r="T154">
        <v>4.2699999999999996</v>
      </c>
      <c r="V154">
        <v>3.4</v>
      </c>
      <c r="X154">
        <v>6.233766234</v>
      </c>
      <c r="Y154" s="1">
        <f>IFERROR(VLOOKUP(E154,Own,5,FALSE),0)</f>
        <v>0</v>
      </c>
    </row>
    <row r="155" spans="1:25" x14ac:dyDescent="0.3">
      <c r="A155" t="s">
        <v>814</v>
      </c>
      <c r="B155" t="s">
        <v>815</v>
      </c>
      <c r="C155" t="s">
        <v>265</v>
      </c>
      <c r="D155" t="s">
        <v>816</v>
      </c>
      <c r="E155" t="s">
        <v>817</v>
      </c>
      <c r="F155" t="s">
        <v>818</v>
      </c>
      <c r="G155">
        <f t="shared" si="3"/>
        <v>8.9515422383999912</v>
      </c>
      <c r="H155">
        <v>107</v>
      </c>
      <c r="I155">
        <v>2400</v>
      </c>
      <c r="J155" t="s">
        <v>123</v>
      </c>
      <c r="K155" t="s">
        <v>124</v>
      </c>
      <c r="L155" t="s">
        <v>125</v>
      </c>
      <c r="R155" t="s">
        <v>166</v>
      </c>
      <c r="S155">
        <v>1</v>
      </c>
      <c r="T155">
        <v>2.25</v>
      </c>
      <c r="U155">
        <v>2</v>
      </c>
      <c r="V155">
        <v>4.3</v>
      </c>
      <c r="X155">
        <v>6.0831777979999897</v>
      </c>
      <c r="Y155" s="1">
        <f>IFERROR(VLOOKUP(E155,Own,5,FALSE),0)</f>
        <v>0.01</v>
      </c>
    </row>
    <row r="156" spans="1:25" x14ac:dyDescent="0.3">
      <c r="A156" t="s">
        <v>819</v>
      </c>
      <c r="B156" t="s">
        <v>820</v>
      </c>
      <c r="C156" t="s">
        <v>325</v>
      </c>
      <c r="D156" t="s">
        <v>821</v>
      </c>
      <c r="E156" t="s">
        <v>822</v>
      </c>
      <c r="F156" t="s">
        <v>823</v>
      </c>
      <c r="G156">
        <f t="shared" si="3"/>
        <v>12.029068796799999</v>
      </c>
      <c r="H156">
        <v>116</v>
      </c>
      <c r="I156">
        <v>2400</v>
      </c>
      <c r="J156" t="s">
        <v>123</v>
      </c>
      <c r="K156" t="s">
        <v>125</v>
      </c>
      <c r="L156" t="s">
        <v>124</v>
      </c>
      <c r="R156" t="s">
        <v>178</v>
      </c>
      <c r="S156">
        <v>1</v>
      </c>
      <c r="T156">
        <v>6.09</v>
      </c>
      <c r="U156">
        <v>2</v>
      </c>
      <c r="V156">
        <v>4.8</v>
      </c>
      <c r="X156">
        <v>8.0525859959999995</v>
      </c>
      <c r="Y156" s="1">
        <f>IFERROR(VLOOKUP(E156,Own,5,FALSE),0)</f>
        <v>4.7E-2</v>
      </c>
    </row>
    <row r="157" spans="1:25" x14ac:dyDescent="0.3">
      <c r="A157" t="s">
        <v>824</v>
      </c>
      <c r="B157" t="s">
        <v>825</v>
      </c>
      <c r="C157" t="s">
        <v>325</v>
      </c>
      <c r="D157" t="s">
        <v>65</v>
      </c>
      <c r="E157" t="s">
        <v>826</v>
      </c>
      <c r="F157" t="s">
        <v>827</v>
      </c>
      <c r="G157">
        <f t="shared" si="3"/>
        <v>10.283591836800001</v>
      </c>
      <c r="H157">
        <v>98</v>
      </c>
      <c r="I157">
        <v>2300</v>
      </c>
      <c r="J157" t="s">
        <v>76</v>
      </c>
      <c r="K157" t="s">
        <v>78</v>
      </c>
      <c r="L157" t="s">
        <v>77</v>
      </c>
      <c r="R157" t="s">
        <v>178</v>
      </c>
      <c r="S157">
        <v>1</v>
      </c>
      <c r="T157">
        <v>3.68</v>
      </c>
      <c r="U157">
        <v>2</v>
      </c>
      <c r="V157">
        <v>4</v>
      </c>
      <c r="X157">
        <v>7.4744897960000003</v>
      </c>
      <c r="Y157" s="1">
        <f>IFERROR(VLOOKUP(E157,Own,5,FALSE),0)</f>
        <v>8.0000000000000002E-3</v>
      </c>
    </row>
    <row r="158" spans="1:25" x14ac:dyDescent="0.3">
      <c r="A158" t="s">
        <v>828</v>
      </c>
      <c r="B158" t="s">
        <v>829</v>
      </c>
      <c r="C158" t="s">
        <v>155</v>
      </c>
      <c r="D158" t="s">
        <v>830</v>
      </c>
      <c r="E158" t="s">
        <v>831</v>
      </c>
      <c r="F158" t="s">
        <v>832</v>
      </c>
      <c r="G158">
        <f t="shared" si="3"/>
        <v>11.801615964000002</v>
      </c>
      <c r="H158">
        <v>99</v>
      </c>
      <c r="I158">
        <v>2300</v>
      </c>
      <c r="J158" t="s">
        <v>68</v>
      </c>
      <c r="K158" t="s">
        <v>69</v>
      </c>
      <c r="L158" t="s">
        <v>70</v>
      </c>
      <c r="R158" t="s">
        <v>159</v>
      </c>
      <c r="S158">
        <v>1</v>
      </c>
      <c r="T158">
        <v>4</v>
      </c>
      <c r="U158">
        <v>3</v>
      </c>
      <c r="V158">
        <v>5.6</v>
      </c>
      <c r="X158">
        <v>7.6020199550000003</v>
      </c>
      <c r="Y158" s="1">
        <f>IFERROR(VLOOKUP(E158,Own,5,FALSE),0)</f>
        <v>0.14799999999999999</v>
      </c>
    </row>
    <row r="159" spans="1:25" x14ac:dyDescent="0.3">
      <c r="A159" t="s">
        <v>833</v>
      </c>
      <c r="B159" t="s">
        <v>834</v>
      </c>
      <c r="C159" t="s">
        <v>313</v>
      </c>
      <c r="D159" t="s">
        <v>835</v>
      </c>
      <c r="E159" t="s">
        <v>836</v>
      </c>
      <c r="F159" t="s">
        <v>328</v>
      </c>
      <c r="G159">
        <f t="shared" si="3"/>
        <v>11.292518807999999</v>
      </c>
      <c r="H159">
        <v>135</v>
      </c>
      <c r="I159">
        <v>2300</v>
      </c>
      <c r="J159" t="s">
        <v>60</v>
      </c>
      <c r="K159" t="s">
        <v>61</v>
      </c>
      <c r="L159" t="s">
        <v>62</v>
      </c>
      <c r="R159" t="s">
        <v>317</v>
      </c>
      <c r="S159">
        <v>1</v>
      </c>
      <c r="T159">
        <v>4</v>
      </c>
      <c r="U159">
        <v>4</v>
      </c>
      <c r="V159">
        <v>4.0999999999999996</v>
      </c>
      <c r="X159">
        <v>8.0281485099999994</v>
      </c>
      <c r="Y159" s="1">
        <f>IFERROR(VLOOKUP(E159,Own,5,FALSE),0)</f>
        <v>2.5999999999999999E-2</v>
      </c>
    </row>
    <row r="160" spans="1:25" x14ac:dyDescent="0.3">
      <c r="A160" t="s">
        <v>837</v>
      </c>
      <c r="B160" t="s">
        <v>838</v>
      </c>
      <c r="C160" t="s">
        <v>325</v>
      </c>
      <c r="D160" t="s">
        <v>839</v>
      </c>
      <c r="E160" t="s">
        <v>840</v>
      </c>
      <c r="F160" t="s">
        <v>841</v>
      </c>
      <c r="G160">
        <f t="shared" si="3"/>
        <v>9.6719118736000009</v>
      </c>
      <c r="H160">
        <v>91</v>
      </c>
      <c r="I160">
        <v>2300</v>
      </c>
      <c r="J160" t="s">
        <v>76</v>
      </c>
      <c r="K160" t="s">
        <v>78</v>
      </c>
      <c r="L160" t="s">
        <v>77</v>
      </c>
      <c r="R160" t="s">
        <v>178</v>
      </c>
      <c r="S160">
        <v>1</v>
      </c>
      <c r="T160">
        <v>3.68</v>
      </c>
      <c r="U160">
        <v>2</v>
      </c>
      <c r="V160">
        <v>4</v>
      </c>
      <c r="X160">
        <v>6.7098898419999999</v>
      </c>
      <c r="Y160" s="1">
        <f>IFERROR(VLOOKUP(E160,Own,5,FALSE),0)</f>
        <v>5.0000000000000001E-3</v>
      </c>
    </row>
    <row r="161" spans="1:25" x14ac:dyDescent="0.3">
      <c r="A161" t="s">
        <v>842</v>
      </c>
      <c r="B161" t="s">
        <v>843</v>
      </c>
      <c r="C161" t="s">
        <v>325</v>
      </c>
      <c r="D161" t="s">
        <v>206</v>
      </c>
      <c r="E161" t="s">
        <v>844</v>
      </c>
      <c r="F161" t="s">
        <v>845</v>
      </c>
      <c r="G161">
        <f t="shared" si="3"/>
        <v>11.296000244000002</v>
      </c>
      <c r="H161">
        <v>80</v>
      </c>
      <c r="I161">
        <v>2300</v>
      </c>
      <c r="J161" t="s">
        <v>68</v>
      </c>
      <c r="K161" t="s">
        <v>70</v>
      </c>
      <c r="L161" t="s">
        <v>69</v>
      </c>
      <c r="R161" t="s">
        <v>178</v>
      </c>
      <c r="S161">
        <v>1</v>
      </c>
      <c r="T161">
        <v>3.94</v>
      </c>
      <c r="U161">
        <v>3</v>
      </c>
      <c r="V161">
        <v>4</v>
      </c>
      <c r="X161">
        <v>8.3925003050000004</v>
      </c>
      <c r="Y161" s="1">
        <f>IFERROR(VLOOKUP(E161,Own,5,FALSE),0)</f>
        <v>5.0000000000000001E-3</v>
      </c>
    </row>
    <row r="162" spans="1:25" x14ac:dyDescent="0.3">
      <c r="A162" t="s">
        <v>846</v>
      </c>
      <c r="B162" t="s">
        <v>847</v>
      </c>
      <c r="C162" t="s">
        <v>188</v>
      </c>
      <c r="D162" t="s">
        <v>848</v>
      </c>
      <c r="E162" t="s">
        <v>849</v>
      </c>
      <c r="F162" t="s">
        <v>850</v>
      </c>
      <c r="G162">
        <f t="shared" si="3"/>
        <v>10.541999896</v>
      </c>
      <c r="H162">
        <v>94</v>
      </c>
      <c r="I162">
        <v>2300</v>
      </c>
      <c r="J162" t="s">
        <v>68</v>
      </c>
      <c r="K162" t="s">
        <v>70</v>
      </c>
      <c r="L162" t="s">
        <v>69</v>
      </c>
      <c r="R162" t="s">
        <v>192</v>
      </c>
      <c r="S162">
        <v>1</v>
      </c>
      <c r="T162">
        <v>3.94</v>
      </c>
      <c r="U162">
        <v>3</v>
      </c>
      <c r="V162">
        <v>4</v>
      </c>
      <c r="X162">
        <v>7.4499998700000001</v>
      </c>
      <c r="Y162" s="1">
        <f>IFERROR(VLOOKUP(E162,Own,5,FALSE),0)</f>
        <v>1.6E-2</v>
      </c>
    </row>
    <row r="163" spans="1:25" x14ac:dyDescent="0.3">
      <c r="A163" t="s">
        <v>851</v>
      </c>
      <c r="B163" t="s">
        <v>852</v>
      </c>
      <c r="C163" t="s">
        <v>222</v>
      </c>
      <c r="D163" t="s">
        <v>853</v>
      </c>
      <c r="E163" t="s">
        <v>854</v>
      </c>
      <c r="F163" t="s">
        <v>855</v>
      </c>
      <c r="G163">
        <f t="shared" si="3"/>
        <v>7.8675324671999913</v>
      </c>
      <c r="H163">
        <v>77</v>
      </c>
      <c r="I163">
        <v>2300</v>
      </c>
      <c r="J163" t="s">
        <v>97</v>
      </c>
      <c r="K163" t="s">
        <v>98</v>
      </c>
      <c r="L163" t="s">
        <v>99</v>
      </c>
      <c r="R163" t="s">
        <v>226</v>
      </c>
      <c r="S163">
        <v>1</v>
      </c>
      <c r="T163">
        <v>4.5</v>
      </c>
      <c r="V163">
        <v>3.5</v>
      </c>
      <c r="X163">
        <v>5.0844155839999896</v>
      </c>
      <c r="Y163" s="1">
        <f>IFERROR(VLOOKUP(E163,Own,5,FALSE),0)</f>
        <v>0</v>
      </c>
    </row>
    <row r="164" spans="1:25" x14ac:dyDescent="0.3">
      <c r="A164" t="s">
        <v>856</v>
      </c>
      <c r="B164" t="s">
        <v>857</v>
      </c>
      <c r="C164" t="s">
        <v>222</v>
      </c>
      <c r="D164" t="s">
        <v>858</v>
      </c>
      <c r="E164" t="s">
        <v>859</v>
      </c>
      <c r="F164" t="s">
        <v>860</v>
      </c>
      <c r="G164">
        <f t="shared" si="3"/>
        <v>10.330366334399992</v>
      </c>
      <c r="H164">
        <v>142</v>
      </c>
      <c r="I164">
        <v>2300</v>
      </c>
      <c r="J164" t="s">
        <v>76</v>
      </c>
      <c r="K164" t="s">
        <v>77</v>
      </c>
      <c r="L164" t="s">
        <v>78</v>
      </c>
      <c r="R164" t="s">
        <v>226</v>
      </c>
      <c r="S164">
        <v>1</v>
      </c>
      <c r="T164">
        <v>4.5199999999999996</v>
      </c>
      <c r="U164">
        <v>2</v>
      </c>
      <c r="V164">
        <v>4.5999999999999996</v>
      </c>
      <c r="X164">
        <v>6.6929579179999896</v>
      </c>
      <c r="Y164" s="1">
        <f>IFERROR(VLOOKUP(E164,Own,5,FALSE),0)</f>
        <v>5.0000000000000001E-3</v>
      </c>
    </row>
    <row r="165" spans="1:25" x14ac:dyDescent="0.3">
      <c r="A165" t="s">
        <v>861</v>
      </c>
      <c r="B165" t="s">
        <v>862</v>
      </c>
      <c r="C165" t="s">
        <v>155</v>
      </c>
      <c r="D165" t="s">
        <v>245</v>
      </c>
      <c r="E165" t="s">
        <v>863</v>
      </c>
      <c r="F165" t="s">
        <v>864</v>
      </c>
      <c r="G165">
        <f t="shared" si="3"/>
        <v>10.020644150399999</v>
      </c>
      <c r="H165">
        <v>59</v>
      </c>
      <c r="I165">
        <v>2300</v>
      </c>
      <c r="J165" t="s">
        <v>68</v>
      </c>
      <c r="K165" t="s">
        <v>70</v>
      </c>
      <c r="L165" t="s">
        <v>69</v>
      </c>
      <c r="R165" t="s">
        <v>159</v>
      </c>
      <c r="S165">
        <v>1</v>
      </c>
      <c r="T165">
        <v>3.94</v>
      </c>
      <c r="U165">
        <v>3</v>
      </c>
      <c r="V165">
        <v>4</v>
      </c>
      <c r="X165">
        <v>6.7983051879999996</v>
      </c>
      <c r="Y165" s="1">
        <f>IFERROR(VLOOKUP(E165,Own,5,FALSE),0)</f>
        <v>3.6999999999999998E-2</v>
      </c>
    </row>
    <row r="166" spans="1:25" x14ac:dyDescent="0.3">
      <c r="A166" t="s">
        <v>865</v>
      </c>
      <c r="B166" t="s">
        <v>866</v>
      </c>
      <c r="C166" t="s">
        <v>174</v>
      </c>
      <c r="D166" t="s">
        <v>867</v>
      </c>
      <c r="E166" t="s">
        <v>868</v>
      </c>
      <c r="F166" t="s">
        <v>869</v>
      </c>
      <c r="G166">
        <f t="shared" si="3"/>
        <v>10.4265181312</v>
      </c>
      <c r="H166">
        <v>83</v>
      </c>
      <c r="I166">
        <v>2300</v>
      </c>
      <c r="J166" t="s">
        <v>123</v>
      </c>
      <c r="K166" t="s">
        <v>125</v>
      </c>
      <c r="L166" t="s">
        <v>124</v>
      </c>
      <c r="R166" t="s">
        <v>178</v>
      </c>
      <c r="S166">
        <v>1</v>
      </c>
      <c r="T166">
        <v>6.09</v>
      </c>
      <c r="U166">
        <v>2</v>
      </c>
      <c r="V166">
        <v>4.8</v>
      </c>
      <c r="X166">
        <v>6.0493976639999998</v>
      </c>
      <c r="Y166" s="1">
        <f>IFERROR(VLOOKUP(E166,Own,5,FALSE),0)</f>
        <v>0</v>
      </c>
    </row>
    <row r="167" spans="1:25" x14ac:dyDescent="0.3">
      <c r="A167" t="s">
        <v>870</v>
      </c>
      <c r="B167" t="s">
        <v>871</v>
      </c>
      <c r="C167" t="s">
        <v>188</v>
      </c>
      <c r="D167" t="s">
        <v>65</v>
      </c>
      <c r="E167" t="s">
        <v>872</v>
      </c>
      <c r="F167" t="s">
        <v>873</v>
      </c>
      <c r="G167">
        <f t="shared" si="3"/>
        <v>9.9250268512000002</v>
      </c>
      <c r="H167">
        <v>111</v>
      </c>
      <c r="I167">
        <v>2300</v>
      </c>
      <c r="J167" t="s">
        <v>97</v>
      </c>
      <c r="K167" t="s">
        <v>99</v>
      </c>
      <c r="L167" t="s">
        <v>98</v>
      </c>
      <c r="R167" t="s">
        <v>192</v>
      </c>
      <c r="S167">
        <v>1</v>
      </c>
      <c r="T167">
        <v>3.66</v>
      </c>
      <c r="V167">
        <v>3.6</v>
      </c>
      <c r="X167">
        <v>7.8837835639999998</v>
      </c>
      <c r="Y167" s="1">
        <f>IFERROR(VLOOKUP(E167,Own,5,FALSE),0)</f>
        <v>3.3000000000000002E-2</v>
      </c>
    </row>
    <row r="168" spans="1:25" x14ac:dyDescent="0.3">
      <c r="A168" t="s">
        <v>874</v>
      </c>
      <c r="B168" t="s">
        <v>875</v>
      </c>
      <c r="C168" t="s">
        <v>155</v>
      </c>
      <c r="D168" t="s">
        <v>876</v>
      </c>
      <c r="E168" t="s">
        <v>877</v>
      </c>
      <c r="F168" t="s">
        <v>878</v>
      </c>
      <c r="G168">
        <f t="shared" si="3"/>
        <v>12.504000244000002</v>
      </c>
      <c r="H168">
        <v>40</v>
      </c>
      <c r="I168">
        <v>2200</v>
      </c>
      <c r="J168" t="s">
        <v>68</v>
      </c>
      <c r="K168" t="s">
        <v>69</v>
      </c>
      <c r="L168" t="s">
        <v>70</v>
      </c>
      <c r="R168" t="s">
        <v>159</v>
      </c>
      <c r="S168">
        <v>1</v>
      </c>
      <c r="T168">
        <v>4</v>
      </c>
      <c r="U168">
        <v>3</v>
      </c>
      <c r="V168">
        <v>5.6</v>
      </c>
      <c r="X168">
        <v>8.4800003050000008</v>
      </c>
      <c r="Y168" s="1">
        <f>IFERROR(VLOOKUP(E168,Own,5,FALSE),0)</f>
        <v>0.128</v>
      </c>
    </row>
    <row r="169" spans="1:25" x14ac:dyDescent="0.3">
      <c r="A169" t="s">
        <v>879</v>
      </c>
      <c r="B169" t="s">
        <v>880</v>
      </c>
      <c r="C169" t="s">
        <v>325</v>
      </c>
      <c r="D169" t="s">
        <v>881</v>
      </c>
      <c r="E169" t="s">
        <v>882</v>
      </c>
      <c r="F169" t="s">
        <v>883</v>
      </c>
      <c r="G169">
        <f t="shared" si="3"/>
        <v>8.9466190480000005</v>
      </c>
      <c r="H169">
        <v>105</v>
      </c>
      <c r="I169">
        <v>2200</v>
      </c>
      <c r="J169" t="s">
        <v>30</v>
      </c>
      <c r="K169" t="s">
        <v>32</v>
      </c>
      <c r="L169" t="s">
        <v>31</v>
      </c>
      <c r="R169" t="s">
        <v>178</v>
      </c>
      <c r="S169">
        <v>1</v>
      </c>
      <c r="T169">
        <v>2.83</v>
      </c>
      <c r="U169">
        <v>2</v>
      </c>
      <c r="V169">
        <v>3.1</v>
      </c>
      <c r="X169">
        <v>6.9095238099999996</v>
      </c>
      <c r="Y169" s="1">
        <f>IFERROR(VLOOKUP(E169,Own,5,FALSE),0)</f>
        <v>5.0000000000000001E-3</v>
      </c>
    </row>
    <row r="170" spans="1:25" x14ac:dyDescent="0.3">
      <c r="A170" t="s">
        <v>884</v>
      </c>
      <c r="B170" t="s">
        <v>885</v>
      </c>
      <c r="C170" t="s">
        <v>423</v>
      </c>
      <c r="D170" t="s">
        <v>886</v>
      </c>
      <c r="E170" t="s">
        <v>887</v>
      </c>
      <c r="F170" t="s">
        <v>888</v>
      </c>
      <c r="G170">
        <f t="shared" si="3"/>
        <v>10.335333496000001</v>
      </c>
      <c r="H170">
        <v>120</v>
      </c>
      <c r="I170">
        <v>2200</v>
      </c>
      <c r="J170" t="s">
        <v>76</v>
      </c>
      <c r="K170" t="s">
        <v>77</v>
      </c>
      <c r="L170" t="s">
        <v>78</v>
      </c>
      <c r="R170" t="s">
        <v>426</v>
      </c>
      <c r="S170">
        <v>1</v>
      </c>
      <c r="T170">
        <v>4.5199999999999996</v>
      </c>
      <c r="U170">
        <v>2</v>
      </c>
      <c r="V170">
        <v>4.5999999999999996</v>
      </c>
      <c r="X170">
        <v>6.69916687</v>
      </c>
      <c r="Y170" s="1">
        <f>IFERROR(VLOOKUP(E170,Own,5,FALSE),0)</f>
        <v>1.0999999999999999E-2</v>
      </c>
    </row>
    <row r="171" spans="1:25" x14ac:dyDescent="0.3">
      <c r="A171" t="s">
        <v>889</v>
      </c>
      <c r="B171" t="s">
        <v>890</v>
      </c>
      <c r="C171" t="s">
        <v>325</v>
      </c>
      <c r="D171" t="s">
        <v>453</v>
      </c>
      <c r="E171" t="s">
        <v>891</v>
      </c>
      <c r="F171" t="s">
        <v>892</v>
      </c>
      <c r="G171">
        <f t="shared" si="3"/>
        <v>10.295714285600001</v>
      </c>
      <c r="H171">
        <v>56</v>
      </c>
      <c r="I171">
        <v>2200</v>
      </c>
      <c r="J171" t="s">
        <v>136</v>
      </c>
      <c r="K171" t="s">
        <v>137</v>
      </c>
      <c r="L171" t="s">
        <v>138</v>
      </c>
      <c r="R171" t="s">
        <v>178</v>
      </c>
      <c r="S171">
        <v>1</v>
      </c>
      <c r="T171">
        <v>4</v>
      </c>
      <c r="V171">
        <v>4.8</v>
      </c>
      <c r="X171">
        <v>7.1696428570000004</v>
      </c>
      <c r="Y171" s="1">
        <f>IFERROR(VLOOKUP(E171,Own,5,FALSE),0)</f>
        <v>7.1999999999999995E-2</v>
      </c>
    </row>
    <row r="172" spans="1:25" x14ac:dyDescent="0.3">
      <c r="A172" t="s">
        <v>893</v>
      </c>
      <c r="B172" t="s">
        <v>894</v>
      </c>
      <c r="C172" t="s">
        <v>423</v>
      </c>
      <c r="D172" t="s">
        <v>637</v>
      </c>
      <c r="E172" t="s">
        <v>895</v>
      </c>
      <c r="F172" t="s">
        <v>896</v>
      </c>
      <c r="G172">
        <f t="shared" si="3"/>
        <v>10.0619485512</v>
      </c>
      <c r="H172">
        <v>117</v>
      </c>
      <c r="I172">
        <v>2200</v>
      </c>
      <c r="J172" t="s">
        <v>76</v>
      </c>
      <c r="K172" t="s">
        <v>78</v>
      </c>
      <c r="L172" t="s">
        <v>77</v>
      </c>
      <c r="R172" t="s">
        <v>426</v>
      </c>
      <c r="S172">
        <v>1</v>
      </c>
      <c r="T172">
        <v>3.68</v>
      </c>
      <c r="U172">
        <v>2</v>
      </c>
      <c r="V172">
        <v>4</v>
      </c>
      <c r="X172">
        <v>7.1974356889999997</v>
      </c>
      <c r="Y172" s="1">
        <f>IFERROR(VLOOKUP(E172,Own,5,FALSE),0)</f>
        <v>6.0000000000000001E-3</v>
      </c>
    </row>
    <row r="173" spans="1:25" x14ac:dyDescent="0.3">
      <c r="A173" t="s">
        <v>897</v>
      </c>
      <c r="B173" t="s">
        <v>898</v>
      </c>
      <c r="C173" t="s">
        <v>188</v>
      </c>
      <c r="D173" t="s">
        <v>899</v>
      </c>
      <c r="E173" t="s">
        <v>900</v>
      </c>
      <c r="F173" t="s">
        <v>901</v>
      </c>
      <c r="G173">
        <f t="shared" si="3"/>
        <v>9.7305291816000015</v>
      </c>
      <c r="H173">
        <v>85</v>
      </c>
      <c r="I173">
        <v>2200</v>
      </c>
      <c r="J173" t="s">
        <v>30</v>
      </c>
      <c r="K173" t="s">
        <v>32</v>
      </c>
      <c r="L173" t="s">
        <v>31</v>
      </c>
      <c r="R173" t="s">
        <v>192</v>
      </c>
      <c r="S173">
        <v>1</v>
      </c>
      <c r="T173">
        <v>2.83</v>
      </c>
      <c r="U173">
        <v>2</v>
      </c>
      <c r="V173">
        <v>3.1</v>
      </c>
      <c r="X173">
        <v>7.8894114770000003</v>
      </c>
      <c r="Y173" s="1">
        <f>IFERROR(VLOOKUP(E173,Own,5,FALSE),0)</f>
        <v>5.0000000000000001E-3</v>
      </c>
    </row>
    <row r="174" spans="1:25" x14ac:dyDescent="0.3">
      <c r="A174" t="s">
        <v>902</v>
      </c>
      <c r="B174" t="s">
        <v>903</v>
      </c>
      <c r="C174" t="s">
        <v>265</v>
      </c>
      <c r="D174" t="s">
        <v>904</v>
      </c>
      <c r="E174" t="s">
        <v>905</v>
      </c>
      <c r="F174" t="s">
        <v>906</v>
      </c>
      <c r="G174">
        <f t="shared" si="3"/>
        <v>7.0319998776000006</v>
      </c>
      <c r="H174">
        <v>80</v>
      </c>
      <c r="I174">
        <v>2100</v>
      </c>
      <c r="J174" t="s">
        <v>30</v>
      </c>
      <c r="K174" t="s">
        <v>32</v>
      </c>
      <c r="L174" t="s">
        <v>31</v>
      </c>
      <c r="R174" t="s">
        <v>166</v>
      </c>
      <c r="S174">
        <v>1</v>
      </c>
      <c r="T174">
        <v>2.83</v>
      </c>
      <c r="U174">
        <v>2</v>
      </c>
      <c r="V174">
        <v>3.1</v>
      </c>
      <c r="X174">
        <v>4.5162498470000001</v>
      </c>
      <c r="Y174" s="1">
        <f>IFERROR(VLOOKUP(E174,Own,5,FALSE),0)</f>
        <v>5.0000000000000001E-3</v>
      </c>
    </row>
    <row r="175" spans="1:25" x14ac:dyDescent="0.3">
      <c r="A175" t="s">
        <v>907</v>
      </c>
      <c r="B175" t="s">
        <v>908</v>
      </c>
      <c r="C175" t="s">
        <v>222</v>
      </c>
      <c r="D175" t="s">
        <v>909</v>
      </c>
      <c r="E175" t="s">
        <v>910</v>
      </c>
      <c r="F175" t="s">
        <v>911</v>
      </c>
      <c r="G175">
        <f t="shared" si="3"/>
        <v>7.8947213911999921</v>
      </c>
      <c r="H175">
        <v>122</v>
      </c>
      <c r="I175">
        <v>2100</v>
      </c>
      <c r="J175" t="s">
        <v>97</v>
      </c>
      <c r="K175" t="s">
        <v>99</v>
      </c>
      <c r="L175" t="s">
        <v>98</v>
      </c>
      <c r="R175" t="s">
        <v>226</v>
      </c>
      <c r="S175">
        <v>1</v>
      </c>
      <c r="T175">
        <v>3.66</v>
      </c>
      <c r="V175">
        <v>3.6</v>
      </c>
      <c r="X175">
        <v>5.3459017389999897</v>
      </c>
      <c r="Y175" s="1">
        <f>IFERROR(VLOOKUP(E175,Own,5,FALSE),0)</f>
        <v>5.0000000000000001E-3</v>
      </c>
    </row>
    <row r="176" spans="1:25" x14ac:dyDescent="0.3">
      <c r="A176" t="s">
        <v>912</v>
      </c>
      <c r="B176" t="s">
        <v>913</v>
      </c>
      <c r="C176" t="s">
        <v>155</v>
      </c>
      <c r="D176" t="s">
        <v>175</v>
      </c>
      <c r="E176" t="s">
        <v>914</v>
      </c>
      <c r="F176" t="s">
        <v>915</v>
      </c>
      <c r="G176">
        <f t="shared" si="3"/>
        <v>8.9873333336000005</v>
      </c>
      <c r="H176">
        <v>24</v>
      </c>
      <c r="I176">
        <v>2100</v>
      </c>
      <c r="J176" t="s">
        <v>30</v>
      </c>
      <c r="K176" t="s">
        <v>31</v>
      </c>
      <c r="L176" t="s">
        <v>32</v>
      </c>
      <c r="R176" t="s">
        <v>159</v>
      </c>
      <c r="S176">
        <v>1</v>
      </c>
      <c r="T176">
        <v>4.18</v>
      </c>
      <c r="U176">
        <v>2</v>
      </c>
      <c r="V176">
        <v>5.5</v>
      </c>
      <c r="X176">
        <v>4.3541666670000003</v>
      </c>
      <c r="Y176" s="1">
        <f>IFERROR(VLOOKUP(E176,Own,5,FALSE),0)</f>
        <v>5.2999999999999999E-2</v>
      </c>
    </row>
    <row r="177" spans="1:25" x14ac:dyDescent="0.3">
      <c r="A177" t="s">
        <v>916</v>
      </c>
      <c r="B177" t="s">
        <v>917</v>
      </c>
      <c r="C177" t="s">
        <v>325</v>
      </c>
      <c r="D177" t="s">
        <v>918</v>
      </c>
      <c r="E177" t="s">
        <v>919</v>
      </c>
      <c r="F177" t="s">
        <v>920</v>
      </c>
      <c r="G177">
        <f t="shared" si="3"/>
        <v>10.844137931200001</v>
      </c>
      <c r="H177">
        <v>116</v>
      </c>
      <c r="I177">
        <v>2100</v>
      </c>
      <c r="J177" t="s">
        <v>68</v>
      </c>
      <c r="K177" t="s">
        <v>69</v>
      </c>
      <c r="L177" t="s">
        <v>70</v>
      </c>
      <c r="R177" t="s">
        <v>178</v>
      </c>
      <c r="S177">
        <v>1</v>
      </c>
      <c r="T177">
        <v>4</v>
      </c>
      <c r="U177">
        <v>3</v>
      </c>
      <c r="V177">
        <v>5.6</v>
      </c>
      <c r="X177">
        <v>6.4051724139999999</v>
      </c>
      <c r="Y177" s="1">
        <f>IFERROR(VLOOKUP(E177,Own,5,FALSE),0)</f>
        <v>3.1E-2</v>
      </c>
    </row>
    <row r="178" spans="1:25" x14ac:dyDescent="0.3">
      <c r="A178" t="s">
        <v>921</v>
      </c>
      <c r="B178" t="s">
        <v>922</v>
      </c>
      <c r="C178" t="s">
        <v>222</v>
      </c>
      <c r="D178" t="s">
        <v>923</v>
      </c>
      <c r="E178" t="s">
        <v>924</v>
      </c>
      <c r="F178" t="s">
        <v>925</v>
      </c>
      <c r="G178">
        <f t="shared" si="3"/>
        <v>10.114195982399998</v>
      </c>
      <c r="H178">
        <v>102</v>
      </c>
      <c r="I178">
        <v>2100</v>
      </c>
      <c r="J178" t="s">
        <v>30</v>
      </c>
      <c r="K178" t="s">
        <v>31</v>
      </c>
      <c r="L178" t="s">
        <v>32</v>
      </c>
      <c r="R178" t="s">
        <v>226</v>
      </c>
      <c r="S178">
        <v>1</v>
      </c>
      <c r="T178">
        <v>4.18</v>
      </c>
      <c r="U178">
        <v>2</v>
      </c>
      <c r="V178">
        <v>5.5</v>
      </c>
      <c r="X178">
        <v>5.7627449779999997</v>
      </c>
      <c r="Y178" s="1">
        <f>IFERROR(VLOOKUP(E178,Own,5,FALSE),0)</f>
        <v>0</v>
      </c>
    </row>
    <row r="179" spans="1:25" x14ac:dyDescent="0.3">
      <c r="A179" t="s">
        <v>926</v>
      </c>
      <c r="B179" t="s">
        <v>927</v>
      </c>
      <c r="C179" t="s">
        <v>188</v>
      </c>
      <c r="D179" t="s">
        <v>65</v>
      </c>
      <c r="E179" t="s">
        <v>928</v>
      </c>
      <c r="F179" t="s">
        <v>929</v>
      </c>
      <c r="G179">
        <f t="shared" si="3"/>
        <v>9.2313022119999992</v>
      </c>
      <c r="H179">
        <v>43</v>
      </c>
      <c r="I179">
        <v>2100</v>
      </c>
      <c r="J179" t="s">
        <v>68</v>
      </c>
      <c r="K179" t="s">
        <v>70</v>
      </c>
      <c r="L179" t="s">
        <v>69</v>
      </c>
      <c r="R179" t="s">
        <v>192</v>
      </c>
      <c r="S179">
        <v>1</v>
      </c>
      <c r="T179">
        <v>3.94</v>
      </c>
      <c r="U179">
        <v>3</v>
      </c>
      <c r="V179">
        <v>4</v>
      </c>
      <c r="X179">
        <v>5.8116277649999999</v>
      </c>
      <c r="Y179" s="1">
        <f>IFERROR(VLOOKUP(E179,Own,5,FALSE),0)</f>
        <v>7.0000000000000001E-3</v>
      </c>
    </row>
    <row r="180" spans="1:25" x14ac:dyDescent="0.3">
      <c r="A180" t="s">
        <v>930</v>
      </c>
      <c r="B180" t="s">
        <v>931</v>
      </c>
      <c r="C180" t="s">
        <v>188</v>
      </c>
      <c r="D180" t="s">
        <v>541</v>
      </c>
      <c r="E180" t="s">
        <v>932</v>
      </c>
      <c r="F180" t="s">
        <v>933</v>
      </c>
      <c r="G180">
        <f t="shared" si="3"/>
        <v>9.2323075047999996</v>
      </c>
      <c r="H180">
        <v>104</v>
      </c>
      <c r="I180">
        <v>2100</v>
      </c>
      <c r="J180" t="s">
        <v>60</v>
      </c>
      <c r="K180" t="s">
        <v>61</v>
      </c>
      <c r="L180" t="s">
        <v>62</v>
      </c>
      <c r="R180" t="s">
        <v>192</v>
      </c>
      <c r="S180">
        <v>1</v>
      </c>
      <c r="T180">
        <v>4</v>
      </c>
      <c r="U180">
        <v>4</v>
      </c>
      <c r="V180">
        <v>4.0999999999999996</v>
      </c>
      <c r="X180">
        <v>5.4528843809999996</v>
      </c>
      <c r="Y180" s="1">
        <f>IFERROR(VLOOKUP(E180,Own,5,FALSE),0)</f>
        <v>2.1000000000000001E-2</v>
      </c>
    </row>
    <row r="181" spans="1:25" x14ac:dyDescent="0.3">
      <c r="A181" t="s">
        <v>934</v>
      </c>
      <c r="B181" t="s">
        <v>935</v>
      </c>
      <c r="C181" t="s">
        <v>188</v>
      </c>
      <c r="D181" t="s">
        <v>189</v>
      </c>
      <c r="E181" t="s">
        <v>936</v>
      </c>
      <c r="F181" t="s">
        <v>752</v>
      </c>
      <c r="G181">
        <f t="shared" si="3"/>
        <v>9.8281538463999922</v>
      </c>
      <c r="H181">
        <v>52</v>
      </c>
      <c r="I181">
        <v>2000</v>
      </c>
      <c r="J181" t="s">
        <v>68</v>
      </c>
      <c r="K181" t="s">
        <v>70</v>
      </c>
      <c r="L181" t="s">
        <v>69</v>
      </c>
      <c r="R181" t="s">
        <v>192</v>
      </c>
      <c r="S181">
        <v>1</v>
      </c>
      <c r="T181">
        <v>3.94</v>
      </c>
      <c r="U181">
        <v>3</v>
      </c>
      <c r="V181">
        <v>4</v>
      </c>
      <c r="X181">
        <v>6.5576923079999903</v>
      </c>
      <c r="Y181" s="1" t="str">
        <f>IFERROR(VLOOKUP(E181,Own,5,FALSE),0)</f>
        <v>--</v>
      </c>
    </row>
    <row r="182" spans="1:25" x14ac:dyDescent="0.3">
      <c r="A182" t="s">
        <v>937</v>
      </c>
      <c r="B182" t="s">
        <v>938</v>
      </c>
      <c r="C182" t="s">
        <v>229</v>
      </c>
      <c r="D182" t="s">
        <v>939</v>
      </c>
      <c r="E182" t="s">
        <v>940</v>
      </c>
      <c r="F182" t="s">
        <v>941</v>
      </c>
      <c r="G182">
        <f t="shared" si="3"/>
        <v>7.3768379040000003</v>
      </c>
      <c r="H182">
        <v>74</v>
      </c>
      <c r="I182">
        <v>2000</v>
      </c>
      <c r="J182" t="s">
        <v>30</v>
      </c>
      <c r="K182" t="s">
        <v>32</v>
      </c>
      <c r="L182" t="s">
        <v>31</v>
      </c>
      <c r="R182" t="s">
        <v>233</v>
      </c>
      <c r="S182">
        <v>1</v>
      </c>
      <c r="T182">
        <v>2.83</v>
      </c>
      <c r="U182">
        <v>2</v>
      </c>
      <c r="V182">
        <v>3.1</v>
      </c>
      <c r="X182">
        <v>4.9472973800000002</v>
      </c>
      <c r="Y182" s="1">
        <f>IFERROR(VLOOKUP(E182,Own,5,FALSE),0)</f>
        <v>5.0000000000000001E-3</v>
      </c>
    </row>
    <row r="183" spans="1:25" x14ac:dyDescent="0.3">
      <c r="A183" t="s">
        <v>942</v>
      </c>
      <c r="B183" t="s">
        <v>943</v>
      </c>
      <c r="C183" t="s">
        <v>155</v>
      </c>
      <c r="D183" t="s">
        <v>944</v>
      </c>
      <c r="E183" t="s">
        <v>945</v>
      </c>
      <c r="F183" t="s">
        <v>946</v>
      </c>
      <c r="G183">
        <f t="shared" si="3"/>
        <v>9.4554613879999998</v>
      </c>
      <c r="H183">
        <v>65</v>
      </c>
      <c r="I183">
        <v>2000</v>
      </c>
      <c r="J183" t="s">
        <v>89</v>
      </c>
      <c r="K183" t="s">
        <v>91</v>
      </c>
      <c r="L183" t="s">
        <v>90</v>
      </c>
      <c r="R183" t="s">
        <v>159</v>
      </c>
      <c r="S183">
        <v>1</v>
      </c>
      <c r="T183">
        <v>4.2699999999999996</v>
      </c>
      <c r="V183">
        <v>3.4</v>
      </c>
      <c r="X183">
        <v>7.2430767349999998</v>
      </c>
      <c r="Y183" s="1">
        <f>IFERROR(VLOOKUP(E183,Own,5,FALSE),0)</f>
        <v>2.1999999999999999E-2</v>
      </c>
    </row>
    <row r="184" spans="1:25" x14ac:dyDescent="0.3">
      <c r="A184" t="s">
        <v>947</v>
      </c>
      <c r="B184" t="s">
        <v>948</v>
      </c>
      <c r="C184" t="s">
        <v>188</v>
      </c>
      <c r="D184" t="s">
        <v>514</v>
      </c>
      <c r="E184" t="s">
        <v>949</v>
      </c>
      <c r="F184" t="s">
        <v>950</v>
      </c>
      <c r="G184">
        <f t="shared" si="3"/>
        <v>8.1454546344000001</v>
      </c>
      <c r="H184">
        <v>55</v>
      </c>
      <c r="I184">
        <v>2000</v>
      </c>
      <c r="J184" t="s">
        <v>30</v>
      </c>
      <c r="K184" t="s">
        <v>31</v>
      </c>
      <c r="L184" t="s">
        <v>32</v>
      </c>
      <c r="R184" t="s">
        <v>192</v>
      </c>
      <c r="S184">
        <v>1</v>
      </c>
      <c r="T184">
        <v>4.18</v>
      </c>
      <c r="U184">
        <v>2</v>
      </c>
      <c r="V184">
        <v>5.5</v>
      </c>
      <c r="X184">
        <v>3.3018182930000002</v>
      </c>
      <c r="Y184" s="1">
        <f>IFERROR(VLOOKUP(E184,Own,5,FALSE),0)</f>
        <v>0</v>
      </c>
    </row>
    <row r="185" spans="1:25" x14ac:dyDescent="0.3">
      <c r="A185" t="s">
        <v>951</v>
      </c>
      <c r="B185" t="s">
        <v>952</v>
      </c>
      <c r="C185" t="s">
        <v>174</v>
      </c>
      <c r="D185" t="s">
        <v>953</v>
      </c>
      <c r="E185" t="s">
        <v>954</v>
      </c>
      <c r="F185" t="s">
        <v>955</v>
      </c>
      <c r="G185">
        <f t="shared" si="3"/>
        <v>8.3288889568000002</v>
      </c>
      <c r="H185">
        <v>18</v>
      </c>
      <c r="I185">
        <v>2000</v>
      </c>
      <c r="J185" t="s">
        <v>97</v>
      </c>
      <c r="K185" t="s">
        <v>98</v>
      </c>
      <c r="L185" t="s">
        <v>99</v>
      </c>
      <c r="R185" t="s">
        <v>178</v>
      </c>
      <c r="S185">
        <v>1</v>
      </c>
      <c r="T185">
        <v>4.5</v>
      </c>
      <c r="V185">
        <v>3.5</v>
      </c>
      <c r="X185">
        <v>5.6611111960000002</v>
      </c>
      <c r="Y185" s="1">
        <f>IFERROR(VLOOKUP(E185,Own,5,FALSE),0)</f>
        <v>0</v>
      </c>
    </row>
    <row r="186" spans="1:25" x14ac:dyDescent="0.3">
      <c r="A186" t="s">
        <v>956</v>
      </c>
      <c r="B186" t="s">
        <v>957</v>
      </c>
      <c r="C186" t="s">
        <v>265</v>
      </c>
      <c r="D186" t="s">
        <v>958</v>
      </c>
      <c r="E186" t="s">
        <v>959</v>
      </c>
      <c r="F186" t="s">
        <v>960</v>
      </c>
      <c r="G186">
        <f t="shared" si="3"/>
        <v>10.250731826399992</v>
      </c>
      <c r="H186">
        <v>41</v>
      </c>
      <c r="I186">
        <v>2000</v>
      </c>
      <c r="J186" t="s">
        <v>97</v>
      </c>
      <c r="K186" t="s">
        <v>98</v>
      </c>
      <c r="L186" t="s">
        <v>99</v>
      </c>
      <c r="R186" t="s">
        <v>166</v>
      </c>
      <c r="S186">
        <v>1</v>
      </c>
      <c r="T186">
        <v>4.5</v>
      </c>
      <c r="V186">
        <v>3.5</v>
      </c>
      <c r="X186">
        <v>8.06341478299999</v>
      </c>
      <c r="Y186" s="1">
        <f>IFERROR(VLOOKUP(E186,Own,5,FALSE),0)</f>
        <v>5.0000000000000001E-3</v>
      </c>
    </row>
  </sheetData>
  <autoFilter ref="A1:X18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8F00-73FB-4718-9DFA-276D92876675}">
  <dimension ref="A1:E226"/>
  <sheetViews>
    <sheetView workbookViewId="0">
      <selection activeCell="A2" sqref="A2:E225"/>
    </sheetView>
  </sheetViews>
  <sheetFormatPr defaultRowHeight="14.4" x14ac:dyDescent="0.3"/>
  <sheetData>
    <row r="1" spans="1:5" ht="30.6" x14ac:dyDescent="0.3">
      <c r="A1" s="2" t="s">
        <v>961</v>
      </c>
      <c r="B1" s="2" t="s">
        <v>962</v>
      </c>
      <c r="C1" s="2" t="s">
        <v>963</v>
      </c>
      <c r="D1" s="2" t="s">
        <v>964</v>
      </c>
      <c r="E1" s="2" t="s">
        <v>965</v>
      </c>
    </row>
    <row r="2" spans="1:5" ht="20.399999999999999" x14ac:dyDescent="0.3">
      <c r="A2" s="3" t="s">
        <v>28</v>
      </c>
      <c r="B2" s="4">
        <v>10400</v>
      </c>
      <c r="C2" s="5">
        <v>0.64</v>
      </c>
      <c r="D2" s="4">
        <v>10700</v>
      </c>
      <c r="E2" s="5">
        <v>0.249</v>
      </c>
    </row>
    <row r="3" spans="1:5" x14ac:dyDescent="0.3">
      <c r="A3" s="3" t="s">
        <v>111</v>
      </c>
      <c r="B3" s="4">
        <v>8200</v>
      </c>
      <c r="C3" s="5">
        <v>0.46</v>
      </c>
      <c r="D3" s="4">
        <v>7700</v>
      </c>
      <c r="E3" s="5">
        <v>0.24399999999999999</v>
      </c>
    </row>
    <row r="4" spans="1:5" x14ac:dyDescent="0.3">
      <c r="A4" s="3" t="s">
        <v>515</v>
      </c>
      <c r="B4" s="4">
        <v>3200</v>
      </c>
      <c r="C4" s="5">
        <v>0.40400000000000003</v>
      </c>
      <c r="D4" s="4">
        <v>3200</v>
      </c>
      <c r="E4" s="5">
        <v>0.161</v>
      </c>
    </row>
    <row r="5" spans="1:5" ht="20.399999999999999" x14ac:dyDescent="0.3">
      <c r="A5" s="3" t="s">
        <v>966</v>
      </c>
      <c r="B5" s="4">
        <v>2000</v>
      </c>
      <c r="C5" s="5">
        <v>0.32400000000000001</v>
      </c>
      <c r="D5" s="4">
        <v>2300</v>
      </c>
      <c r="E5" s="5">
        <v>0.14799999999999999</v>
      </c>
    </row>
    <row r="6" spans="1:5" ht="20.399999999999999" x14ac:dyDescent="0.3">
      <c r="A6" s="3" t="s">
        <v>236</v>
      </c>
      <c r="B6" s="4">
        <v>4300</v>
      </c>
      <c r="C6" s="5">
        <v>0.29499999999999998</v>
      </c>
      <c r="D6" s="4">
        <v>4000</v>
      </c>
      <c r="E6" s="5">
        <v>0.14399999999999999</v>
      </c>
    </row>
    <row r="7" spans="1:5" ht="20.399999999999999" x14ac:dyDescent="0.3">
      <c r="A7" s="3" t="s">
        <v>251</v>
      </c>
      <c r="B7" s="4">
        <v>4400</v>
      </c>
      <c r="C7" s="5">
        <v>0.27300000000000002</v>
      </c>
      <c r="D7" s="4">
        <v>3900</v>
      </c>
      <c r="E7" s="5">
        <v>0.121</v>
      </c>
    </row>
    <row r="8" spans="1:5" x14ac:dyDescent="0.3">
      <c r="A8" s="3" t="s">
        <v>623</v>
      </c>
      <c r="B8" s="4">
        <v>4200</v>
      </c>
      <c r="C8" s="5">
        <v>0.254</v>
      </c>
      <c r="D8" s="4">
        <v>2900</v>
      </c>
      <c r="E8" s="5">
        <v>1.4999999999999999E-2</v>
      </c>
    </row>
    <row r="9" spans="1:5" x14ac:dyDescent="0.3">
      <c r="A9" s="3" t="s">
        <v>164</v>
      </c>
      <c r="B9" s="4">
        <v>5700</v>
      </c>
      <c r="C9" s="5">
        <v>0.25</v>
      </c>
      <c r="D9" s="4">
        <v>4300</v>
      </c>
      <c r="E9" s="5">
        <v>0.184</v>
      </c>
    </row>
    <row r="10" spans="1:5" x14ac:dyDescent="0.3">
      <c r="A10" s="3" t="s">
        <v>967</v>
      </c>
      <c r="B10" s="4">
        <v>5200</v>
      </c>
      <c r="C10" s="5">
        <v>0.216</v>
      </c>
      <c r="D10" s="4">
        <v>4000</v>
      </c>
      <c r="E10" s="5">
        <v>0.154</v>
      </c>
    </row>
    <row r="11" spans="1:5" ht="20.399999999999999" x14ac:dyDescent="0.3">
      <c r="A11" s="3" t="s">
        <v>552</v>
      </c>
      <c r="B11" s="4">
        <v>3300</v>
      </c>
      <c r="C11" s="5">
        <v>0.191</v>
      </c>
      <c r="D11" s="4">
        <v>3100</v>
      </c>
      <c r="E11" s="5">
        <v>5.7000000000000002E-2</v>
      </c>
    </row>
    <row r="12" spans="1:5" x14ac:dyDescent="0.3">
      <c r="A12" s="3" t="s">
        <v>968</v>
      </c>
      <c r="B12" s="4">
        <v>4000</v>
      </c>
      <c r="C12" s="5">
        <v>0.189</v>
      </c>
      <c r="D12" s="4">
        <v>3500</v>
      </c>
      <c r="E12" s="5">
        <v>4.9000000000000002E-2</v>
      </c>
    </row>
    <row r="13" spans="1:5" ht="20.399999999999999" x14ac:dyDescent="0.3">
      <c r="A13" s="3" t="s">
        <v>95</v>
      </c>
      <c r="B13" s="4">
        <v>7500</v>
      </c>
      <c r="C13" s="5">
        <v>0.189</v>
      </c>
      <c r="D13" s="4">
        <v>7800</v>
      </c>
      <c r="E13" s="5">
        <v>0.112</v>
      </c>
    </row>
    <row r="14" spans="1:5" x14ac:dyDescent="0.3">
      <c r="A14" s="3" t="s">
        <v>969</v>
      </c>
      <c r="B14" s="4">
        <v>4800</v>
      </c>
      <c r="C14" s="5">
        <v>0.185</v>
      </c>
      <c r="D14" s="4">
        <v>3300</v>
      </c>
      <c r="E14" s="5">
        <v>0.18099999999999999</v>
      </c>
    </row>
    <row r="15" spans="1:5" x14ac:dyDescent="0.3">
      <c r="A15" s="3" t="s">
        <v>327</v>
      </c>
      <c r="B15" s="4">
        <v>5100</v>
      </c>
      <c r="C15" s="5">
        <v>0.17799999999999999</v>
      </c>
      <c r="D15" s="4">
        <v>3800</v>
      </c>
      <c r="E15" s="5">
        <v>0.12</v>
      </c>
    </row>
    <row r="16" spans="1:5" ht="20.399999999999999" x14ac:dyDescent="0.3">
      <c r="A16" s="3" t="s">
        <v>241</v>
      </c>
      <c r="B16" s="4">
        <v>4300</v>
      </c>
      <c r="C16" s="5">
        <v>0.17499999999999999</v>
      </c>
      <c r="D16" s="4">
        <v>3900</v>
      </c>
      <c r="E16" s="5">
        <v>7.8E-2</v>
      </c>
    </row>
    <row r="17" spans="1:5" x14ac:dyDescent="0.3">
      <c r="A17" s="3" t="s">
        <v>712</v>
      </c>
      <c r="B17" s="4">
        <v>2900</v>
      </c>
      <c r="C17" s="5">
        <v>0.17499999999999999</v>
      </c>
      <c r="D17" s="4">
        <v>2600</v>
      </c>
      <c r="E17" s="5">
        <v>8.7999999999999995E-2</v>
      </c>
    </row>
    <row r="18" spans="1:5" x14ac:dyDescent="0.3">
      <c r="A18" s="3" t="s">
        <v>419</v>
      </c>
      <c r="B18" s="4">
        <v>4400</v>
      </c>
      <c r="C18" s="5">
        <v>0.17299999999999999</v>
      </c>
      <c r="D18" s="4">
        <v>3500</v>
      </c>
      <c r="E18" s="5">
        <v>0.193</v>
      </c>
    </row>
    <row r="19" spans="1:5" ht="20.399999999999999" x14ac:dyDescent="0.3">
      <c r="A19" s="3" t="s">
        <v>970</v>
      </c>
      <c r="B19" s="4">
        <v>2900</v>
      </c>
      <c r="C19" s="5">
        <v>0.16600000000000001</v>
      </c>
      <c r="D19" s="4">
        <v>2000</v>
      </c>
      <c r="E19" s="5">
        <v>0.12</v>
      </c>
    </row>
    <row r="20" spans="1:5" ht="20.399999999999999" x14ac:dyDescent="0.3">
      <c r="A20" s="3" t="s">
        <v>557</v>
      </c>
      <c r="B20" s="4">
        <v>2900</v>
      </c>
      <c r="C20" s="5">
        <v>0.16600000000000001</v>
      </c>
      <c r="D20" s="4">
        <v>3100</v>
      </c>
      <c r="E20" s="5">
        <v>6.8000000000000005E-2</v>
      </c>
    </row>
    <row r="21" spans="1:5" x14ac:dyDescent="0.3">
      <c r="A21" s="3" t="s">
        <v>213</v>
      </c>
      <c r="B21" s="4">
        <v>5200</v>
      </c>
      <c r="C21" s="5">
        <v>0.16300000000000001</v>
      </c>
      <c r="D21" s="4">
        <v>4100</v>
      </c>
      <c r="E21" s="5">
        <v>0.13700000000000001</v>
      </c>
    </row>
    <row r="22" spans="1:5" ht="20.399999999999999" x14ac:dyDescent="0.3">
      <c r="A22" s="3" t="s">
        <v>971</v>
      </c>
      <c r="B22" s="4">
        <v>4700</v>
      </c>
      <c r="C22" s="5">
        <v>0.16200000000000001</v>
      </c>
      <c r="D22" s="4">
        <v>3700</v>
      </c>
      <c r="E22" s="5">
        <v>0.13900000000000001</v>
      </c>
    </row>
    <row r="23" spans="1:5" x14ac:dyDescent="0.3">
      <c r="A23" s="3" t="s">
        <v>429</v>
      </c>
      <c r="B23" s="4">
        <v>3700</v>
      </c>
      <c r="C23" s="5">
        <v>0.156</v>
      </c>
      <c r="D23" s="4">
        <v>3500</v>
      </c>
      <c r="E23" s="5">
        <v>9.9000000000000005E-2</v>
      </c>
    </row>
    <row r="24" spans="1:5" ht="20.399999999999999" x14ac:dyDescent="0.3">
      <c r="A24" s="3" t="s">
        <v>972</v>
      </c>
      <c r="B24" s="4">
        <v>5300</v>
      </c>
      <c r="C24" s="5">
        <v>0.156</v>
      </c>
      <c r="D24" s="4">
        <v>4100</v>
      </c>
      <c r="E24" s="5">
        <v>0.125</v>
      </c>
    </row>
    <row r="25" spans="1:5" ht="20.399999999999999" x14ac:dyDescent="0.3">
      <c r="A25" s="3" t="s">
        <v>877</v>
      </c>
      <c r="B25" s="4">
        <v>2600</v>
      </c>
      <c r="C25" s="5">
        <v>0.153</v>
      </c>
      <c r="D25" s="4">
        <v>2200</v>
      </c>
      <c r="E25" s="5">
        <v>0.128</v>
      </c>
    </row>
    <row r="26" spans="1:5" ht="20.399999999999999" x14ac:dyDescent="0.3">
      <c r="A26" s="3" t="s">
        <v>201</v>
      </c>
      <c r="B26" s="4">
        <v>6000</v>
      </c>
      <c r="C26" s="5">
        <v>0.14699999999999999</v>
      </c>
      <c r="D26" s="4">
        <v>4100</v>
      </c>
      <c r="E26" s="5">
        <v>0.215</v>
      </c>
    </row>
    <row r="27" spans="1:5" ht="20.399999999999999" x14ac:dyDescent="0.3">
      <c r="A27" s="3" t="s">
        <v>919</v>
      </c>
      <c r="B27" s="4">
        <v>2400</v>
      </c>
      <c r="C27" s="5">
        <v>0.14499999999999999</v>
      </c>
      <c r="D27" s="4">
        <v>2100</v>
      </c>
      <c r="E27" s="5">
        <v>3.1E-2</v>
      </c>
    </row>
    <row r="28" spans="1:5" x14ac:dyDescent="0.3">
      <c r="A28" s="3" t="s">
        <v>37</v>
      </c>
      <c r="B28" s="4">
        <v>9600</v>
      </c>
      <c r="C28" s="5">
        <v>0.14399999999999999</v>
      </c>
      <c r="D28" s="4">
        <v>10000</v>
      </c>
      <c r="E28" s="5">
        <v>3.2000000000000001E-2</v>
      </c>
    </row>
    <row r="29" spans="1:5" ht="20.399999999999999" x14ac:dyDescent="0.3">
      <c r="A29" s="3" t="s">
        <v>973</v>
      </c>
      <c r="B29" s="4">
        <v>3800</v>
      </c>
      <c r="C29" s="5">
        <v>0.14299999999999999</v>
      </c>
      <c r="D29" s="4">
        <v>3200</v>
      </c>
      <c r="E29" s="5">
        <v>0.19500000000000001</v>
      </c>
    </row>
    <row r="30" spans="1:5" x14ac:dyDescent="0.3">
      <c r="A30" s="3" t="s">
        <v>74</v>
      </c>
      <c r="B30" s="4">
        <v>5800</v>
      </c>
      <c r="C30" s="5">
        <v>0.14099999999999999</v>
      </c>
      <c r="D30" s="4">
        <v>8200</v>
      </c>
      <c r="E30" s="5">
        <v>8.9999999999999993E-3</v>
      </c>
    </row>
    <row r="31" spans="1:5" ht="20.399999999999999" x14ac:dyDescent="0.3">
      <c r="A31" s="3" t="s">
        <v>87</v>
      </c>
      <c r="B31" s="4">
        <v>9000</v>
      </c>
      <c r="C31" s="5">
        <v>0.13900000000000001</v>
      </c>
      <c r="D31" s="4">
        <v>8000</v>
      </c>
      <c r="E31" s="5">
        <v>0.13600000000000001</v>
      </c>
    </row>
    <row r="32" spans="1:5" ht="20.399999999999999" x14ac:dyDescent="0.3">
      <c r="A32" s="3" t="s">
        <v>974</v>
      </c>
      <c r="B32" s="4">
        <v>4100</v>
      </c>
      <c r="C32" s="5">
        <v>0.13700000000000001</v>
      </c>
      <c r="D32" s="4">
        <v>3900</v>
      </c>
      <c r="E32" s="5">
        <v>0.111</v>
      </c>
    </row>
    <row r="33" spans="1:5" ht="20.399999999999999" x14ac:dyDescent="0.3">
      <c r="A33" s="3" t="s">
        <v>975</v>
      </c>
      <c r="B33" s="4">
        <v>5900</v>
      </c>
      <c r="C33" s="5">
        <v>0.127</v>
      </c>
      <c r="D33" s="4">
        <v>4500</v>
      </c>
      <c r="E33" s="5">
        <v>8.4000000000000005E-2</v>
      </c>
    </row>
    <row r="34" spans="1:5" ht="20.399999999999999" x14ac:dyDescent="0.3">
      <c r="A34" s="3" t="s">
        <v>282</v>
      </c>
      <c r="B34" s="4">
        <v>5400</v>
      </c>
      <c r="C34" s="5">
        <v>0.126</v>
      </c>
      <c r="D34" s="4">
        <v>3800</v>
      </c>
      <c r="E34" s="5">
        <v>0.21099999999999999</v>
      </c>
    </row>
    <row r="35" spans="1:5" x14ac:dyDescent="0.3">
      <c r="A35" s="3" t="s">
        <v>976</v>
      </c>
      <c r="B35" s="4">
        <v>11000</v>
      </c>
      <c r="C35" s="5">
        <v>0.11799999999999999</v>
      </c>
      <c r="D35" s="4">
        <v>4100</v>
      </c>
      <c r="E35" s="5">
        <v>0.10299999999999999</v>
      </c>
    </row>
    <row r="36" spans="1:5" x14ac:dyDescent="0.3">
      <c r="A36" s="3" t="s">
        <v>502</v>
      </c>
      <c r="B36" s="4">
        <v>3800</v>
      </c>
      <c r="C36" s="5">
        <v>0.115</v>
      </c>
      <c r="D36" s="4">
        <v>3200</v>
      </c>
      <c r="E36" s="5">
        <v>0.13800000000000001</v>
      </c>
    </row>
    <row r="37" spans="1:5" x14ac:dyDescent="0.3">
      <c r="A37" s="3" t="s">
        <v>207</v>
      </c>
      <c r="B37" s="4">
        <v>5600</v>
      </c>
      <c r="C37" s="5">
        <v>0.115</v>
      </c>
      <c r="D37" s="4">
        <v>4100</v>
      </c>
      <c r="E37" s="5">
        <v>0.186</v>
      </c>
    </row>
    <row r="38" spans="1:5" x14ac:dyDescent="0.3">
      <c r="A38" s="3" t="s">
        <v>190</v>
      </c>
      <c r="B38" s="4">
        <v>5500</v>
      </c>
      <c r="C38" s="5">
        <v>0.112</v>
      </c>
      <c r="D38" s="4">
        <v>4200</v>
      </c>
      <c r="E38" s="5">
        <v>9.2999999999999999E-2</v>
      </c>
    </row>
    <row r="39" spans="1:5" ht="20.399999999999999" x14ac:dyDescent="0.3">
      <c r="A39" s="3" t="s">
        <v>977</v>
      </c>
      <c r="B39" s="4">
        <v>3200</v>
      </c>
      <c r="C39" s="5">
        <v>0.111</v>
      </c>
      <c r="D39" s="4">
        <v>3400</v>
      </c>
      <c r="E39" s="5">
        <v>8.2000000000000003E-2</v>
      </c>
    </row>
    <row r="40" spans="1:5" x14ac:dyDescent="0.3">
      <c r="A40" s="3" t="s">
        <v>454</v>
      </c>
      <c r="B40" s="4">
        <v>4400</v>
      </c>
      <c r="C40" s="5">
        <v>0.104</v>
      </c>
      <c r="D40" s="4">
        <v>3400</v>
      </c>
      <c r="E40" s="5">
        <v>0.14899999999999999</v>
      </c>
    </row>
    <row r="41" spans="1:5" ht="20.399999999999999" x14ac:dyDescent="0.3">
      <c r="A41" s="3" t="s">
        <v>82</v>
      </c>
      <c r="B41" s="4">
        <v>8400</v>
      </c>
      <c r="C41" s="5">
        <v>0.10299999999999999</v>
      </c>
      <c r="D41" s="4">
        <v>8000</v>
      </c>
      <c r="E41" s="5">
        <v>7.2999999999999995E-2</v>
      </c>
    </row>
    <row r="42" spans="1:5" x14ac:dyDescent="0.3">
      <c r="A42" s="3" t="s">
        <v>498</v>
      </c>
      <c r="B42" s="4">
        <v>2800</v>
      </c>
      <c r="C42" s="5">
        <v>9.8000000000000004E-2</v>
      </c>
      <c r="D42" s="4">
        <v>3300</v>
      </c>
      <c r="E42" s="5">
        <v>2.3E-2</v>
      </c>
    </row>
    <row r="43" spans="1:5" ht="20.399999999999999" x14ac:dyDescent="0.3">
      <c r="A43" s="3" t="s">
        <v>382</v>
      </c>
      <c r="B43" s="4">
        <v>5100</v>
      </c>
      <c r="C43" s="5">
        <v>9.8000000000000004E-2</v>
      </c>
      <c r="D43" s="4">
        <v>3600</v>
      </c>
      <c r="E43" s="5">
        <v>0.14699999999999999</v>
      </c>
    </row>
    <row r="44" spans="1:5" ht="20.399999999999999" x14ac:dyDescent="0.3">
      <c r="A44" s="3" t="s">
        <v>978</v>
      </c>
      <c r="B44" s="4">
        <v>6300</v>
      </c>
      <c r="C44" s="5">
        <v>9.5000000000000001E-2</v>
      </c>
      <c r="D44" s="4">
        <v>4300</v>
      </c>
      <c r="E44" s="5">
        <v>0.192</v>
      </c>
    </row>
    <row r="45" spans="1:5" ht="20.399999999999999" x14ac:dyDescent="0.3">
      <c r="A45" s="3" t="s">
        <v>332</v>
      </c>
      <c r="B45" s="4">
        <v>4700</v>
      </c>
      <c r="C45" s="5">
        <v>9.2999999999999999E-2</v>
      </c>
      <c r="D45" s="4">
        <v>3800</v>
      </c>
      <c r="E45" s="5">
        <v>8.1000000000000003E-2</v>
      </c>
    </row>
    <row r="46" spans="1:5" ht="20.399999999999999" x14ac:dyDescent="0.3">
      <c r="A46" s="3" t="s">
        <v>256</v>
      </c>
      <c r="B46" s="4">
        <v>5500</v>
      </c>
      <c r="C46" s="5">
        <v>9.0999999999999998E-2</v>
      </c>
      <c r="D46" s="4">
        <v>3900</v>
      </c>
      <c r="E46" s="5">
        <v>0.124</v>
      </c>
    </row>
    <row r="47" spans="1:5" x14ac:dyDescent="0.3">
      <c r="A47" s="3" t="s">
        <v>443</v>
      </c>
      <c r="B47" s="4">
        <v>4800</v>
      </c>
      <c r="C47" s="5">
        <v>8.3000000000000004E-2</v>
      </c>
      <c r="D47" s="4">
        <v>3400</v>
      </c>
      <c r="E47" s="5">
        <v>0.20599999999999999</v>
      </c>
    </row>
    <row r="48" spans="1:5" x14ac:dyDescent="0.3">
      <c r="A48" s="3" t="s">
        <v>599</v>
      </c>
      <c r="B48" s="4">
        <v>4200</v>
      </c>
      <c r="C48" s="5">
        <v>7.9000000000000001E-2</v>
      </c>
      <c r="D48" s="4">
        <v>3000</v>
      </c>
      <c r="E48" s="5">
        <v>0.10100000000000001</v>
      </c>
    </row>
    <row r="49" spans="1:5" x14ac:dyDescent="0.3">
      <c r="A49" s="3" t="s">
        <v>979</v>
      </c>
      <c r="B49" s="4">
        <v>10100</v>
      </c>
      <c r="C49" s="5">
        <v>7.5999999999999998E-2</v>
      </c>
      <c r="D49" s="4">
        <v>8200</v>
      </c>
      <c r="E49" s="5">
        <v>2.8000000000000001E-2</v>
      </c>
    </row>
    <row r="50" spans="1:5" ht="20.399999999999999" x14ac:dyDescent="0.3">
      <c r="A50" s="3" t="s">
        <v>529</v>
      </c>
      <c r="B50" s="4">
        <v>3100</v>
      </c>
      <c r="C50" s="5">
        <v>7.4999999999999997E-2</v>
      </c>
      <c r="D50" s="4">
        <v>3200</v>
      </c>
      <c r="E50" s="5">
        <v>2.7E-2</v>
      </c>
    </row>
    <row r="51" spans="1:5" ht="20.399999999999999" x14ac:dyDescent="0.3">
      <c r="A51" s="3" t="s">
        <v>304</v>
      </c>
      <c r="B51" s="4">
        <v>5300</v>
      </c>
      <c r="C51" s="5">
        <v>6.7000000000000004E-2</v>
      </c>
      <c r="D51" s="4">
        <v>3800</v>
      </c>
      <c r="E51" s="5">
        <v>7.9000000000000001E-2</v>
      </c>
    </row>
    <row r="52" spans="1:5" ht="20.399999999999999" x14ac:dyDescent="0.3">
      <c r="A52" s="3" t="s">
        <v>980</v>
      </c>
      <c r="B52" s="4">
        <v>4300</v>
      </c>
      <c r="C52" s="5">
        <v>6.7000000000000004E-2</v>
      </c>
      <c r="D52" s="4">
        <v>3400</v>
      </c>
      <c r="E52" s="5">
        <v>5.1999999999999998E-2</v>
      </c>
    </row>
    <row r="53" spans="1:5" ht="20.399999999999999" x14ac:dyDescent="0.3">
      <c r="A53" s="3" t="s">
        <v>231</v>
      </c>
      <c r="B53" s="4">
        <v>5100</v>
      </c>
      <c r="C53" s="5">
        <v>6.7000000000000004E-2</v>
      </c>
      <c r="D53" s="4">
        <v>4000</v>
      </c>
      <c r="E53" s="5">
        <v>8.7999999999999995E-2</v>
      </c>
    </row>
    <row r="54" spans="1:5" x14ac:dyDescent="0.3">
      <c r="A54" s="3" t="s">
        <v>387</v>
      </c>
      <c r="B54" s="4">
        <v>4400</v>
      </c>
      <c r="C54" s="5">
        <v>6.4000000000000001E-2</v>
      </c>
      <c r="D54" s="4">
        <v>3600</v>
      </c>
      <c r="E54" s="5">
        <v>6.8000000000000005E-2</v>
      </c>
    </row>
    <row r="55" spans="1:5" x14ac:dyDescent="0.3">
      <c r="A55" s="3" t="s">
        <v>981</v>
      </c>
      <c r="B55" s="4">
        <v>2000</v>
      </c>
      <c r="C55" s="5">
        <v>6.3E-2</v>
      </c>
      <c r="D55" s="4">
        <v>2400</v>
      </c>
      <c r="E55" s="5">
        <v>3.3000000000000002E-2</v>
      </c>
    </row>
    <row r="56" spans="1:5" ht="20.399999999999999" x14ac:dyDescent="0.3">
      <c r="A56" s="3" t="s">
        <v>363</v>
      </c>
      <c r="B56" s="4">
        <v>5000</v>
      </c>
      <c r="C56" s="5">
        <v>6.2E-2</v>
      </c>
      <c r="D56" s="4">
        <v>3700</v>
      </c>
      <c r="E56" s="5">
        <v>7.3999999999999996E-2</v>
      </c>
    </row>
    <row r="57" spans="1:5" x14ac:dyDescent="0.3">
      <c r="A57" s="3" t="s">
        <v>224</v>
      </c>
      <c r="B57" s="4">
        <v>4600</v>
      </c>
      <c r="C57" s="5">
        <v>0.06</v>
      </c>
      <c r="D57" s="4">
        <v>4000</v>
      </c>
      <c r="E57" s="5">
        <v>1.0999999999999999E-2</v>
      </c>
    </row>
    <row r="58" spans="1:5" x14ac:dyDescent="0.3">
      <c r="A58" s="3" t="s">
        <v>982</v>
      </c>
      <c r="B58" s="4">
        <v>2400</v>
      </c>
      <c r="C58" s="5">
        <v>0.06</v>
      </c>
      <c r="D58" s="4">
        <v>2700</v>
      </c>
      <c r="E58" s="5">
        <v>1.9E-2</v>
      </c>
    </row>
    <row r="59" spans="1:5" ht="20.399999999999999" x14ac:dyDescent="0.3">
      <c r="A59" s="3" t="s">
        <v>983</v>
      </c>
      <c r="B59" s="4">
        <v>4100</v>
      </c>
      <c r="C59" s="5">
        <v>0.06</v>
      </c>
      <c r="D59" s="4">
        <v>2800</v>
      </c>
      <c r="E59" s="5">
        <v>3.9E-2</v>
      </c>
    </row>
    <row r="60" spans="1:5" x14ac:dyDescent="0.3">
      <c r="A60" s="3" t="s">
        <v>459</v>
      </c>
      <c r="B60" s="4">
        <v>4100</v>
      </c>
      <c r="C60" s="5">
        <v>0.06</v>
      </c>
      <c r="D60" s="4">
        <v>3400</v>
      </c>
      <c r="E60" s="5">
        <v>7.6999999999999999E-2</v>
      </c>
    </row>
    <row r="61" spans="1:5" ht="20.399999999999999" x14ac:dyDescent="0.3">
      <c r="A61" s="3" t="s">
        <v>628</v>
      </c>
      <c r="B61" s="4">
        <v>4000</v>
      </c>
      <c r="C61" s="5">
        <v>5.8999999999999997E-2</v>
      </c>
      <c r="D61" s="4">
        <v>2900</v>
      </c>
      <c r="E61" s="5">
        <v>7.5999999999999998E-2</v>
      </c>
    </row>
    <row r="62" spans="1:5" ht="20.399999999999999" x14ac:dyDescent="0.3">
      <c r="A62" s="3" t="s">
        <v>342</v>
      </c>
      <c r="B62" s="4">
        <v>5500</v>
      </c>
      <c r="C62" s="5">
        <v>5.8000000000000003E-2</v>
      </c>
      <c r="D62" s="4">
        <v>3700</v>
      </c>
      <c r="E62" s="5">
        <v>0.161</v>
      </c>
    </row>
    <row r="63" spans="1:5" x14ac:dyDescent="0.3">
      <c r="A63" s="3" t="s">
        <v>891</v>
      </c>
      <c r="B63" s="4">
        <v>3100</v>
      </c>
      <c r="C63" s="5">
        <v>5.7000000000000002E-2</v>
      </c>
      <c r="D63" s="4">
        <v>2200</v>
      </c>
      <c r="E63" s="5">
        <v>7.1999999999999995E-2</v>
      </c>
    </row>
    <row r="64" spans="1:5" ht="20.399999999999999" x14ac:dyDescent="0.3">
      <c r="A64" s="3" t="s">
        <v>984</v>
      </c>
      <c r="B64" s="4">
        <v>4200</v>
      </c>
      <c r="C64" s="5">
        <v>5.6000000000000001E-2</v>
      </c>
      <c r="D64" s="4">
        <v>3500</v>
      </c>
      <c r="E64" s="5">
        <v>5.3999999999999999E-2</v>
      </c>
    </row>
    <row r="65" spans="1:5" ht="20.399999999999999" x14ac:dyDescent="0.3">
      <c r="A65" s="3" t="s">
        <v>157</v>
      </c>
      <c r="B65" s="4">
        <v>6100</v>
      </c>
      <c r="C65" s="5">
        <v>5.2999999999999999E-2</v>
      </c>
      <c r="D65" s="4">
        <v>4400</v>
      </c>
      <c r="E65" s="5">
        <v>0.115</v>
      </c>
    </row>
    <row r="66" spans="1:5" ht="20.399999999999999" x14ac:dyDescent="0.3">
      <c r="A66" s="3" t="s">
        <v>985</v>
      </c>
      <c r="B66" s="4">
        <v>9600</v>
      </c>
      <c r="C66" s="5">
        <v>5.2999999999999999E-2</v>
      </c>
      <c r="D66" s="4">
        <v>2900</v>
      </c>
      <c r="E66" s="5">
        <v>3.6999999999999998E-2</v>
      </c>
    </row>
    <row r="67" spans="1:5" ht="20.399999999999999" x14ac:dyDescent="0.3">
      <c r="A67" s="3" t="s">
        <v>863</v>
      </c>
      <c r="B67" s="4">
        <v>2200</v>
      </c>
      <c r="C67" s="5">
        <v>5.2999999999999999E-2</v>
      </c>
      <c r="D67" s="4">
        <v>2300</v>
      </c>
      <c r="E67" s="5">
        <v>3.6999999999999998E-2</v>
      </c>
    </row>
    <row r="68" spans="1:5" ht="20.399999999999999" x14ac:dyDescent="0.3">
      <c r="A68" s="3" t="s">
        <v>729</v>
      </c>
      <c r="B68" s="4">
        <v>3200</v>
      </c>
      <c r="C68" s="5">
        <v>5.1999999999999998E-2</v>
      </c>
      <c r="D68" s="4">
        <v>2600</v>
      </c>
      <c r="E68" s="5">
        <v>8.0000000000000002E-3</v>
      </c>
    </row>
    <row r="69" spans="1:5" x14ac:dyDescent="0.3">
      <c r="A69" s="3" t="s">
        <v>58</v>
      </c>
      <c r="B69" s="4">
        <v>6500</v>
      </c>
      <c r="C69" s="5">
        <v>4.5999999999999999E-2</v>
      </c>
      <c r="D69" s="4">
        <v>8400</v>
      </c>
      <c r="E69" s="5">
        <v>5.0000000000000001E-3</v>
      </c>
    </row>
    <row r="70" spans="1:5" x14ac:dyDescent="0.3">
      <c r="A70" s="3" t="s">
        <v>914</v>
      </c>
      <c r="B70" s="4">
        <v>2500</v>
      </c>
      <c r="C70" s="5">
        <v>4.5999999999999999E-2</v>
      </c>
      <c r="D70" s="4">
        <v>2100</v>
      </c>
      <c r="E70" s="5">
        <v>5.2999999999999999E-2</v>
      </c>
    </row>
    <row r="71" spans="1:5" ht="20.399999999999999" x14ac:dyDescent="0.3">
      <c r="A71" s="3" t="s">
        <v>196</v>
      </c>
      <c r="B71" s="4">
        <v>4600</v>
      </c>
      <c r="C71" s="5">
        <v>4.4999999999999998E-2</v>
      </c>
      <c r="D71" s="4">
        <v>4200</v>
      </c>
      <c r="E71" s="5">
        <v>5.0000000000000001E-3</v>
      </c>
    </row>
    <row r="72" spans="1:5" x14ac:dyDescent="0.3">
      <c r="A72" s="3" t="s">
        <v>986</v>
      </c>
      <c r="B72" s="4">
        <v>3800</v>
      </c>
      <c r="C72" s="5">
        <v>4.4999999999999998E-2</v>
      </c>
      <c r="D72" s="4">
        <v>3700</v>
      </c>
      <c r="E72" s="5">
        <v>5.0000000000000001E-3</v>
      </c>
    </row>
    <row r="73" spans="1:5" ht="20.399999999999999" x14ac:dyDescent="0.3">
      <c r="A73" s="3" t="s">
        <v>170</v>
      </c>
      <c r="B73" s="4">
        <v>6200</v>
      </c>
      <c r="C73" s="5">
        <v>4.4999999999999998E-2</v>
      </c>
      <c r="D73" s="4">
        <v>4300</v>
      </c>
      <c r="E73" s="5">
        <v>4.8000000000000001E-2</v>
      </c>
    </row>
    <row r="74" spans="1:5" ht="20.399999999999999" x14ac:dyDescent="0.3">
      <c r="A74" s="3" t="s">
        <v>987</v>
      </c>
      <c r="B74" s="4">
        <v>4100</v>
      </c>
      <c r="C74" s="5">
        <v>4.3999999999999997E-2</v>
      </c>
      <c r="D74" s="4">
        <v>2600</v>
      </c>
      <c r="E74" s="5">
        <v>0.20200000000000001</v>
      </c>
    </row>
    <row r="75" spans="1:5" x14ac:dyDescent="0.3">
      <c r="A75" s="3" t="s">
        <v>766</v>
      </c>
      <c r="B75" s="4">
        <v>3400</v>
      </c>
      <c r="C75" s="5">
        <v>4.3999999999999997E-2</v>
      </c>
      <c r="D75" s="4">
        <v>2500</v>
      </c>
      <c r="E75" s="5">
        <v>8.9999999999999993E-3</v>
      </c>
    </row>
    <row r="76" spans="1:5" ht="20.399999999999999" x14ac:dyDescent="0.3">
      <c r="A76" s="3" t="s">
        <v>547</v>
      </c>
      <c r="B76" s="4">
        <v>3200</v>
      </c>
      <c r="C76" s="5">
        <v>4.2999999999999997E-2</v>
      </c>
      <c r="D76" s="4">
        <v>3100</v>
      </c>
      <c r="E76" s="5">
        <v>3.5999999999999997E-2</v>
      </c>
    </row>
    <row r="77" spans="1:5" x14ac:dyDescent="0.3">
      <c r="A77" s="3" t="s">
        <v>988</v>
      </c>
      <c r="B77" s="4">
        <v>4300</v>
      </c>
      <c r="C77" s="5">
        <v>4.2999999999999997E-2</v>
      </c>
      <c r="D77" s="4">
        <v>3700</v>
      </c>
      <c r="E77" s="5">
        <v>1.0999999999999999E-2</v>
      </c>
    </row>
    <row r="78" spans="1:5" ht="20.399999999999999" x14ac:dyDescent="0.3">
      <c r="A78" s="3" t="s">
        <v>807</v>
      </c>
      <c r="B78" s="4">
        <v>3600</v>
      </c>
      <c r="C78" s="5">
        <v>4.1000000000000002E-2</v>
      </c>
      <c r="D78" s="4">
        <v>2400</v>
      </c>
      <c r="E78" s="5">
        <v>0.16500000000000001</v>
      </c>
    </row>
    <row r="79" spans="1:5" ht="20.399999999999999" x14ac:dyDescent="0.3">
      <c r="A79" s="3" t="s">
        <v>989</v>
      </c>
      <c r="B79" s="4">
        <v>7800</v>
      </c>
      <c r="C79" s="5">
        <v>4.1000000000000002E-2</v>
      </c>
      <c r="D79" s="4">
        <v>8000</v>
      </c>
      <c r="E79" s="5">
        <v>1.7999999999999999E-2</v>
      </c>
    </row>
    <row r="80" spans="1:5" ht="20.399999999999999" x14ac:dyDescent="0.3">
      <c r="A80" s="3" t="s">
        <v>990</v>
      </c>
      <c r="B80" s="4">
        <v>3400</v>
      </c>
      <c r="C80" s="5">
        <v>0.04</v>
      </c>
      <c r="D80" s="4">
        <v>2400</v>
      </c>
      <c r="E80" s="5">
        <v>3.9E-2</v>
      </c>
    </row>
    <row r="81" spans="1:5" ht="20.399999999999999" x14ac:dyDescent="0.3">
      <c r="A81" s="3" t="s">
        <v>410</v>
      </c>
      <c r="B81" s="4">
        <v>4300</v>
      </c>
      <c r="C81" s="5">
        <v>0.04</v>
      </c>
      <c r="D81" s="4">
        <v>3500</v>
      </c>
      <c r="E81" s="5">
        <v>6.5000000000000002E-2</v>
      </c>
    </row>
    <row r="82" spans="1:5" ht="20.399999999999999" x14ac:dyDescent="0.3">
      <c r="A82" s="3" t="s">
        <v>991</v>
      </c>
      <c r="B82" s="4">
        <v>5500</v>
      </c>
      <c r="C82" s="5">
        <v>0.04</v>
      </c>
      <c r="D82" s="4">
        <v>3500</v>
      </c>
      <c r="E82" s="5">
        <v>0.04</v>
      </c>
    </row>
    <row r="83" spans="1:5" x14ac:dyDescent="0.3">
      <c r="A83" s="3" t="s">
        <v>992</v>
      </c>
      <c r="B83" s="4">
        <v>2000</v>
      </c>
      <c r="C83" s="5">
        <v>3.9E-2</v>
      </c>
      <c r="D83" s="4">
        <v>2200</v>
      </c>
      <c r="E83" s="5">
        <v>5.0000000000000001E-3</v>
      </c>
    </row>
    <row r="84" spans="1:5" x14ac:dyDescent="0.3">
      <c r="A84" s="3" t="s">
        <v>66</v>
      </c>
      <c r="B84" s="4">
        <v>10000</v>
      </c>
      <c r="C84" s="5">
        <v>3.7999999999999999E-2</v>
      </c>
      <c r="D84" s="4">
        <v>8300</v>
      </c>
      <c r="E84" s="5">
        <v>5.3999999999999999E-2</v>
      </c>
    </row>
    <row r="85" spans="1:5" ht="20.399999999999999" x14ac:dyDescent="0.3">
      <c r="A85" s="3" t="s">
        <v>993</v>
      </c>
      <c r="B85" s="4">
        <v>3500</v>
      </c>
      <c r="C85" s="5">
        <v>3.6999999999999998E-2</v>
      </c>
      <c r="D85" s="4">
        <v>2700</v>
      </c>
      <c r="E85" s="5">
        <v>6.3E-2</v>
      </c>
    </row>
    <row r="86" spans="1:5" ht="20.399999999999999" x14ac:dyDescent="0.3">
      <c r="A86" s="3" t="s">
        <v>994</v>
      </c>
      <c r="B86" s="4">
        <v>4500</v>
      </c>
      <c r="C86" s="5">
        <v>3.6999999999999998E-2</v>
      </c>
      <c r="D86" s="4">
        <v>3100</v>
      </c>
      <c r="E86" s="5">
        <v>3.6999999999999998E-2</v>
      </c>
    </row>
    <row r="87" spans="1:5" x14ac:dyDescent="0.3">
      <c r="A87" s="3" t="s">
        <v>618</v>
      </c>
      <c r="B87" s="4">
        <v>4000</v>
      </c>
      <c r="C87" s="5">
        <v>3.5000000000000003E-2</v>
      </c>
      <c r="D87" s="4">
        <v>2900</v>
      </c>
      <c r="E87" s="5">
        <v>5.6000000000000001E-2</v>
      </c>
    </row>
    <row r="88" spans="1:5" x14ac:dyDescent="0.3">
      <c r="A88" s="3" t="s">
        <v>995</v>
      </c>
      <c r="B88" s="4">
        <v>10400</v>
      </c>
      <c r="C88" s="5">
        <v>3.5000000000000003E-2</v>
      </c>
      <c r="D88" s="4">
        <v>3700</v>
      </c>
      <c r="E88" s="5">
        <v>2.4E-2</v>
      </c>
    </row>
    <row r="89" spans="1:5" ht="20.399999999999999" x14ac:dyDescent="0.3">
      <c r="A89" s="3" t="s">
        <v>996</v>
      </c>
      <c r="B89" s="4">
        <v>3600</v>
      </c>
      <c r="C89" s="5">
        <v>3.4000000000000002E-2</v>
      </c>
      <c r="D89" s="4">
        <v>2700</v>
      </c>
      <c r="E89" s="5">
        <v>4.4999999999999998E-2</v>
      </c>
    </row>
    <row r="90" spans="1:5" ht="20.399999999999999" x14ac:dyDescent="0.3">
      <c r="A90" s="3" t="s">
        <v>997</v>
      </c>
      <c r="B90" s="4">
        <v>2200</v>
      </c>
      <c r="C90" s="5">
        <v>3.4000000000000002E-2</v>
      </c>
      <c r="D90" s="4">
        <v>2400</v>
      </c>
      <c r="E90" s="5">
        <v>1.9E-2</v>
      </c>
    </row>
    <row r="91" spans="1:5" ht="20.399999999999999" x14ac:dyDescent="0.3">
      <c r="A91" s="3" t="s">
        <v>998</v>
      </c>
      <c r="B91" s="4">
        <v>2600</v>
      </c>
      <c r="C91" s="5">
        <v>3.4000000000000002E-2</v>
      </c>
      <c r="D91" s="4">
        <v>2000</v>
      </c>
      <c r="E91" s="5">
        <v>1.2E-2</v>
      </c>
    </row>
    <row r="92" spans="1:5" x14ac:dyDescent="0.3">
      <c r="A92" s="3" t="s">
        <v>999</v>
      </c>
      <c r="B92" s="4">
        <v>4400</v>
      </c>
      <c r="C92" s="5">
        <v>3.3000000000000002E-2</v>
      </c>
      <c r="D92" s="4">
        <v>3900</v>
      </c>
      <c r="E92" s="5">
        <v>1.4999999999999999E-2</v>
      </c>
    </row>
    <row r="93" spans="1:5" ht="20.399999999999999" x14ac:dyDescent="0.3">
      <c r="A93" s="3" t="s">
        <v>1000</v>
      </c>
      <c r="B93" s="4">
        <v>9000</v>
      </c>
      <c r="C93" s="5">
        <v>3.3000000000000002E-2</v>
      </c>
      <c r="D93" s="4">
        <v>2900</v>
      </c>
      <c r="E93" s="5">
        <v>3.1E-2</v>
      </c>
    </row>
    <row r="94" spans="1:5" ht="20.399999999999999" x14ac:dyDescent="0.3">
      <c r="A94" s="3" t="s">
        <v>1001</v>
      </c>
      <c r="B94" s="4">
        <v>7600</v>
      </c>
      <c r="C94" s="5">
        <v>3.3000000000000002E-2</v>
      </c>
      <c r="D94" s="4">
        <v>2600</v>
      </c>
      <c r="E94" s="5">
        <v>3.2000000000000001E-2</v>
      </c>
    </row>
    <row r="95" spans="1:5" ht="20.399999999999999" x14ac:dyDescent="0.3">
      <c r="A95" s="3" t="s">
        <v>849</v>
      </c>
      <c r="B95" s="4">
        <v>2500</v>
      </c>
      <c r="C95" s="5">
        <v>3.2000000000000001E-2</v>
      </c>
      <c r="D95" s="4">
        <v>2300</v>
      </c>
      <c r="E95" s="5">
        <v>1.6E-2</v>
      </c>
    </row>
    <row r="96" spans="1:5" x14ac:dyDescent="0.3">
      <c r="A96" s="3" t="s">
        <v>218</v>
      </c>
      <c r="B96" s="4">
        <v>4500</v>
      </c>
      <c r="C96" s="5">
        <v>3.1E-2</v>
      </c>
      <c r="D96" s="4">
        <v>4000</v>
      </c>
      <c r="E96" s="5">
        <v>5.0000000000000001E-3</v>
      </c>
    </row>
    <row r="97" spans="1:5" ht="20.399999999999999" x14ac:dyDescent="0.3">
      <c r="A97" s="3" t="s">
        <v>368</v>
      </c>
      <c r="B97" s="4">
        <v>4600</v>
      </c>
      <c r="C97" s="5">
        <v>0.03</v>
      </c>
      <c r="D97" s="4">
        <v>3700</v>
      </c>
      <c r="E97" s="5">
        <v>2.1000000000000001E-2</v>
      </c>
    </row>
    <row r="98" spans="1:5" ht="20.399999999999999" x14ac:dyDescent="0.3">
      <c r="A98" s="3" t="s">
        <v>1002</v>
      </c>
      <c r="B98" s="4">
        <v>3000</v>
      </c>
      <c r="C98" s="5">
        <v>0.03</v>
      </c>
      <c r="D98" s="4">
        <v>2100</v>
      </c>
      <c r="E98" s="5">
        <v>3.6999999999999998E-2</v>
      </c>
    </row>
    <row r="99" spans="1:5" ht="20.399999999999999" x14ac:dyDescent="0.3">
      <c r="A99" s="3" t="s">
        <v>484</v>
      </c>
      <c r="B99" s="4">
        <v>3900</v>
      </c>
      <c r="C99" s="5">
        <v>0.03</v>
      </c>
      <c r="D99" s="4">
        <v>3300</v>
      </c>
      <c r="E99" s="5">
        <v>7.0000000000000001E-3</v>
      </c>
    </row>
    <row r="100" spans="1:5" ht="20.399999999999999" x14ac:dyDescent="0.3">
      <c r="A100" s="3" t="s">
        <v>761</v>
      </c>
      <c r="B100" s="4">
        <v>3600</v>
      </c>
      <c r="C100" s="5">
        <v>2.9000000000000001E-2</v>
      </c>
      <c r="D100" s="4">
        <v>2500</v>
      </c>
      <c r="E100" s="5">
        <v>1.0999999999999999E-2</v>
      </c>
    </row>
    <row r="101" spans="1:5" ht="20.399999999999999" x14ac:dyDescent="0.3">
      <c r="A101" s="3" t="s">
        <v>1003</v>
      </c>
      <c r="B101" s="4">
        <v>2700</v>
      </c>
      <c r="C101" s="5">
        <v>2.9000000000000001E-2</v>
      </c>
      <c r="D101" s="4">
        <v>2500</v>
      </c>
      <c r="E101" s="5">
        <v>5.0000000000000001E-3</v>
      </c>
    </row>
    <row r="102" spans="1:5" x14ac:dyDescent="0.3">
      <c r="A102" s="3" t="s">
        <v>1004</v>
      </c>
      <c r="B102" s="4">
        <v>2900</v>
      </c>
      <c r="C102" s="5">
        <v>2.8000000000000001E-2</v>
      </c>
      <c r="D102" s="4">
        <v>2100</v>
      </c>
      <c r="E102" s="5">
        <v>5.2999999999999999E-2</v>
      </c>
    </row>
    <row r="103" spans="1:5" ht="20.399999999999999" x14ac:dyDescent="0.3">
      <c r="A103" s="3" t="s">
        <v>378</v>
      </c>
      <c r="B103" s="4">
        <v>5700</v>
      </c>
      <c r="C103" s="5">
        <v>2.7E-2</v>
      </c>
      <c r="D103" s="4">
        <v>3700</v>
      </c>
      <c r="E103" s="5">
        <v>0.13100000000000001</v>
      </c>
    </row>
    <row r="104" spans="1:5" ht="20.399999999999999" x14ac:dyDescent="0.3">
      <c r="A104" s="3" t="s">
        <v>779</v>
      </c>
      <c r="B104" s="4">
        <v>2700</v>
      </c>
      <c r="C104" s="5">
        <v>2.7E-2</v>
      </c>
      <c r="D104" s="4">
        <v>2500</v>
      </c>
      <c r="E104" s="5">
        <v>2.1000000000000001E-2</v>
      </c>
    </row>
    <row r="105" spans="1:5" ht="20.399999999999999" x14ac:dyDescent="0.3">
      <c r="A105" s="3" t="s">
        <v>1005</v>
      </c>
      <c r="B105" s="4">
        <v>5600</v>
      </c>
      <c r="C105" s="5">
        <v>2.5999999999999999E-2</v>
      </c>
      <c r="D105" s="4">
        <v>2900</v>
      </c>
      <c r="E105" s="5">
        <v>1.4999999999999999E-2</v>
      </c>
    </row>
    <row r="106" spans="1:5" ht="20.399999999999999" x14ac:dyDescent="0.3">
      <c r="A106" s="3" t="s">
        <v>396</v>
      </c>
      <c r="B106" s="4">
        <v>4000</v>
      </c>
      <c r="C106" s="5">
        <v>2.5000000000000001E-2</v>
      </c>
      <c r="D106" s="4">
        <v>3500</v>
      </c>
      <c r="E106" s="5">
        <v>0.01</v>
      </c>
    </row>
    <row r="107" spans="1:5" ht="20.399999999999999" x14ac:dyDescent="0.3">
      <c r="A107" s="3" t="s">
        <v>945</v>
      </c>
      <c r="B107" s="4">
        <v>2000</v>
      </c>
      <c r="C107" s="5">
        <v>2.5000000000000001E-2</v>
      </c>
      <c r="D107" s="4">
        <v>2000</v>
      </c>
      <c r="E107" s="5">
        <v>2.1999999999999999E-2</v>
      </c>
    </row>
    <row r="108" spans="1:5" ht="20.399999999999999" x14ac:dyDescent="0.3">
      <c r="A108" s="3" t="s">
        <v>1006</v>
      </c>
      <c r="B108" s="4">
        <v>4800</v>
      </c>
      <c r="C108" s="5">
        <v>2.5000000000000001E-2</v>
      </c>
      <c r="D108" s="4">
        <v>2400</v>
      </c>
      <c r="E108" s="5">
        <v>2.1000000000000001E-2</v>
      </c>
    </row>
    <row r="109" spans="1:5" ht="20.399999999999999" x14ac:dyDescent="0.3">
      <c r="A109" s="3" t="s">
        <v>688</v>
      </c>
      <c r="B109" s="4">
        <v>4100</v>
      </c>
      <c r="C109" s="5">
        <v>2.5000000000000001E-2</v>
      </c>
      <c r="D109" s="4">
        <v>2700</v>
      </c>
      <c r="E109" s="5">
        <v>0.153</v>
      </c>
    </row>
    <row r="110" spans="1:5" x14ac:dyDescent="0.3">
      <c r="A110" s="3" t="s">
        <v>66</v>
      </c>
      <c r="B110" s="4">
        <v>5200</v>
      </c>
      <c r="C110" s="5">
        <v>2.5000000000000001E-2</v>
      </c>
      <c r="D110" s="4">
        <v>2400</v>
      </c>
      <c r="E110" s="5">
        <v>0.02</v>
      </c>
    </row>
    <row r="111" spans="1:5" x14ac:dyDescent="0.3">
      <c r="A111" s="3" t="s">
        <v>872</v>
      </c>
      <c r="B111" s="4">
        <v>3400</v>
      </c>
      <c r="C111" s="5">
        <v>2.4E-2</v>
      </c>
      <c r="D111" s="4">
        <v>2300</v>
      </c>
      <c r="E111" s="5">
        <v>3.3000000000000002E-2</v>
      </c>
    </row>
    <row r="112" spans="1:5" ht="20.399999999999999" x14ac:dyDescent="0.3">
      <c r="A112" s="3" t="s">
        <v>1007</v>
      </c>
      <c r="B112" s="4">
        <v>3500</v>
      </c>
      <c r="C112" s="5">
        <v>2.1999999999999999E-2</v>
      </c>
      <c r="D112" s="4">
        <v>2100</v>
      </c>
      <c r="E112" s="5">
        <v>8.0000000000000002E-3</v>
      </c>
    </row>
    <row r="113" spans="1:5" ht="20.399999999999999" x14ac:dyDescent="0.3">
      <c r="A113" s="3" t="s">
        <v>802</v>
      </c>
      <c r="B113" s="4">
        <v>2400</v>
      </c>
      <c r="C113" s="5">
        <v>2.1999999999999999E-2</v>
      </c>
      <c r="D113" s="4">
        <v>2400</v>
      </c>
      <c r="E113" s="5">
        <v>5.0000000000000001E-3</v>
      </c>
    </row>
    <row r="114" spans="1:5" x14ac:dyDescent="0.3">
      <c r="A114" s="3" t="s">
        <v>844</v>
      </c>
      <c r="B114" s="4">
        <v>2900</v>
      </c>
      <c r="C114" s="5">
        <v>2.1999999999999999E-2</v>
      </c>
      <c r="D114" s="4">
        <v>2300</v>
      </c>
      <c r="E114" s="5">
        <v>5.0000000000000001E-3</v>
      </c>
    </row>
    <row r="115" spans="1:5" ht="20.399999999999999" x14ac:dyDescent="0.3">
      <c r="A115" s="3" t="s">
        <v>676</v>
      </c>
      <c r="B115" s="4">
        <v>3800</v>
      </c>
      <c r="C115" s="5">
        <v>2.1000000000000001E-2</v>
      </c>
      <c r="D115" s="4">
        <v>2700</v>
      </c>
      <c r="E115" s="5">
        <v>6.3E-2</v>
      </c>
    </row>
    <row r="116" spans="1:5" x14ac:dyDescent="0.3">
      <c r="A116" s="3" t="s">
        <v>116</v>
      </c>
      <c r="B116" s="4">
        <v>5100</v>
      </c>
      <c r="C116" s="5">
        <v>2.1000000000000001E-2</v>
      </c>
      <c r="D116" s="4">
        <v>7000</v>
      </c>
      <c r="E116" s="5">
        <v>5.0000000000000001E-3</v>
      </c>
    </row>
    <row r="117" spans="1:5" x14ac:dyDescent="0.3">
      <c r="A117" s="3" t="s">
        <v>1008</v>
      </c>
      <c r="B117" s="4">
        <v>4300</v>
      </c>
      <c r="C117" s="5">
        <v>2.1000000000000001E-2</v>
      </c>
      <c r="D117" s="4">
        <v>2800</v>
      </c>
      <c r="E117" s="5">
        <v>1.7999999999999999E-2</v>
      </c>
    </row>
    <row r="118" spans="1:5" ht="20.399999999999999" x14ac:dyDescent="0.3">
      <c r="A118" s="3" t="s">
        <v>817</v>
      </c>
      <c r="B118" s="4">
        <v>2600</v>
      </c>
      <c r="C118" s="5">
        <v>0.02</v>
      </c>
      <c r="D118" s="4">
        <v>2400</v>
      </c>
      <c r="E118" s="5">
        <v>0.01</v>
      </c>
    </row>
    <row r="119" spans="1:5" ht="20.399999999999999" x14ac:dyDescent="0.3">
      <c r="A119" s="3" t="s">
        <v>739</v>
      </c>
      <c r="B119" s="4">
        <v>3700</v>
      </c>
      <c r="C119" s="5">
        <v>0.02</v>
      </c>
      <c r="D119" s="4">
        <v>2500</v>
      </c>
      <c r="E119" s="5">
        <v>2.1999999999999999E-2</v>
      </c>
    </row>
    <row r="120" spans="1:5" x14ac:dyDescent="0.3">
      <c r="A120" s="3" t="s">
        <v>698</v>
      </c>
      <c r="B120" s="4">
        <v>2500</v>
      </c>
      <c r="C120" s="5">
        <v>1.9E-2</v>
      </c>
      <c r="D120" s="4">
        <v>2700</v>
      </c>
      <c r="E120" s="5">
        <v>5.0000000000000001E-3</v>
      </c>
    </row>
    <row r="121" spans="1:5" x14ac:dyDescent="0.3">
      <c r="A121" s="3" t="s">
        <v>751</v>
      </c>
      <c r="B121" s="4">
        <v>4100</v>
      </c>
      <c r="C121" s="5">
        <v>1.9E-2</v>
      </c>
      <c r="D121" s="4">
        <v>2500</v>
      </c>
      <c r="E121" s="5">
        <v>0.105</v>
      </c>
    </row>
    <row r="122" spans="1:5" ht="20.399999999999999" x14ac:dyDescent="0.3">
      <c r="A122" s="3" t="s">
        <v>353</v>
      </c>
      <c r="B122" s="4">
        <v>4700</v>
      </c>
      <c r="C122" s="5">
        <v>1.7999999999999999E-2</v>
      </c>
      <c r="D122" s="4">
        <v>3700</v>
      </c>
      <c r="E122" s="5">
        <v>1.4999999999999999E-2</v>
      </c>
    </row>
    <row r="123" spans="1:5" ht="20.399999999999999" x14ac:dyDescent="0.3">
      <c r="A123" s="3" t="s">
        <v>702</v>
      </c>
      <c r="B123" s="4">
        <v>4200</v>
      </c>
      <c r="C123" s="5">
        <v>1.7999999999999999E-2</v>
      </c>
      <c r="D123" s="4">
        <v>2700</v>
      </c>
      <c r="E123" s="5">
        <v>7.8E-2</v>
      </c>
    </row>
    <row r="124" spans="1:5" ht="20.399999999999999" x14ac:dyDescent="0.3">
      <c r="A124" s="3" t="s">
        <v>129</v>
      </c>
      <c r="B124" s="4">
        <v>5400</v>
      </c>
      <c r="C124" s="5">
        <v>1.7999999999999999E-2</v>
      </c>
      <c r="D124" s="4">
        <v>6700</v>
      </c>
      <c r="E124" s="5">
        <v>5.0000000000000001E-3</v>
      </c>
    </row>
    <row r="125" spans="1:5" ht="20.399999999999999" x14ac:dyDescent="0.3">
      <c r="A125" s="3" t="s">
        <v>1009</v>
      </c>
      <c r="B125" s="4">
        <v>6000</v>
      </c>
      <c r="C125" s="5">
        <v>1.7999999999999999E-2</v>
      </c>
      <c r="D125" s="4">
        <v>2400</v>
      </c>
      <c r="E125" s="5">
        <v>2.1000000000000001E-2</v>
      </c>
    </row>
    <row r="126" spans="1:5" ht="20.399999999999999" x14ac:dyDescent="0.3">
      <c r="A126" s="3" t="s">
        <v>638</v>
      </c>
      <c r="B126" s="4">
        <v>3000</v>
      </c>
      <c r="C126" s="5">
        <v>1.6E-2</v>
      </c>
      <c r="D126" s="4">
        <v>2900</v>
      </c>
      <c r="E126" s="5">
        <v>5.0000000000000001E-3</v>
      </c>
    </row>
    <row r="127" spans="1:5" ht="20.399999999999999" x14ac:dyDescent="0.3">
      <c r="A127" s="3" t="s">
        <v>1010</v>
      </c>
      <c r="B127" s="4">
        <v>2500</v>
      </c>
      <c r="C127" s="5">
        <v>1.6E-2</v>
      </c>
      <c r="D127" s="4">
        <v>2000</v>
      </c>
      <c r="E127" s="5">
        <v>1.7000000000000001E-2</v>
      </c>
    </row>
    <row r="128" spans="1:5" ht="20.399999999999999" x14ac:dyDescent="0.3">
      <c r="A128" s="3" t="s">
        <v>292</v>
      </c>
      <c r="B128" s="4">
        <v>4500</v>
      </c>
      <c r="C128" s="5">
        <v>1.6E-2</v>
      </c>
      <c r="D128" s="4">
        <v>3800</v>
      </c>
      <c r="E128" s="5">
        <v>5.0000000000000001E-3</v>
      </c>
    </row>
    <row r="129" spans="1:5" ht="20.399999999999999" x14ac:dyDescent="0.3">
      <c r="A129" s="3" t="s">
        <v>287</v>
      </c>
      <c r="B129" s="4">
        <v>4500</v>
      </c>
      <c r="C129" s="5">
        <v>1.6E-2</v>
      </c>
      <c r="D129" s="4">
        <v>3800</v>
      </c>
      <c r="E129" s="5">
        <v>5.0000000000000001E-3</v>
      </c>
    </row>
    <row r="130" spans="1:5" ht="20.399999999999999" x14ac:dyDescent="0.3">
      <c r="A130" s="3" t="s">
        <v>246</v>
      </c>
      <c r="B130" s="4">
        <v>5800</v>
      </c>
      <c r="C130" s="5">
        <v>1.6E-2</v>
      </c>
      <c r="D130" s="4">
        <v>3900</v>
      </c>
      <c r="E130" s="5">
        <v>3.3000000000000002E-2</v>
      </c>
    </row>
    <row r="131" spans="1:5" ht="20.399999999999999" x14ac:dyDescent="0.3">
      <c r="A131" s="3" t="s">
        <v>121</v>
      </c>
      <c r="B131" s="4">
        <v>6600</v>
      </c>
      <c r="C131" s="5">
        <v>1.6E-2</v>
      </c>
      <c r="D131" s="4">
        <v>6700</v>
      </c>
      <c r="E131" s="5">
        <v>1.2999999999999999E-2</v>
      </c>
    </row>
    <row r="132" spans="1:5" ht="20.399999999999999" x14ac:dyDescent="0.3">
      <c r="A132" s="3" t="s">
        <v>1011</v>
      </c>
      <c r="B132" s="4">
        <v>2300</v>
      </c>
      <c r="C132" s="5">
        <v>1.4999999999999999E-2</v>
      </c>
      <c r="D132" s="4">
        <v>2300</v>
      </c>
      <c r="E132" s="5">
        <v>5.0000000000000001E-3</v>
      </c>
    </row>
    <row r="133" spans="1:5" ht="20.399999999999999" x14ac:dyDescent="0.3">
      <c r="A133" s="3" t="s">
        <v>1012</v>
      </c>
      <c r="B133" s="4">
        <v>3100</v>
      </c>
      <c r="C133" s="5">
        <v>1.4999999999999999E-2</v>
      </c>
      <c r="D133" s="4">
        <v>3000</v>
      </c>
      <c r="E133" s="5">
        <v>5.0000000000000001E-3</v>
      </c>
    </row>
    <row r="134" spans="1:5" ht="20.399999999999999" x14ac:dyDescent="0.3">
      <c r="A134" s="3" t="s">
        <v>405</v>
      </c>
      <c r="B134" s="4">
        <v>4400</v>
      </c>
      <c r="C134" s="5">
        <v>1.4999999999999999E-2</v>
      </c>
      <c r="D134" s="4">
        <v>3500</v>
      </c>
      <c r="E134" s="5">
        <v>1.2E-2</v>
      </c>
    </row>
    <row r="135" spans="1:5" ht="20.399999999999999" x14ac:dyDescent="0.3">
      <c r="A135" s="3" t="s">
        <v>1013</v>
      </c>
      <c r="B135" s="4">
        <v>6400</v>
      </c>
      <c r="C135" s="5">
        <v>1.4E-2</v>
      </c>
      <c r="D135" s="4">
        <v>3200</v>
      </c>
      <c r="E135" s="5">
        <v>1.2999999999999999E-2</v>
      </c>
    </row>
    <row r="136" spans="1:5" ht="20.399999999999999" x14ac:dyDescent="0.3">
      <c r="A136" s="3" t="s">
        <v>1014</v>
      </c>
      <c r="B136" s="4">
        <v>2600</v>
      </c>
      <c r="C136" s="5">
        <v>1.4E-2</v>
      </c>
      <c r="D136" s="4">
        <v>2400</v>
      </c>
      <c r="E136" s="5">
        <v>1.2E-2</v>
      </c>
    </row>
    <row r="137" spans="1:5" ht="20.399999999999999" x14ac:dyDescent="0.3">
      <c r="A137" s="3" t="s">
        <v>604</v>
      </c>
      <c r="B137" s="4">
        <v>4600</v>
      </c>
      <c r="C137" s="5">
        <v>1.2999999999999999E-2</v>
      </c>
      <c r="D137" s="4">
        <v>3000</v>
      </c>
      <c r="E137" s="5">
        <v>3.5000000000000003E-2</v>
      </c>
    </row>
    <row r="138" spans="1:5" x14ac:dyDescent="0.3">
      <c r="A138" s="3" t="s">
        <v>1015</v>
      </c>
      <c r="B138" s="4">
        <v>2000</v>
      </c>
      <c r="C138" s="5">
        <v>1.2999999999999999E-2</v>
      </c>
      <c r="D138" s="4">
        <v>2500</v>
      </c>
      <c r="E138" s="5">
        <v>5.0000000000000001E-3</v>
      </c>
    </row>
    <row r="139" spans="1:5" ht="20.399999999999999" x14ac:dyDescent="0.3">
      <c r="A139" s="3" t="s">
        <v>1016</v>
      </c>
      <c r="B139" s="4">
        <v>10000</v>
      </c>
      <c r="C139" s="5">
        <v>1.2999999999999999E-2</v>
      </c>
      <c r="D139" s="4">
        <v>3400</v>
      </c>
      <c r="E139" s="5">
        <v>1.4E-2</v>
      </c>
    </row>
    <row r="140" spans="1:5" ht="20.399999999999999" x14ac:dyDescent="0.3">
      <c r="A140" s="3" t="s">
        <v>1017</v>
      </c>
      <c r="B140" s="4">
        <v>2500</v>
      </c>
      <c r="C140" s="5">
        <v>1.2E-2</v>
      </c>
      <c r="D140" s="4">
        <v>2000</v>
      </c>
      <c r="E140" s="5">
        <v>0.04</v>
      </c>
    </row>
    <row r="141" spans="1:5" x14ac:dyDescent="0.3">
      <c r="A141" s="3" t="s">
        <v>449</v>
      </c>
      <c r="B141" s="4">
        <v>4000</v>
      </c>
      <c r="C141" s="5">
        <v>1.2E-2</v>
      </c>
      <c r="D141" s="4">
        <v>3400</v>
      </c>
      <c r="E141" s="5">
        <v>5.0000000000000001E-3</v>
      </c>
    </row>
    <row r="142" spans="1:5" x14ac:dyDescent="0.3">
      <c r="A142" s="3" t="s">
        <v>1018</v>
      </c>
      <c r="B142" s="4">
        <v>3900</v>
      </c>
      <c r="C142" s="5">
        <v>1.2E-2</v>
      </c>
      <c r="D142" s="4">
        <v>2500</v>
      </c>
      <c r="E142" s="5">
        <v>0.01</v>
      </c>
    </row>
    <row r="143" spans="1:5" x14ac:dyDescent="0.3">
      <c r="A143" s="3" t="s">
        <v>928</v>
      </c>
      <c r="B143" s="4">
        <v>2400</v>
      </c>
      <c r="C143" s="5">
        <v>1.2E-2</v>
      </c>
      <c r="D143" s="4">
        <v>2100</v>
      </c>
      <c r="E143" s="5">
        <v>7.0000000000000001E-3</v>
      </c>
    </row>
    <row r="144" spans="1:5" x14ac:dyDescent="0.3">
      <c r="A144" s="3" t="s">
        <v>672</v>
      </c>
      <c r="B144" s="4">
        <v>3900</v>
      </c>
      <c r="C144" s="5">
        <v>1.0999999999999999E-2</v>
      </c>
      <c r="D144" s="4">
        <v>2700</v>
      </c>
      <c r="E144" s="5">
        <v>6.6000000000000003E-2</v>
      </c>
    </row>
    <row r="145" spans="1:5" x14ac:dyDescent="0.3">
      <c r="A145" s="3" t="s">
        <v>321</v>
      </c>
      <c r="B145" s="4">
        <v>4500</v>
      </c>
      <c r="C145" s="5">
        <v>1.0999999999999999E-2</v>
      </c>
      <c r="D145" s="4">
        <v>3800</v>
      </c>
      <c r="E145" s="5">
        <v>5.0000000000000001E-3</v>
      </c>
    </row>
    <row r="146" spans="1:5" x14ac:dyDescent="0.3">
      <c r="A146" s="3" t="s">
        <v>836</v>
      </c>
      <c r="B146" s="4">
        <v>3100</v>
      </c>
      <c r="C146" s="5">
        <v>1.0999999999999999E-2</v>
      </c>
      <c r="D146" s="4">
        <v>2300</v>
      </c>
      <c r="E146" s="5">
        <v>2.5999999999999999E-2</v>
      </c>
    </row>
    <row r="147" spans="1:5" ht="20.399999999999999" x14ac:dyDescent="0.3">
      <c r="A147" s="3" t="s">
        <v>770</v>
      </c>
      <c r="B147" s="4">
        <v>3400</v>
      </c>
      <c r="C147" s="5">
        <v>1.0999999999999999E-2</v>
      </c>
      <c r="D147" s="4">
        <v>2500</v>
      </c>
      <c r="E147" s="5">
        <v>1.7999999999999999E-2</v>
      </c>
    </row>
    <row r="148" spans="1:5" ht="20.399999999999999" x14ac:dyDescent="0.3">
      <c r="A148" s="3" t="s">
        <v>1019</v>
      </c>
      <c r="B148" s="4">
        <v>4000</v>
      </c>
      <c r="C148" s="5">
        <v>1.0999999999999999E-2</v>
      </c>
      <c r="D148" s="4">
        <v>2500</v>
      </c>
      <c r="E148" s="5">
        <v>8.0000000000000002E-3</v>
      </c>
    </row>
    <row r="149" spans="1:5" ht="20.399999999999999" x14ac:dyDescent="0.3">
      <c r="A149" s="3" t="s">
        <v>474</v>
      </c>
      <c r="B149" s="4">
        <v>5300</v>
      </c>
      <c r="C149" s="5">
        <v>0.01</v>
      </c>
      <c r="D149" s="4">
        <v>3300</v>
      </c>
      <c r="E149" s="5">
        <v>1.2E-2</v>
      </c>
    </row>
    <row r="150" spans="1:5" x14ac:dyDescent="0.3">
      <c r="A150" s="3" t="s">
        <v>1020</v>
      </c>
      <c r="B150" s="4">
        <v>4200</v>
      </c>
      <c r="C150" s="5">
        <v>0.01</v>
      </c>
      <c r="D150" s="4">
        <v>2000</v>
      </c>
      <c r="E150" s="5">
        <v>5.0000000000000001E-3</v>
      </c>
    </row>
    <row r="151" spans="1:5" x14ac:dyDescent="0.3">
      <c r="A151" s="3" t="s">
        <v>1021</v>
      </c>
      <c r="B151" s="4">
        <v>2000</v>
      </c>
      <c r="C151" s="5">
        <v>0.01</v>
      </c>
      <c r="D151" s="4">
        <v>2100</v>
      </c>
      <c r="E151" s="5">
        <v>5.0000000000000001E-3</v>
      </c>
    </row>
    <row r="152" spans="1:5" ht="20.399999999999999" x14ac:dyDescent="0.3">
      <c r="A152" s="3" t="s">
        <v>45</v>
      </c>
      <c r="B152" s="4">
        <v>9800</v>
      </c>
      <c r="C152" s="5">
        <v>0.01</v>
      </c>
      <c r="D152" s="4">
        <v>9400</v>
      </c>
      <c r="E152" s="5">
        <v>5.0000000000000001E-3</v>
      </c>
    </row>
    <row r="153" spans="1:5" x14ac:dyDescent="0.3">
      <c r="A153" s="3" t="s">
        <v>793</v>
      </c>
      <c r="B153" s="4">
        <v>2900</v>
      </c>
      <c r="C153" s="5">
        <v>0.01</v>
      </c>
      <c r="D153" s="4">
        <v>2500</v>
      </c>
      <c r="E153" s="5">
        <v>1.2999999999999999E-2</v>
      </c>
    </row>
    <row r="154" spans="1:5" ht="20.399999999999999" x14ac:dyDescent="0.3">
      <c r="A154" s="3" t="s">
        <v>134</v>
      </c>
      <c r="B154" s="4">
        <v>7000</v>
      </c>
      <c r="C154" s="5">
        <v>0.01</v>
      </c>
      <c r="D154" s="4">
        <v>6300</v>
      </c>
      <c r="E154" s="5">
        <v>1.4999999999999999E-2</v>
      </c>
    </row>
    <row r="155" spans="1:5" x14ac:dyDescent="0.3">
      <c r="A155" s="3" t="s">
        <v>1022</v>
      </c>
      <c r="B155" s="4">
        <v>2200</v>
      </c>
      <c r="C155" s="5">
        <v>8.9999999999999993E-3</v>
      </c>
      <c r="D155" s="4">
        <v>2200</v>
      </c>
      <c r="E155" s="5">
        <v>5.0000000000000001E-3</v>
      </c>
    </row>
    <row r="156" spans="1:5" ht="20.399999999999999" x14ac:dyDescent="0.3">
      <c r="A156" s="3" t="s">
        <v>469</v>
      </c>
      <c r="B156" s="4">
        <v>4100</v>
      </c>
      <c r="C156" s="5">
        <v>8.9999999999999993E-3</v>
      </c>
      <c r="D156" s="4">
        <v>3400</v>
      </c>
      <c r="E156" s="5">
        <v>1.0999999999999999E-2</v>
      </c>
    </row>
    <row r="157" spans="1:5" x14ac:dyDescent="0.3">
      <c r="A157" s="3" t="s">
        <v>425</v>
      </c>
      <c r="B157" s="4">
        <v>5100</v>
      </c>
      <c r="C157" s="5">
        <v>8.9999999999999993E-3</v>
      </c>
      <c r="D157" s="4">
        <v>3500</v>
      </c>
      <c r="E157" s="5">
        <v>0.02</v>
      </c>
    </row>
    <row r="158" spans="1:5" x14ac:dyDescent="0.3">
      <c r="A158" s="3" t="s">
        <v>707</v>
      </c>
      <c r="B158" s="4">
        <v>3000</v>
      </c>
      <c r="C158" s="5">
        <v>8.0000000000000002E-3</v>
      </c>
      <c r="D158" s="4">
        <v>2600</v>
      </c>
      <c r="E158" s="5">
        <v>4.0000000000000001E-3</v>
      </c>
    </row>
    <row r="159" spans="1:5" ht="20.399999999999999" x14ac:dyDescent="0.3">
      <c r="A159" s="3" t="s">
        <v>510</v>
      </c>
      <c r="B159" s="4">
        <v>3500</v>
      </c>
      <c r="C159" s="5">
        <v>8.0000000000000002E-3</v>
      </c>
      <c r="D159" s="4">
        <v>3200</v>
      </c>
      <c r="E159" s="5">
        <v>5.0000000000000001E-3</v>
      </c>
    </row>
    <row r="160" spans="1:5" x14ac:dyDescent="0.3">
      <c r="A160" s="3" t="s">
        <v>1023</v>
      </c>
      <c r="B160" s="4">
        <v>2800</v>
      </c>
      <c r="C160" s="5">
        <v>8.0000000000000002E-3</v>
      </c>
      <c r="D160" s="4">
        <v>2200</v>
      </c>
      <c r="E160" s="5">
        <v>5.0000000000000001E-3</v>
      </c>
    </row>
    <row r="161" spans="1:5" ht="20.399999999999999" x14ac:dyDescent="0.3">
      <c r="A161" s="3" t="s">
        <v>658</v>
      </c>
      <c r="B161" s="4">
        <v>3600</v>
      </c>
      <c r="C161" s="5">
        <v>8.0000000000000002E-3</v>
      </c>
      <c r="D161" s="4">
        <v>2800</v>
      </c>
      <c r="E161" s="5">
        <v>1.2999999999999999E-2</v>
      </c>
    </row>
    <row r="162" spans="1:5" x14ac:dyDescent="0.3">
      <c r="A162" s="3" t="s">
        <v>176</v>
      </c>
      <c r="B162" s="4">
        <v>5300</v>
      </c>
      <c r="C162" s="5">
        <v>7.0000000000000001E-3</v>
      </c>
      <c r="D162" s="4">
        <v>4300</v>
      </c>
      <c r="E162" s="5">
        <v>8.9999999999999993E-3</v>
      </c>
    </row>
    <row r="163" spans="1:5" ht="20.399999999999999" x14ac:dyDescent="0.3">
      <c r="A163" s="3" t="s">
        <v>1024</v>
      </c>
      <c r="B163" s="4">
        <v>4800</v>
      </c>
      <c r="C163" s="5">
        <v>6.0000000000000001E-3</v>
      </c>
      <c r="D163" s="4">
        <v>3700</v>
      </c>
      <c r="E163" s="5">
        <v>5.0000000000000001E-3</v>
      </c>
    </row>
    <row r="164" spans="1:5" x14ac:dyDescent="0.3">
      <c r="A164" s="3" t="s">
        <v>298</v>
      </c>
      <c r="B164" s="4">
        <v>5300</v>
      </c>
      <c r="C164" s="5">
        <v>6.0000000000000001E-3</v>
      </c>
      <c r="D164" s="4">
        <v>3800</v>
      </c>
      <c r="E164" s="5">
        <v>0.02</v>
      </c>
    </row>
    <row r="165" spans="1:5" ht="20.399999999999999" x14ac:dyDescent="0.3">
      <c r="A165" s="3" t="s">
        <v>743</v>
      </c>
      <c r="B165" s="4">
        <v>5200</v>
      </c>
      <c r="C165" s="5">
        <v>6.0000000000000001E-3</v>
      </c>
      <c r="D165" s="4">
        <v>2500</v>
      </c>
      <c r="E165" s="5">
        <v>8.8999999999999996E-2</v>
      </c>
    </row>
    <row r="166" spans="1:5" ht="20.399999999999999" x14ac:dyDescent="0.3">
      <c r="A166" s="3" t="s">
        <v>721</v>
      </c>
      <c r="B166" s="4">
        <v>3100</v>
      </c>
      <c r="C166" s="5">
        <v>6.0000000000000001E-3</v>
      </c>
      <c r="D166" s="4">
        <v>2600</v>
      </c>
      <c r="E166" s="5">
        <v>5.0000000000000001E-3</v>
      </c>
    </row>
    <row r="167" spans="1:5" x14ac:dyDescent="0.3">
      <c r="A167" s="3" t="s">
        <v>895</v>
      </c>
      <c r="B167" s="4">
        <v>3400</v>
      </c>
      <c r="C167" s="5">
        <v>4.0000000000000001E-3</v>
      </c>
      <c r="D167" s="4">
        <v>2200</v>
      </c>
      <c r="E167" s="5">
        <v>6.0000000000000001E-3</v>
      </c>
    </row>
    <row r="168" spans="1:5" ht="20.399999999999999" x14ac:dyDescent="0.3">
      <c r="A168" s="3" t="s">
        <v>437</v>
      </c>
      <c r="B168" s="4">
        <v>5900</v>
      </c>
      <c r="C168" s="5">
        <v>4.0000000000000001E-3</v>
      </c>
      <c r="D168" s="4">
        <v>3400</v>
      </c>
      <c r="E168" s="5">
        <v>1.7999999999999999E-2</v>
      </c>
    </row>
    <row r="169" spans="1:5" ht="20.399999999999999" x14ac:dyDescent="0.3">
      <c r="A169" s="3" t="s">
        <v>309</v>
      </c>
      <c r="B169" s="4">
        <v>5800</v>
      </c>
      <c r="C169" s="5">
        <v>4.0000000000000001E-3</v>
      </c>
      <c r="D169" s="4">
        <v>3800</v>
      </c>
      <c r="E169" s="5">
        <v>0.02</v>
      </c>
    </row>
    <row r="170" spans="1:5" x14ac:dyDescent="0.3">
      <c r="A170" s="3" t="s">
        <v>613</v>
      </c>
      <c r="B170" s="4">
        <v>3200</v>
      </c>
      <c r="C170" s="5">
        <v>4.0000000000000001E-3</v>
      </c>
      <c r="D170" s="4">
        <v>2900</v>
      </c>
      <c r="E170" s="5">
        <v>5.0000000000000001E-3</v>
      </c>
    </row>
    <row r="171" spans="1:5" x14ac:dyDescent="0.3">
      <c r="A171" s="3" t="s">
        <v>1025</v>
      </c>
      <c r="B171" s="4">
        <v>3000</v>
      </c>
      <c r="C171" s="5">
        <v>4.0000000000000001E-3</v>
      </c>
      <c r="D171" s="4">
        <v>2400</v>
      </c>
      <c r="E171" s="5">
        <v>5.0000000000000001E-3</v>
      </c>
    </row>
    <row r="172" spans="1:5" ht="20.399999999999999" x14ac:dyDescent="0.3">
      <c r="A172" s="3" t="s">
        <v>507</v>
      </c>
      <c r="B172" s="4">
        <v>4800</v>
      </c>
      <c r="C172" s="5">
        <v>4.0000000000000001E-3</v>
      </c>
      <c r="D172" s="4">
        <v>3200</v>
      </c>
      <c r="E172" s="5">
        <v>2.1000000000000001E-2</v>
      </c>
    </row>
    <row r="173" spans="1:5" x14ac:dyDescent="0.3">
      <c r="A173" s="3" t="s">
        <v>567</v>
      </c>
      <c r="B173" s="4">
        <v>5000</v>
      </c>
      <c r="C173" s="5">
        <v>4.0000000000000001E-3</v>
      </c>
      <c r="D173" s="4">
        <v>3100</v>
      </c>
      <c r="E173" s="5">
        <v>5.0000000000000001E-3</v>
      </c>
    </row>
    <row r="174" spans="1:5" x14ac:dyDescent="0.3">
      <c r="A174" s="3" t="s">
        <v>887</v>
      </c>
      <c r="B174" s="4">
        <v>4100</v>
      </c>
      <c r="C174" s="5">
        <v>4.0000000000000001E-3</v>
      </c>
      <c r="D174" s="4">
        <v>2200</v>
      </c>
      <c r="E174" s="5">
        <v>1.0999999999999999E-2</v>
      </c>
    </row>
    <row r="175" spans="1:5" x14ac:dyDescent="0.3">
      <c r="A175" s="3" t="s">
        <v>859</v>
      </c>
      <c r="B175" s="4">
        <v>2700</v>
      </c>
      <c r="C175" s="5">
        <v>4.0000000000000001E-3</v>
      </c>
      <c r="D175" s="4">
        <v>2300</v>
      </c>
      <c r="E175" s="5">
        <v>5.0000000000000001E-3</v>
      </c>
    </row>
    <row r="176" spans="1:5" x14ac:dyDescent="0.3">
      <c r="A176" s="3" t="s">
        <v>1026</v>
      </c>
      <c r="B176" s="4">
        <v>3300</v>
      </c>
      <c r="C176" s="5">
        <v>4.0000000000000001E-3</v>
      </c>
      <c r="D176" s="4">
        <v>2500</v>
      </c>
      <c r="E176" s="5">
        <v>5.0000000000000001E-3</v>
      </c>
    </row>
    <row r="177" spans="1:5" ht="20.399999999999999" x14ac:dyDescent="0.3">
      <c r="A177" s="3" t="s">
        <v>1027</v>
      </c>
      <c r="B177" s="4">
        <v>4500</v>
      </c>
      <c r="C177" s="5">
        <v>4.0000000000000001E-3</v>
      </c>
      <c r="D177" s="4">
        <v>2700</v>
      </c>
      <c r="E177" s="5">
        <v>5.0000000000000001E-3</v>
      </c>
    </row>
    <row r="178" spans="1:5" ht="20.399999999999999" x14ac:dyDescent="0.3">
      <c r="A178" s="3" t="s">
        <v>373</v>
      </c>
      <c r="B178" s="4">
        <v>5500</v>
      </c>
      <c r="C178" s="5">
        <v>4.0000000000000001E-3</v>
      </c>
      <c r="D178" s="4">
        <v>3700</v>
      </c>
      <c r="E178" s="5">
        <v>5.0000000000000001E-3</v>
      </c>
    </row>
    <row r="179" spans="1:5" ht="20.399999999999999" x14ac:dyDescent="0.3">
      <c r="A179" s="3" t="s">
        <v>277</v>
      </c>
      <c r="B179" s="4">
        <v>5100</v>
      </c>
      <c r="C179" s="5">
        <v>4.0000000000000001E-3</v>
      </c>
      <c r="D179" s="4">
        <v>3800</v>
      </c>
      <c r="E179" s="5">
        <v>5.0000000000000001E-3</v>
      </c>
    </row>
    <row r="180" spans="1:5" ht="20.399999999999999" x14ac:dyDescent="0.3">
      <c r="A180" s="3" t="s">
        <v>391</v>
      </c>
      <c r="B180" s="4">
        <v>4700</v>
      </c>
      <c r="C180" s="5">
        <v>4.0000000000000001E-3</v>
      </c>
      <c r="D180" s="4">
        <v>3600</v>
      </c>
      <c r="E180" s="5">
        <v>5.0000000000000001E-3</v>
      </c>
    </row>
    <row r="181" spans="1:5" x14ac:dyDescent="0.3">
      <c r="A181" s="3" t="s">
        <v>1028</v>
      </c>
      <c r="B181" s="4">
        <v>5200</v>
      </c>
      <c r="C181" s="5">
        <v>4.0000000000000001E-3</v>
      </c>
      <c r="D181" s="4">
        <v>2600</v>
      </c>
      <c r="E181" s="5">
        <v>3.4000000000000002E-2</v>
      </c>
    </row>
    <row r="182" spans="1:5" ht="20.399999999999999" x14ac:dyDescent="0.3">
      <c r="A182" s="3" t="s">
        <v>882</v>
      </c>
      <c r="B182" s="4">
        <v>3200</v>
      </c>
      <c r="C182" s="5">
        <v>4.0000000000000001E-3</v>
      </c>
      <c r="D182" s="4">
        <v>2200</v>
      </c>
      <c r="E182" s="5">
        <v>5.0000000000000001E-3</v>
      </c>
    </row>
    <row r="183" spans="1:5" ht="20.399999999999999" x14ac:dyDescent="0.3">
      <c r="A183" s="3" t="s">
        <v>940</v>
      </c>
      <c r="B183" s="4">
        <v>2100</v>
      </c>
      <c r="C183" s="5">
        <v>4.0000000000000001E-3</v>
      </c>
      <c r="D183" s="4">
        <v>2000</v>
      </c>
      <c r="E183" s="5">
        <v>5.0000000000000001E-3</v>
      </c>
    </row>
    <row r="184" spans="1:5" ht="20.399999999999999" x14ac:dyDescent="0.3">
      <c r="A184" s="3" t="s">
        <v>53</v>
      </c>
      <c r="B184" s="4">
        <v>7400</v>
      </c>
      <c r="C184" s="5">
        <v>4.0000000000000001E-3</v>
      </c>
      <c r="D184" s="4">
        <v>8600</v>
      </c>
      <c r="E184" s="5">
        <v>5.0000000000000001E-3</v>
      </c>
    </row>
    <row r="185" spans="1:5" x14ac:dyDescent="0.3">
      <c r="A185" s="3" t="s">
        <v>520</v>
      </c>
      <c r="B185" s="4">
        <v>4900</v>
      </c>
      <c r="C185" s="5">
        <v>4.0000000000000001E-3</v>
      </c>
      <c r="D185" s="4">
        <v>3200</v>
      </c>
      <c r="E185" s="5">
        <v>7.0000000000000001E-3</v>
      </c>
    </row>
    <row r="186" spans="1:5" ht="20.399999999999999" x14ac:dyDescent="0.3">
      <c r="A186" s="3" t="s">
        <v>1029</v>
      </c>
      <c r="B186" s="4">
        <v>4300</v>
      </c>
      <c r="C186" s="5">
        <v>4.0000000000000001E-3</v>
      </c>
      <c r="D186" s="4">
        <v>3500</v>
      </c>
      <c r="E186" s="5">
        <v>5.0000000000000001E-3</v>
      </c>
    </row>
    <row r="187" spans="1:5" x14ac:dyDescent="0.3">
      <c r="A187" s="3" t="s">
        <v>725</v>
      </c>
      <c r="B187" s="4">
        <v>3600</v>
      </c>
      <c r="C187" s="5">
        <v>4.0000000000000001E-3</v>
      </c>
      <c r="D187" s="4">
        <v>2600</v>
      </c>
      <c r="E187" s="5">
        <v>1.9E-2</v>
      </c>
    </row>
    <row r="188" spans="1:5" ht="20.399999999999999" x14ac:dyDescent="0.3">
      <c r="A188" s="3" t="s">
        <v>572</v>
      </c>
      <c r="B188" s="4">
        <v>4800</v>
      </c>
      <c r="C188" s="5">
        <v>4.0000000000000001E-3</v>
      </c>
      <c r="D188" s="4">
        <v>3100</v>
      </c>
      <c r="E188" s="5">
        <v>7.0000000000000001E-3</v>
      </c>
    </row>
    <row r="189" spans="1:5" ht="20.399999999999999" x14ac:dyDescent="0.3">
      <c r="A189" s="3" t="s">
        <v>1030</v>
      </c>
      <c r="B189" s="4">
        <v>2700</v>
      </c>
      <c r="C189" s="5">
        <v>4.0000000000000001E-3</v>
      </c>
      <c r="D189" s="4">
        <v>2500</v>
      </c>
      <c r="E189" s="5">
        <v>5.0000000000000001E-3</v>
      </c>
    </row>
    <row r="190" spans="1:5" ht="20.399999999999999" x14ac:dyDescent="0.3">
      <c r="A190" s="3" t="s">
        <v>910</v>
      </c>
      <c r="B190" s="4">
        <v>2300</v>
      </c>
      <c r="C190" s="5">
        <v>4.0000000000000001E-3</v>
      </c>
      <c r="D190" s="4">
        <v>2100</v>
      </c>
      <c r="E190" s="5">
        <v>5.0000000000000001E-3</v>
      </c>
    </row>
    <row r="191" spans="1:5" ht="20.399999999999999" x14ac:dyDescent="0.3">
      <c r="A191" s="3" t="s">
        <v>1031</v>
      </c>
      <c r="B191" s="4">
        <v>3400</v>
      </c>
      <c r="C191" s="5">
        <v>4.0000000000000001E-3</v>
      </c>
      <c r="D191" s="4">
        <v>2100</v>
      </c>
      <c r="E191" s="5">
        <v>2.1000000000000001E-2</v>
      </c>
    </row>
    <row r="192" spans="1:5" x14ac:dyDescent="0.3">
      <c r="A192" s="3" t="s">
        <v>488</v>
      </c>
      <c r="B192" s="4">
        <v>3400</v>
      </c>
      <c r="C192" s="5">
        <v>4.0000000000000001E-3</v>
      </c>
      <c r="D192" s="4">
        <v>3300</v>
      </c>
      <c r="E192" s="5">
        <v>5.0000000000000001E-3</v>
      </c>
    </row>
    <row r="193" spans="1:5" x14ac:dyDescent="0.3">
      <c r="A193" s="3" t="s">
        <v>1032</v>
      </c>
      <c r="B193" s="4">
        <v>4000</v>
      </c>
      <c r="C193" s="3" t="s">
        <v>1033</v>
      </c>
      <c r="D193" s="4">
        <v>2300</v>
      </c>
      <c r="E193" s="5" t="s">
        <v>1033</v>
      </c>
    </row>
    <row r="194" spans="1:5" ht="20.399999999999999" x14ac:dyDescent="0.3">
      <c r="A194" s="3" t="s">
        <v>1034</v>
      </c>
      <c r="B194" s="4">
        <v>2000</v>
      </c>
      <c r="C194" s="5">
        <v>4.0000000000000001E-3</v>
      </c>
      <c r="D194" s="4">
        <v>2000</v>
      </c>
      <c r="E194" s="5">
        <v>5.0000000000000001E-3</v>
      </c>
    </row>
    <row r="195" spans="1:5" x14ac:dyDescent="0.3">
      <c r="A195" s="3" t="s">
        <v>826</v>
      </c>
      <c r="B195" s="4">
        <v>3900</v>
      </c>
      <c r="C195" s="5">
        <v>4.0000000000000001E-3</v>
      </c>
      <c r="D195" s="4">
        <v>2300</v>
      </c>
      <c r="E195" s="5">
        <v>8.0000000000000002E-3</v>
      </c>
    </row>
    <row r="196" spans="1:5" ht="20.399999999999999" x14ac:dyDescent="0.3">
      <c r="A196" s="3" t="s">
        <v>1035</v>
      </c>
      <c r="B196" s="4">
        <v>4600</v>
      </c>
      <c r="C196" s="5">
        <v>4.0000000000000001E-3</v>
      </c>
      <c r="D196" s="4">
        <v>2900</v>
      </c>
      <c r="E196" s="5">
        <v>2.8000000000000001E-2</v>
      </c>
    </row>
    <row r="197" spans="1:5" ht="20.399999999999999" x14ac:dyDescent="0.3">
      <c r="A197" s="3" t="s">
        <v>667</v>
      </c>
      <c r="B197" s="4">
        <v>3300</v>
      </c>
      <c r="C197" s="5">
        <v>4.0000000000000001E-3</v>
      </c>
      <c r="D197" s="4">
        <v>2800</v>
      </c>
      <c r="E197" s="5">
        <v>5.0000000000000001E-3</v>
      </c>
    </row>
    <row r="198" spans="1:5" x14ac:dyDescent="0.3">
      <c r="A198" s="3" t="s">
        <v>1036</v>
      </c>
      <c r="B198" s="4">
        <v>4400</v>
      </c>
      <c r="C198" s="5">
        <v>4.0000000000000001E-3</v>
      </c>
      <c r="D198" s="4">
        <v>2700</v>
      </c>
      <c r="E198" s="5">
        <v>5.0000000000000001E-3</v>
      </c>
    </row>
    <row r="199" spans="1:5" ht="20.399999999999999" x14ac:dyDescent="0.3">
      <c r="A199" s="3" t="s">
        <v>959</v>
      </c>
      <c r="B199" s="4">
        <v>3700</v>
      </c>
      <c r="C199" s="5">
        <v>4.0000000000000001E-3</v>
      </c>
      <c r="D199" s="4">
        <v>2000</v>
      </c>
      <c r="E199" s="5">
        <v>5.0000000000000001E-3</v>
      </c>
    </row>
    <row r="200" spans="1:5" ht="20.399999999999999" x14ac:dyDescent="0.3">
      <c r="A200" s="3" t="s">
        <v>542</v>
      </c>
      <c r="B200" s="4">
        <v>4300</v>
      </c>
      <c r="C200" s="5">
        <v>4.0000000000000001E-3</v>
      </c>
      <c r="D200" s="4">
        <v>3200</v>
      </c>
      <c r="E200" s="5">
        <v>5.0000000000000001E-3</v>
      </c>
    </row>
    <row r="201" spans="1:5" ht="20.399999999999999" x14ac:dyDescent="0.3">
      <c r="A201" s="3" t="s">
        <v>734</v>
      </c>
      <c r="B201" s="4">
        <v>4800</v>
      </c>
      <c r="C201" s="5">
        <v>4.0000000000000001E-3</v>
      </c>
      <c r="D201" s="4">
        <v>2600</v>
      </c>
      <c r="E201" s="5">
        <v>6.0000000000000001E-3</v>
      </c>
    </row>
    <row r="202" spans="1:5" ht="20.399999999999999" x14ac:dyDescent="0.3">
      <c r="A202" s="3" t="s">
        <v>900</v>
      </c>
      <c r="B202" s="4">
        <v>3200</v>
      </c>
      <c r="C202" s="5">
        <v>4.0000000000000001E-3</v>
      </c>
      <c r="D202" s="4">
        <v>2200</v>
      </c>
      <c r="E202" s="5">
        <v>5.0000000000000001E-3</v>
      </c>
    </row>
    <row r="203" spans="1:5" ht="20.399999999999999" x14ac:dyDescent="0.3">
      <c r="A203" s="3" t="s">
        <v>609</v>
      </c>
      <c r="B203" s="4">
        <v>3400</v>
      </c>
      <c r="C203" s="5">
        <v>4.0000000000000001E-3</v>
      </c>
      <c r="D203" s="4">
        <v>3000</v>
      </c>
      <c r="E203" s="5">
        <v>5.0000000000000001E-3</v>
      </c>
    </row>
    <row r="204" spans="1:5" x14ac:dyDescent="0.3">
      <c r="A204" s="3" t="s">
        <v>905</v>
      </c>
      <c r="B204" s="4">
        <v>2000</v>
      </c>
      <c r="C204" s="5">
        <v>4.0000000000000001E-3</v>
      </c>
      <c r="D204" s="4">
        <v>2100</v>
      </c>
      <c r="E204" s="5">
        <v>5.0000000000000001E-3</v>
      </c>
    </row>
    <row r="205" spans="1:5" ht="20.399999999999999" x14ac:dyDescent="0.3">
      <c r="A205" s="3" t="s">
        <v>315</v>
      </c>
      <c r="B205" s="4">
        <v>3600</v>
      </c>
      <c r="C205" s="5">
        <v>4.0000000000000001E-3</v>
      </c>
      <c r="D205" s="4">
        <v>3800</v>
      </c>
      <c r="E205" s="5">
        <v>5.0000000000000001E-3</v>
      </c>
    </row>
    <row r="206" spans="1:5" ht="20.399999999999999" x14ac:dyDescent="0.3">
      <c r="A206" s="3" t="s">
        <v>103</v>
      </c>
      <c r="B206" s="4">
        <v>6800</v>
      </c>
      <c r="C206" s="5">
        <v>4.0000000000000001E-3</v>
      </c>
      <c r="D206" s="4">
        <v>7800</v>
      </c>
      <c r="E206" s="5">
        <v>5.0000000000000001E-3</v>
      </c>
    </row>
    <row r="207" spans="1:5" ht="20.399999999999999" x14ac:dyDescent="0.3">
      <c r="A207" s="3" t="s">
        <v>643</v>
      </c>
      <c r="B207" s="4">
        <v>3500</v>
      </c>
      <c r="C207" s="5">
        <v>4.0000000000000001E-3</v>
      </c>
      <c r="D207" s="4">
        <v>2800</v>
      </c>
      <c r="E207" s="5">
        <v>5.0000000000000001E-3</v>
      </c>
    </row>
    <row r="208" spans="1:5" ht="20.399999999999999" x14ac:dyDescent="0.3">
      <c r="A208" s="3" t="s">
        <v>693</v>
      </c>
      <c r="B208" s="4">
        <v>4200</v>
      </c>
      <c r="C208" s="5">
        <v>4.0000000000000001E-3</v>
      </c>
      <c r="D208" s="4">
        <v>2700</v>
      </c>
      <c r="E208" s="5">
        <v>2.9000000000000001E-2</v>
      </c>
    </row>
    <row r="209" spans="1:5" ht="20.399999999999999" x14ac:dyDescent="0.3">
      <c r="A209" s="3" t="s">
        <v>1037</v>
      </c>
      <c r="B209" s="4">
        <v>4300</v>
      </c>
      <c r="C209" s="5">
        <v>4.0000000000000001E-3</v>
      </c>
      <c r="D209" s="4">
        <v>3500</v>
      </c>
      <c r="E209" s="5">
        <v>5.0000000000000001E-3</v>
      </c>
    </row>
    <row r="210" spans="1:5" ht="20.399999999999999" x14ac:dyDescent="0.3">
      <c r="A210" s="3" t="s">
        <v>146</v>
      </c>
      <c r="B210" s="4">
        <v>5900</v>
      </c>
      <c r="C210" s="5">
        <v>4.0000000000000001E-3</v>
      </c>
      <c r="D210" s="4">
        <v>5500</v>
      </c>
      <c r="E210" s="5">
        <v>5.0000000000000001E-3</v>
      </c>
    </row>
    <row r="211" spans="1:5" x14ac:dyDescent="0.3">
      <c r="A211" s="3" t="s">
        <v>633</v>
      </c>
      <c r="B211" s="4">
        <v>4200</v>
      </c>
      <c r="C211" s="5">
        <v>4.0000000000000001E-3</v>
      </c>
      <c r="D211" s="4">
        <v>2900</v>
      </c>
      <c r="E211" s="5">
        <v>5.0000000000000001E-3</v>
      </c>
    </row>
    <row r="212" spans="1:5" ht="20.399999999999999" x14ac:dyDescent="0.3">
      <c r="A212" s="3" t="s">
        <v>648</v>
      </c>
      <c r="B212" s="4">
        <v>3700</v>
      </c>
      <c r="C212" s="5">
        <v>4.0000000000000001E-3</v>
      </c>
      <c r="D212" s="4">
        <v>2800</v>
      </c>
      <c r="E212" s="5">
        <v>7.0000000000000001E-3</v>
      </c>
    </row>
    <row r="213" spans="1:5" x14ac:dyDescent="0.3">
      <c r="A213" s="3" t="s">
        <v>106</v>
      </c>
      <c r="B213" s="4">
        <v>7000</v>
      </c>
      <c r="C213" s="5">
        <v>4.0000000000000001E-3</v>
      </c>
      <c r="D213" s="4">
        <v>7800</v>
      </c>
      <c r="E213" s="5">
        <v>5.0000000000000001E-3</v>
      </c>
    </row>
    <row r="214" spans="1:5" ht="20.399999999999999" x14ac:dyDescent="0.3">
      <c r="A214" s="3" t="s">
        <v>822</v>
      </c>
      <c r="B214" s="4">
        <v>4700</v>
      </c>
      <c r="C214" s="5">
        <v>4.0000000000000001E-3</v>
      </c>
      <c r="D214" s="4">
        <v>2400</v>
      </c>
      <c r="E214" s="5">
        <v>4.7E-2</v>
      </c>
    </row>
    <row r="215" spans="1:5" x14ac:dyDescent="0.3">
      <c r="A215" s="3" t="s">
        <v>151</v>
      </c>
      <c r="B215" s="4">
        <v>6300</v>
      </c>
      <c r="C215" s="5">
        <v>4.0000000000000001E-3</v>
      </c>
      <c r="D215" s="4">
        <v>5500</v>
      </c>
      <c r="E215" s="5">
        <v>5.0000000000000001E-3</v>
      </c>
    </row>
    <row r="216" spans="1:5" ht="20.399999999999999" x14ac:dyDescent="0.3">
      <c r="A216" s="3" t="s">
        <v>493</v>
      </c>
      <c r="B216" s="4">
        <v>4000</v>
      </c>
      <c r="C216" s="5">
        <v>4.0000000000000001E-3</v>
      </c>
      <c r="D216" s="4">
        <v>3300</v>
      </c>
      <c r="E216" s="5">
        <v>5.0000000000000001E-3</v>
      </c>
    </row>
    <row r="217" spans="1:5" x14ac:dyDescent="0.3">
      <c r="A217" s="3" t="s">
        <v>538</v>
      </c>
      <c r="B217" s="4">
        <v>4900</v>
      </c>
      <c r="C217" s="5">
        <v>4.0000000000000001E-3</v>
      </c>
      <c r="D217" s="4">
        <v>3200</v>
      </c>
      <c r="E217" s="5">
        <v>8.9999999999999993E-3</v>
      </c>
    </row>
    <row r="218" spans="1:5" ht="20.399999999999999" x14ac:dyDescent="0.3">
      <c r="A218" s="3" t="s">
        <v>1038</v>
      </c>
      <c r="B218" s="4">
        <v>4000</v>
      </c>
      <c r="C218" s="3" t="s">
        <v>1033</v>
      </c>
      <c r="D218" s="4">
        <v>2000</v>
      </c>
      <c r="E218" s="5" t="s">
        <v>1033</v>
      </c>
    </row>
    <row r="219" spans="1:5" x14ac:dyDescent="0.3">
      <c r="A219" s="3" t="s">
        <v>582</v>
      </c>
      <c r="B219" s="4">
        <v>3700</v>
      </c>
      <c r="C219" s="5">
        <v>4.0000000000000001E-3</v>
      </c>
      <c r="D219" s="4">
        <v>3000</v>
      </c>
      <c r="E219" s="5">
        <v>5.0000000000000001E-3</v>
      </c>
    </row>
    <row r="220" spans="1:5" x14ac:dyDescent="0.3">
      <c r="A220" s="3" t="s">
        <v>840</v>
      </c>
      <c r="B220" s="4">
        <v>3500</v>
      </c>
      <c r="C220" s="5">
        <v>4.0000000000000001E-3</v>
      </c>
      <c r="D220" s="4">
        <v>2300</v>
      </c>
      <c r="E220" s="5">
        <v>5.0000000000000001E-3</v>
      </c>
    </row>
    <row r="221" spans="1:5" x14ac:dyDescent="0.3">
      <c r="A221" s="3" t="s">
        <v>1039</v>
      </c>
      <c r="B221" s="4">
        <v>4700</v>
      </c>
      <c r="C221" s="5">
        <v>4.0000000000000001E-3</v>
      </c>
      <c r="D221" s="4">
        <v>3200</v>
      </c>
      <c r="E221" s="5">
        <v>5.0000000000000001E-3</v>
      </c>
    </row>
    <row r="222" spans="1:5" x14ac:dyDescent="0.3">
      <c r="A222" s="3" t="s">
        <v>1040</v>
      </c>
      <c r="B222" s="4">
        <v>2300</v>
      </c>
      <c r="C222" s="5">
        <v>4.0000000000000001E-3</v>
      </c>
      <c r="D222" s="4">
        <v>2500</v>
      </c>
      <c r="E222" s="5">
        <v>5.0000000000000001E-3</v>
      </c>
    </row>
    <row r="223" spans="1:5" ht="20.399999999999999" x14ac:dyDescent="0.3">
      <c r="A223" s="3" t="s">
        <v>142</v>
      </c>
      <c r="B223" s="4">
        <v>7900</v>
      </c>
      <c r="C223" s="5">
        <v>4.0000000000000001E-3</v>
      </c>
      <c r="D223" s="4">
        <v>6200</v>
      </c>
      <c r="E223" s="5">
        <v>5.0000000000000001E-3</v>
      </c>
    </row>
    <row r="224" spans="1:5" ht="20.399999999999999" x14ac:dyDescent="0.3">
      <c r="A224" s="3" t="s">
        <v>1041</v>
      </c>
      <c r="B224" s="4">
        <v>4000</v>
      </c>
      <c r="C224" s="5">
        <v>2E-3</v>
      </c>
      <c r="D224" s="4">
        <v>2100</v>
      </c>
      <c r="E224" s="5">
        <v>1E-3</v>
      </c>
    </row>
    <row r="225" spans="1:5" x14ac:dyDescent="0.3">
      <c r="A225" s="3" t="s">
        <v>936</v>
      </c>
      <c r="B225" s="4">
        <v>2400</v>
      </c>
      <c r="C225" s="3" t="s">
        <v>1033</v>
      </c>
      <c r="D225" s="4">
        <v>2000</v>
      </c>
      <c r="E225" s="5" t="s">
        <v>1033</v>
      </c>
    </row>
    <row r="226" spans="1:5" x14ac:dyDescent="0.3">
      <c r="A226" s="6"/>
      <c r="B226" s="6"/>
      <c r="C226" s="6"/>
      <c r="D226" s="6"/>
      <c r="E22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FD</vt:lpstr>
      <vt:lpstr>Sheet1</vt:lpstr>
      <vt:lpstr>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J. Rinnier</cp:lastModifiedBy>
  <dcterms:created xsi:type="dcterms:W3CDTF">2021-09-22T15:19:25Z</dcterms:created>
  <dcterms:modified xsi:type="dcterms:W3CDTF">2021-09-22T21:31:46Z</dcterms:modified>
</cp:coreProperties>
</file>