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trino\Downloads\"/>
    </mc:Choice>
  </mc:AlternateContent>
  <xr:revisionPtr revIDLastSave="0" documentId="13_ncr:1_{2FABE711-76E7-4AF9-B1ED-3289A7796F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actions" sheetId="31" r:id="rId1"/>
  </sheets>
  <definedNames>
    <definedName name="Z_31112A93_C99A_4A83_A134_672F2BF4BB65_.wvu.FilterData" localSheetId="0" hidden="1">Reactions!$C$1:$C$45</definedName>
  </definedNames>
  <calcPr calcId="191029"/>
  <customWorkbookViews>
    <customWorkbookView name="Filter 1" guid="{31112A93-C99A-4A83-A134-672F2BF4BB65}" maximized="1" windowWidth="0" windowHeight="0" activeSheetId="0"/>
    <customWorkbookView name="Filter 3" guid="{79555CF9-4617-4781-AA31-0514E158AE46}" maximized="1" windowWidth="0" windowHeight="0" activeSheetId="0"/>
    <customWorkbookView name="Filter 2" guid="{94F385D6-994F-47B2-A994-B8BF4F524377}" maximized="1" windowWidth="0" windowHeight="0" activeSheetId="0"/>
    <customWorkbookView name="Filter 5" guid="{89F6BB62-681E-4D65-8A9F-AA49D5AAD02E}" maximized="1" windowWidth="0" windowHeight="0" activeSheetId="0"/>
    <customWorkbookView name="Filter 4" guid="{B343BBD2-525B-4E6C-9765-AC49BB38845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5" i="31" l="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1" i="31"/>
  <c r="B20" i="31"/>
  <c r="B19" i="31"/>
  <c r="B18" i="31"/>
  <c r="B17" i="31"/>
  <c r="B16" i="31"/>
  <c r="B15" i="31"/>
  <c r="B14" i="31"/>
  <c r="B13" i="31"/>
  <c r="B12" i="31"/>
  <c r="B11" i="31"/>
  <c r="B10" i="31"/>
  <c r="B9" i="31"/>
  <c r="B8" i="31"/>
  <c r="B7" i="31"/>
  <c r="B6" i="31"/>
  <c r="B5" i="31"/>
  <c r="B4" i="31"/>
  <c r="B3" i="31"/>
  <c r="B2" i="31"/>
</calcChain>
</file>

<file path=xl/sharedStrings.xml><?xml version="1.0" encoding="utf-8"?>
<sst xmlns="http://schemas.openxmlformats.org/spreadsheetml/2006/main" count="145" uniqueCount="103">
  <si>
    <t>Name</t>
  </si>
  <si>
    <t>Image</t>
  </si>
  <si>
    <t>Source</t>
  </si>
  <si>
    <t>Source Notes</t>
  </si>
  <si>
    <t>Internal ID</t>
  </si>
  <si>
    <t>Unique Entry ID</t>
  </si>
  <si>
    <t>Love</t>
  </si>
  <si>
    <t>Inspiration</t>
  </si>
  <si>
    <t>Cranky</t>
  </si>
  <si>
    <t>Peppy</t>
  </si>
  <si>
    <t>Big Sister</t>
  </si>
  <si>
    <t>Aggravation</t>
  </si>
  <si>
    <t>6suhKYAAhh5QMKt64</t>
  </si>
  <si>
    <t>Agreement</t>
  </si>
  <si>
    <t>7smqwK9J7eFBxta28</t>
  </si>
  <si>
    <t>Amazed</t>
  </si>
  <si>
    <t>Snooty</t>
  </si>
  <si>
    <t>vosig4bbr4kPq57AT</t>
  </si>
  <si>
    <t>Apologetic</t>
  </si>
  <si>
    <t>Lazy</t>
  </si>
  <si>
    <t>jBKsQYCAd7PtymQeB</t>
  </si>
  <si>
    <t>Bashfulness</t>
  </si>
  <si>
    <t>wzvKbFrEJCseTohoz</t>
  </si>
  <si>
    <t>Bewilderment</t>
  </si>
  <si>
    <t>WRSSRZMtM6rXfXBrR</t>
  </si>
  <si>
    <t>Cold Chill</t>
  </si>
  <si>
    <t>K62u2owKFDLmPCB3Q</t>
  </si>
  <si>
    <t>Confident</t>
  </si>
  <si>
    <t>Requires a high level of friendship</t>
  </si>
  <si>
    <t>TGifHTbyLBh4f3gDQ</t>
  </si>
  <si>
    <t>Curiosity</t>
  </si>
  <si>
    <t>SskgipgnKzm5TsK7d</t>
  </si>
  <si>
    <t>Daydreaming</t>
  </si>
  <si>
    <t>Normal</t>
  </si>
  <si>
    <t>JFrTBJCEaX5R4kABT</t>
  </si>
  <si>
    <t>Delight</t>
  </si>
  <si>
    <t>All</t>
  </si>
  <si>
    <t>F9DpGeqZzDeSTh2bq</t>
  </si>
  <si>
    <t>Disagreement</t>
  </si>
  <si>
    <t>Bw5YBM6iuWgMzutWq</t>
  </si>
  <si>
    <t>Distress</t>
  </si>
  <si>
    <t>Jock</t>
  </si>
  <si>
    <t>vsSjQBZXPeSK6uDTK</t>
  </si>
  <si>
    <t>Dozing</t>
  </si>
  <si>
    <t>Smug</t>
  </si>
  <si>
    <t>2vvgAacGjthcFW5Qa</t>
  </si>
  <si>
    <t>Encouraging</t>
  </si>
  <si>
    <t>fomfML4NWdY8x6adv</t>
  </si>
  <si>
    <t>Fearful</t>
  </si>
  <si>
    <t>noKrWYCMSWcH4jwvi</t>
  </si>
  <si>
    <t>Flourish</t>
  </si>
  <si>
    <t>5QDD3DcwdPhbGoJAf</t>
  </si>
  <si>
    <t>Glee</t>
  </si>
  <si>
    <t>8nAwdhzZfotqpLC9R</t>
  </si>
  <si>
    <t>Greetings</t>
  </si>
  <si>
    <t>oE6uqhZYjYfuqb55n</t>
  </si>
  <si>
    <t>Happiness</t>
  </si>
  <si>
    <t>TWENXBbBENgnFiGq3</t>
  </si>
  <si>
    <t>Heartbreak</t>
  </si>
  <si>
    <t>ex6gKZu6zsyd6MgDr</t>
  </si>
  <si>
    <t>8ux4ddfibJQR2EuWW</t>
  </si>
  <si>
    <t>Intense</t>
  </si>
  <si>
    <t>X2kzqTaPwtG6SGNT8</t>
  </si>
  <si>
    <t>Joy</t>
  </si>
  <si>
    <t>fSNyHJHgLKac5mSLT</t>
  </si>
  <si>
    <t>Laughter</t>
  </si>
  <si>
    <t>EBenMHMpwnkMgS6eg</t>
  </si>
  <si>
    <t>GvAsErCFuGAcMAeXM</t>
  </si>
  <si>
    <t>Mischief</t>
  </si>
  <si>
    <t>E7it7yLfFaddFvEhQ</t>
  </si>
  <si>
    <t>Mistaken</t>
  </si>
  <si>
    <t>DPR7WWkmR36Bsf2LG</t>
  </si>
  <si>
    <t>Pleased</t>
  </si>
  <si>
    <t>Z3MuKfQMaH3D8vkPA</t>
  </si>
  <si>
    <t>Pride</t>
  </si>
  <si>
    <t>xKoQpdJMtocNFRckm</t>
  </si>
  <si>
    <t>Resignation</t>
  </si>
  <si>
    <t>7YdF3ZMr95XP3FaoW</t>
  </si>
  <si>
    <t>Sadness</t>
  </si>
  <si>
    <t>Wo8q6KhPtL2CYwat4</t>
  </si>
  <si>
    <t>Sheepishness</t>
  </si>
  <si>
    <t>Shocked</t>
  </si>
  <si>
    <t>bn29da8SNdMYYyWAa</t>
  </si>
  <si>
    <t>Showmanship</t>
  </si>
  <si>
    <t>Bj5iG7kc6tLND9bjn</t>
  </si>
  <si>
    <t>Shyness</t>
  </si>
  <si>
    <t>9H7jt7AGKbh6mW4y8</t>
  </si>
  <si>
    <t>Sighing</t>
  </si>
  <si>
    <t>ntjLqg82EQNsgnzYA</t>
  </si>
  <si>
    <t>Sleepy</t>
  </si>
  <si>
    <t>9e5BhxmqtMurNWqW4</t>
  </si>
  <si>
    <t>Smirking</t>
  </si>
  <si>
    <t>KDAWT9zDKpufEWgaW</t>
  </si>
  <si>
    <t>Sneezing</t>
  </si>
  <si>
    <t>F6Dkk4PGtjDMCgry3</t>
  </si>
  <si>
    <t>Sorrow</t>
  </si>
  <si>
    <t>W8nngMS98uwpHHW4m</t>
  </si>
  <si>
    <t>Surprise</t>
  </si>
  <si>
    <t>7jmkZiSxrYT7MMm4P</t>
  </si>
  <si>
    <t>Thought</t>
  </si>
  <si>
    <t>HEFCeCGtJ7Bkb5PXG</t>
  </si>
  <si>
    <t>Worry</t>
  </si>
  <si>
    <t>TygKeKxvotLEzWqvY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</si>
</sst>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&quot;/&quot;d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166" fontId="5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F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" customHeight="1" x14ac:dyDescent="0.25"/>
  <cols>
    <col min="1" max="1" width="14.44140625" customWidth="1"/>
    <col min="2" max="2" width="10.88671875" customWidth="1"/>
    <col min="3" max="3" width="11.109375" customWidth="1"/>
    <col min="4" max="4" width="25.109375" customWidth="1"/>
    <col min="5" max="5" width="9.109375" customWidth="1"/>
    <col min="6" max="6" width="22.33203125" customWidth="1"/>
  </cols>
  <sheetData>
    <row r="1" spans="1:6" ht="26.25" customHeight="1" x14ac:dyDescent="0.25">
      <c r="A1" s="1" t="s">
        <v>0</v>
      </c>
      <c r="B1" s="2" t="s">
        <v>1</v>
      </c>
      <c r="C1" s="7" t="s">
        <v>2</v>
      </c>
      <c r="D1" s="7" t="s">
        <v>3</v>
      </c>
      <c r="E1" s="9" t="s">
        <v>4</v>
      </c>
      <c r="F1" s="3" t="s">
        <v>5</v>
      </c>
    </row>
    <row r="2" spans="1:6" ht="56.25" customHeight="1" x14ac:dyDescent="0.25">
      <c r="A2" s="4" t="s">
        <v>11</v>
      </c>
      <c r="B2" s="5" t="e">
        <f ca="1">IMAGE("https://acnhcdn.com/latest/ManpuIcon/Outraged.png")</f>
        <v>#NAME?</v>
      </c>
      <c r="C2" s="8" t="s">
        <v>9</v>
      </c>
      <c r="D2" s="8"/>
      <c r="E2" s="10"/>
      <c r="F2" s="6" t="s">
        <v>12</v>
      </c>
    </row>
    <row r="3" spans="1:6" ht="56.25" customHeight="1" x14ac:dyDescent="0.25">
      <c r="A3" s="4" t="s">
        <v>13</v>
      </c>
      <c r="B3" s="5" t="e">
        <f ca="1">IMAGE("https://acnhcdn.com/latest/ManpuIcon/Nodding.png")</f>
        <v>#NAME?</v>
      </c>
      <c r="C3" s="8" t="s">
        <v>8</v>
      </c>
      <c r="D3" s="8"/>
      <c r="E3" s="10"/>
      <c r="F3" s="6" t="s">
        <v>14</v>
      </c>
    </row>
    <row r="4" spans="1:6" ht="56.25" customHeight="1" x14ac:dyDescent="0.25">
      <c r="A4" s="4" t="s">
        <v>15</v>
      </c>
      <c r="B4" s="5" t="e">
        <f ca="1">IMAGE("https://acnhcdn.com/latest/ManpuIcon/Shocked.png")</f>
        <v>#NAME?</v>
      </c>
      <c r="C4" s="8" t="s">
        <v>16</v>
      </c>
      <c r="D4" s="8"/>
      <c r="E4" s="10"/>
      <c r="F4" s="6" t="s">
        <v>17</v>
      </c>
    </row>
    <row r="5" spans="1:6" ht="56.25" customHeight="1" x14ac:dyDescent="0.25">
      <c r="A5" s="4" t="s">
        <v>18</v>
      </c>
      <c r="B5" s="5" t="e">
        <f ca="1">IMAGE("https://acnhcdn.com/latest/ManpuIcon/Apologize.png")</f>
        <v>#NAME?</v>
      </c>
      <c r="C5" s="8" t="s">
        <v>10</v>
      </c>
      <c r="D5" s="8"/>
      <c r="E5" s="10"/>
      <c r="F5" s="6" t="s">
        <v>20</v>
      </c>
    </row>
    <row r="6" spans="1:6" ht="56.25" customHeight="1" x14ac:dyDescent="0.25">
      <c r="A6" s="4" t="s">
        <v>21</v>
      </c>
      <c r="B6" s="5" t="e">
        <f ca="1">IMAGE("https://acnhcdn.com/latest/ManpuIcon/Blushing.png")</f>
        <v>#NAME?</v>
      </c>
      <c r="C6" s="8" t="s">
        <v>19</v>
      </c>
      <c r="D6" s="8"/>
      <c r="E6" s="10"/>
      <c r="F6" s="6" t="s">
        <v>22</v>
      </c>
    </row>
    <row r="7" spans="1:6" ht="56.25" customHeight="1" x14ac:dyDescent="0.25">
      <c r="A7" s="4" t="s">
        <v>23</v>
      </c>
      <c r="B7" s="5" t="e">
        <f ca="1">IMAGE("https://acnhcdn.com/latest/ManpuIcon/Pardon.png")</f>
        <v>#NAME?</v>
      </c>
      <c r="C7" s="8" t="s">
        <v>8</v>
      </c>
      <c r="D7" s="8"/>
      <c r="E7" s="10"/>
      <c r="F7" s="6" t="s">
        <v>24</v>
      </c>
    </row>
    <row r="8" spans="1:6" ht="56.25" customHeight="1" x14ac:dyDescent="0.25">
      <c r="A8" s="4" t="s">
        <v>25</v>
      </c>
      <c r="B8" s="5" t="e">
        <f ca="1">IMAGE("https://acnhcdn.com/latest/ManpuIcon/ColdChill.png")</f>
        <v>#NAME?</v>
      </c>
      <c r="C8" s="8" t="s">
        <v>10</v>
      </c>
      <c r="D8" s="8"/>
      <c r="E8" s="10"/>
      <c r="F8" s="6" t="s">
        <v>26</v>
      </c>
    </row>
    <row r="9" spans="1:6" ht="56.25" customHeight="1" x14ac:dyDescent="0.25">
      <c r="A9" s="4" t="s">
        <v>27</v>
      </c>
      <c r="B9" s="5" t="e">
        <f ca="1">IMAGE("https://acnhcdn.com/latest/ManpuIcon/Assent.png")</f>
        <v>#NAME?</v>
      </c>
      <c r="C9" s="8" t="s">
        <v>10</v>
      </c>
      <c r="D9" s="8" t="s">
        <v>28</v>
      </c>
      <c r="E9" s="10"/>
      <c r="F9" s="6" t="s">
        <v>29</v>
      </c>
    </row>
    <row r="10" spans="1:6" ht="56.25" customHeight="1" x14ac:dyDescent="0.25">
      <c r="A10" s="4" t="s">
        <v>30</v>
      </c>
      <c r="B10" s="5" t="e">
        <f ca="1">IMAGE("https://acnhcdn.com/latest/ManpuIcon/QuestionMark.png")</f>
        <v>#NAME?</v>
      </c>
      <c r="C10" s="8" t="s">
        <v>9</v>
      </c>
      <c r="D10" s="8"/>
      <c r="E10" s="10"/>
      <c r="F10" s="6" t="s">
        <v>31</v>
      </c>
    </row>
    <row r="11" spans="1:6" ht="56.25" customHeight="1" x14ac:dyDescent="0.25">
      <c r="A11" s="4" t="s">
        <v>32</v>
      </c>
      <c r="B11" s="5" t="e">
        <f ca="1">IMAGE("https://acnhcdn.com/latest/ManpuIcon/AbsentMindedness.png")</f>
        <v>#NAME?</v>
      </c>
      <c r="C11" s="8" t="s">
        <v>33</v>
      </c>
      <c r="D11" s="8" t="s">
        <v>28</v>
      </c>
      <c r="E11" s="10"/>
      <c r="F11" s="6" t="s">
        <v>34</v>
      </c>
    </row>
    <row r="12" spans="1:6" ht="56.25" customHeight="1" x14ac:dyDescent="0.25">
      <c r="A12" s="4" t="s">
        <v>35</v>
      </c>
      <c r="B12" s="5" t="e">
        <f ca="1">IMAGE("https://acnhcdn.com/latest/ManpuIcon/Clapping.png")</f>
        <v>#NAME?</v>
      </c>
      <c r="C12" s="8" t="s">
        <v>36</v>
      </c>
      <c r="D12" s="8"/>
      <c r="E12" s="10"/>
      <c r="F12" s="6" t="s">
        <v>37</v>
      </c>
    </row>
    <row r="13" spans="1:6" ht="56.25" customHeight="1" x14ac:dyDescent="0.25">
      <c r="A13" s="4" t="s">
        <v>38</v>
      </c>
      <c r="B13" s="5" t="e">
        <f ca="1">IMAGE("https://acnhcdn.com/latest/ManpuIcon/Negative.png")</f>
        <v>#NAME?</v>
      </c>
      <c r="C13" s="8" t="s">
        <v>10</v>
      </c>
      <c r="D13" s="8"/>
      <c r="E13" s="10"/>
      <c r="F13" s="6" t="s">
        <v>39</v>
      </c>
    </row>
    <row r="14" spans="1:6" ht="56.25" customHeight="1" x14ac:dyDescent="0.25">
      <c r="A14" s="4" t="s">
        <v>40</v>
      </c>
      <c r="B14" s="5" t="e">
        <f ca="1">IMAGE("https://acnhcdn.com/latest/ManpuIcon/Frantic.png")</f>
        <v>#NAME?</v>
      </c>
      <c r="C14" s="8" t="s">
        <v>41</v>
      </c>
      <c r="D14" s="8"/>
      <c r="E14" s="10"/>
      <c r="F14" s="6" t="s">
        <v>42</v>
      </c>
    </row>
    <row r="15" spans="1:6" ht="56.25" customHeight="1" x14ac:dyDescent="0.25">
      <c r="A15" s="4" t="s">
        <v>43</v>
      </c>
      <c r="B15" s="5" t="e">
        <f ca="1">IMAGE("https://acnhcdn.com/latest/ManpuIcon/Sleep.png")</f>
        <v>#NAME?</v>
      </c>
      <c r="C15" s="8" t="s">
        <v>44</v>
      </c>
      <c r="D15" s="8"/>
      <c r="E15" s="10"/>
      <c r="F15" s="6" t="s">
        <v>45</v>
      </c>
    </row>
    <row r="16" spans="1:6" ht="56.25" customHeight="1" x14ac:dyDescent="0.25">
      <c r="A16" s="4" t="s">
        <v>46</v>
      </c>
      <c r="B16" s="5" t="e">
        <f ca="1">IMAGE("https://acnhcdn.com/latest/ManpuIcon/Cheering.png")</f>
        <v>#NAME?</v>
      </c>
      <c r="C16" s="8" t="s">
        <v>41</v>
      </c>
      <c r="D16" s="8"/>
      <c r="E16" s="10"/>
      <c r="F16" s="6" t="s">
        <v>47</v>
      </c>
    </row>
    <row r="17" spans="1:6" ht="56.25" customHeight="1" x14ac:dyDescent="0.25">
      <c r="A17" s="4" t="s">
        <v>48</v>
      </c>
      <c r="B17" s="5" t="e">
        <f ca="1">IMAGE("https://acnhcdn.com/latest/ManpuIcon/Shaking.png")</f>
        <v>#NAME?</v>
      </c>
      <c r="C17" s="8" t="s">
        <v>33</v>
      </c>
      <c r="D17" s="8"/>
      <c r="E17" s="10"/>
      <c r="F17" s="6" t="s">
        <v>49</v>
      </c>
    </row>
    <row r="18" spans="1:6" ht="56.25" customHeight="1" x14ac:dyDescent="0.25">
      <c r="A18" s="4" t="s">
        <v>50</v>
      </c>
      <c r="B18" s="5" t="e">
        <f ca="1">IMAGE("https://acnhcdn.com/latest/ManpuIcon/Dance.png")</f>
        <v>#NAME?</v>
      </c>
      <c r="C18" s="8" t="s">
        <v>41</v>
      </c>
      <c r="D18" s="8" t="s">
        <v>28</v>
      </c>
      <c r="E18" s="10"/>
      <c r="F18" s="6" t="s">
        <v>51</v>
      </c>
    </row>
    <row r="19" spans="1:6" ht="56.25" customHeight="1" x14ac:dyDescent="0.25">
      <c r="A19" s="4" t="s">
        <v>52</v>
      </c>
      <c r="B19" s="5" t="e">
        <f ca="1">IMAGE("https://acnhcdn.com/latest/ManpuIcon/HappyDance.png")</f>
        <v>#NAME?</v>
      </c>
      <c r="C19" s="8" t="s">
        <v>33</v>
      </c>
      <c r="D19" s="8"/>
      <c r="E19" s="10"/>
      <c r="F19" s="6" t="s">
        <v>53</v>
      </c>
    </row>
    <row r="20" spans="1:6" ht="56.25" customHeight="1" x14ac:dyDescent="0.25">
      <c r="A20" s="4" t="s">
        <v>54</v>
      </c>
      <c r="B20" s="5" t="e">
        <f ca="1">IMAGE("https://acnhcdn.com/latest/ManpuIcon/Greeting.png")</f>
        <v>#NAME?</v>
      </c>
      <c r="C20" s="8" t="s">
        <v>36</v>
      </c>
      <c r="D20" s="8"/>
      <c r="E20" s="10"/>
      <c r="F20" s="6" t="s">
        <v>55</v>
      </c>
    </row>
    <row r="21" spans="1:6" ht="56.25" customHeight="1" x14ac:dyDescent="0.25">
      <c r="A21" s="4" t="s">
        <v>56</v>
      </c>
      <c r="B21" s="5" t="e">
        <f ca="1">IMAGE("https://acnhcdn.com/latest/ManpuIcon/Smiling.png")</f>
        <v>#NAME?</v>
      </c>
      <c r="C21" s="8" t="s">
        <v>9</v>
      </c>
      <c r="D21" s="8"/>
      <c r="E21" s="10"/>
      <c r="F21" s="6" t="s">
        <v>57</v>
      </c>
    </row>
    <row r="22" spans="1:6" ht="56.25" customHeight="1" x14ac:dyDescent="0.25">
      <c r="A22" s="4" t="s">
        <v>58</v>
      </c>
      <c r="B22" s="5" t="e">
        <f ca="1">IMAGE("https://acnhcdn.com/latest/ManpuIcon/BrokenHeart.png")</f>
        <v>#NAME?</v>
      </c>
      <c r="C22" s="8" t="s">
        <v>44</v>
      </c>
      <c r="D22" s="8"/>
      <c r="E22" s="10"/>
      <c r="F22" s="6" t="s">
        <v>59</v>
      </c>
    </row>
    <row r="23" spans="1:6" ht="56.25" customHeight="1" x14ac:dyDescent="0.25">
      <c r="A23" s="4" t="s">
        <v>7</v>
      </c>
      <c r="B23" s="5" t="e">
        <f ca="1">IMAGE("https://acnhcdn.com/latest/ManpuIcon/IdeaBulb.png")</f>
        <v>#NAME?</v>
      </c>
      <c r="C23" s="8" t="s">
        <v>8</v>
      </c>
      <c r="D23" s="8" t="s">
        <v>28</v>
      </c>
      <c r="E23" s="10"/>
      <c r="F23" s="6" t="s">
        <v>60</v>
      </c>
    </row>
    <row r="24" spans="1:6" ht="56.25" customHeight="1" x14ac:dyDescent="0.25">
      <c r="A24" s="4" t="s">
        <v>61</v>
      </c>
      <c r="B24" s="5" t="e">
        <f ca="1">IMAGE("https://acnhcdn.com/latest/ManpuIcon/Silent.png")</f>
        <v>#NAME?</v>
      </c>
      <c r="C24" s="8" t="s">
        <v>16</v>
      </c>
      <c r="D24" s="8"/>
      <c r="E24" s="10"/>
      <c r="F24" s="6" t="s">
        <v>62</v>
      </c>
    </row>
    <row r="25" spans="1:6" ht="56.25" customHeight="1" x14ac:dyDescent="0.25">
      <c r="A25" s="4" t="s">
        <v>63</v>
      </c>
      <c r="B25" s="5" t="e">
        <f ca="1">IMAGE("https://acnhcdn.com/latest/ManpuIcon/HappyFlower.png")</f>
        <v>#NAME?</v>
      </c>
      <c r="C25" s="8" t="s">
        <v>36</v>
      </c>
      <c r="D25" s="8"/>
      <c r="E25" s="10"/>
      <c r="F25" s="6" t="s">
        <v>64</v>
      </c>
    </row>
    <row r="26" spans="1:6" ht="56.25" customHeight="1" x14ac:dyDescent="0.25">
      <c r="A26" s="4" t="s">
        <v>65</v>
      </c>
      <c r="B26" s="5" t="e">
        <f ca="1">IMAGE("https://acnhcdn.com/latest/ManpuIcon/Laughing.png")</f>
        <v>#NAME?</v>
      </c>
      <c r="C26" s="8" t="s">
        <v>10</v>
      </c>
      <c r="D26" s="8"/>
      <c r="E26" s="10"/>
      <c r="F26" s="6" t="s">
        <v>66</v>
      </c>
    </row>
    <row r="27" spans="1:6" ht="56.25" customHeight="1" x14ac:dyDescent="0.25">
      <c r="A27" s="4" t="s">
        <v>6</v>
      </c>
      <c r="B27" s="5" t="e">
        <f ca="1">IMAGE("https://acnhcdn.com/latest/ManpuIcon/Love.png")</f>
        <v>#NAME?</v>
      </c>
      <c r="C27" s="8" t="s">
        <v>16</v>
      </c>
      <c r="D27" s="8" t="s">
        <v>28</v>
      </c>
      <c r="E27" s="10"/>
      <c r="F27" s="6" t="s">
        <v>67</v>
      </c>
    </row>
    <row r="28" spans="1:6" ht="56.25" customHeight="1" x14ac:dyDescent="0.25">
      <c r="A28" s="4" t="s">
        <v>68</v>
      </c>
      <c r="B28" s="5" t="e">
        <f ca="1">IMAGE("https://acnhcdn.com/latest/ManpuIcon/Scheming.png")</f>
        <v>#NAME?</v>
      </c>
      <c r="C28" s="8" t="s">
        <v>9</v>
      </c>
      <c r="D28" s="8" t="s">
        <v>28</v>
      </c>
      <c r="E28" s="10"/>
      <c r="F28" s="6" t="s">
        <v>69</v>
      </c>
    </row>
    <row r="29" spans="1:6" ht="56.25" customHeight="1" x14ac:dyDescent="0.25">
      <c r="A29" s="4" t="s">
        <v>70</v>
      </c>
      <c r="B29" s="5" t="e">
        <f ca="1">IMAGE("https://acnhcdn.com/latest/ManpuIcon/Oops.png")</f>
        <v>#NAME?</v>
      </c>
      <c r="C29" s="8" t="s">
        <v>19</v>
      </c>
      <c r="D29" s="8"/>
      <c r="E29" s="10"/>
      <c r="F29" s="6" t="s">
        <v>71</v>
      </c>
    </row>
    <row r="30" spans="1:6" ht="56.25" customHeight="1" x14ac:dyDescent="0.25">
      <c r="A30" s="4" t="s">
        <v>72</v>
      </c>
      <c r="B30" s="5" t="e">
        <f ca="1">IMAGE("https://acnhcdn.com/latest/ManpuIcon/Hello.png")</f>
        <v>#NAME?</v>
      </c>
      <c r="C30" s="8" t="s">
        <v>33</v>
      </c>
      <c r="D30" s="8"/>
      <c r="E30" s="10"/>
      <c r="F30" s="6" t="s">
        <v>73</v>
      </c>
    </row>
    <row r="31" spans="1:6" ht="56.25" customHeight="1" x14ac:dyDescent="0.25">
      <c r="A31" s="4" t="s">
        <v>74</v>
      </c>
      <c r="B31" s="5" t="e">
        <f ca="1">IMAGE("https://acnhcdn.com/latest/ManpuIcon/SmugFace.png")</f>
        <v>#NAME?</v>
      </c>
      <c r="C31" s="8" t="s">
        <v>19</v>
      </c>
      <c r="D31" s="8" t="s">
        <v>28</v>
      </c>
      <c r="E31" s="10"/>
      <c r="F31" s="6" t="s">
        <v>75</v>
      </c>
    </row>
    <row r="32" spans="1:6" ht="56.25" customHeight="1" x14ac:dyDescent="0.25">
      <c r="A32" s="4" t="s">
        <v>76</v>
      </c>
      <c r="B32" s="5" t="e">
        <f ca="1">IMAGE("https://acnhcdn.com/latest/ManpuIcon/OhGeez.png")</f>
        <v>#NAME?</v>
      </c>
      <c r="C32" s="8" t="s">
        <v>44</v>
      </c>
      <c r="D32" s="8"/>
      <c r="E32" s="10"/>
      <c r="F32" s="6" t="s">
        <v>77</v>
      </c>
    </row>
    <row r="33" spans="1:6" ht="56.25" customHeight="1" x14ac:dyDescent="0.25">
      <c r="A33" s="4" t="s">
        <v>78</v>
      </c>
      <c r="B33" s="5" t="e">
        <f ca="1">IMAGE("https://acnhcdn.com/latest/ManpuIcon/SadSpiral.png")</f>
        <v>#NAME?</v>
      </c>
      <c r="C33" s="8" t="s">
        <v>33</v>
      </c>
      <c r="D33" s="8"/>
      <c r="E33" s="10"/>
      <c r="F33" s="6" t="s">
        <v>79</v>
      </c>
    </row>
    <row r="34" spans="1:6" ht="56.25" customHeight="1" x14ac:dyDescent="0.25">
      <c r="A34" s="4" t="s">
        <v>80</v>
      </c>
      <c r="B34" s="5" t="e">
        <f ca="1">IMAGE("https://acnhcdn.com/latest/ManpuIcon/WrySmile.png")</f>
        <v>#NAME?</v>
      </c>
      <c r="C34" s="8" t="s">
        <v>8</v>
      </c>
      <c r="D34" s="8"/>
      <c r="E34" s="10"/>
      <c r="F34" s="6"/>
    </row>
    <row r="35" spans="1:6" ht="56.25" customHeight="1" x14ac:dyDescent="0.25">
      <c r="A35" s="4" t="s">
        <v>81</v>
      </c>
      <c r="B35" s="5" t="e">
        <f ca="1">IMAGE("https://acnhcdn.com/latest/ManpuIcon/Surprised.png")</f>
        <v>#NAME?</v>
      </c>
      <c r="C35" s="8" t="s">
        <v>41</v>
      </c>
      <c r="D35" s="8"/>
      <c r="E35" s="10"/>
      <c r="F35" s="6" t="s">
        <v>82</v>
      </c>
    </row>
    <row r="36" spans="1:6" ht="56.25" customHeight="1" x14ac:dyDescent="0.25">
      <c r="A36" s="4" t="s">
        <v>83</v>
      </c>
      <c r="B36" s="5" t="e">
        <f ca="1">IMAGE("https://acnhcdn.com/latest/ManpuIcon/Shaki.png")</f>
        <v>#NAME?</v>
      </c>
      <c r="C36" s="8" t="s">
        <v>44</v>
      </c>
      <c r="D36" s="8" t="s">
        <v>28</v>
      </c>
      <c r="E36" s="10"/>
      <c r="F36" s="6" t="s">
        <v>84</v>
      </c>
    </row>
    <row r="37" spans="1:6" ht="56.25" customHeight="1" x14ac:dyDescent="0.25">
      <c r="A37" s="4" t="s">
        <v>85</v>
      </c>
      <c r="B37" s="5" t="e">
        <f ca="1">IMAGE("https://acnhcdn.com/latest/ManpuIcon/Hesitate.png")</f>
        <v>#NAME?</v>
      </c>
      <c r="C37" s="8" t="s">
        <v>19</v>
      </c>
      <c r="D37" s="8"/>
      <c r="E37" s="10"/>
      <c r="F37" s="6" t="s">
        <v>86</v>
      </c>
    </row>
    <row r="38" spans="1:6" ht="56.25" customHeight="1" x14ac:dyDescent="0.25">
      <c r="A38" s="4" t="s">
        <v>87</v>
      </c>
      <c r="B38" s="5" t="e">
        <f ca="1">IMAGE("https://acnhcdn.com/latest/ManpuIcon/Sighing.png")</f>
        <v>#NAME?</v>
      </c>
      <c r="C38" s="8" t="s">
        <v>16</v>
      </c>
      <c r="D38" s="8"/>
      <c r="E38" s="10"/>
      <c r="F38" s="6" t="s">
        <v>88</v>
      </c>
    </row>
    <row r="39" spans="1:6" ht="56.25" customHeight="1" x14ac:dyDescent="0.25">
      <c r="A39" s="4" t="s">
        <v>89</v>
      </c>
      <c r="B39" s="5" t="e">
        <f ca="1">IMAGE("https://acnhcdn.com/latest/ManpuIcon/Sleepy.png")</f>
        <v>#NAME?</v>
      </c>
      <c r="C39" s="8" t="s">
        <v>9</v>
      </c>
      <c r="D39" s="8"/>
      <c r="E39" s="10"/>
      <c r="F39" s="6" t="s">
        <v>90</v>
      </c>
    </row>
    <row r="40" spans="1:6" ht="56.25" customHeight="1" x14ac:dyDescent="0.25">
      <c r="A40" s="4" t="s">
        <v>91</v>
      </c>
      <c r="B40" s="5" t="e">
        <f ca="1">IMAGE("https://acnhcdn.com/latest/ManpuIcon/Grin.png")</f>
        <v>#NAME?</v>
      </c>
      <c r="C40" s="8" t="s">
        <v>44</v>
      </c>
      <c r="D40" s="8"/>
      <c r="E40" s="10"/>
      <c r="F40" s="6" t="s">
        <v>92</v>
      </c>
    </row>
    <row r="41" spans="1:6" ht="56.25" customHeight="1" x14ac:dyDescent="0.25">
      <c r="A41" s="4" t="s">
        <v>93</v>
      </c>
      <c r="B41" s="5" t="e">
        <f ca="1">IMAGE("https://acnhcdn.com/latest/ManpuIcon/Sneezing.png")</f>
        <v>#NAME?</v>
      </c>
      <c r="C41" s="8" t="s">
        <v>41</v>
      </c>
      <c r="D41" s="8"/>
      <c r="E41" s="10"/>
      <c r="F41" s="6" t="s">
        <v>94</v>
      </c>
    </row>
    <row r="42" spans="1:6" ht="56.25" customHeight="1" x14ac:dyDescent="0.25">
      <c r="A42" s="4" t="s">
        <v>95</v>
      </c>
      <c r="B42" s="5" t="e">
        <f ca="1">IMAGE("https://acnhcdn.com/latest/ManpuIcon/Crying.png")</f>
        <v>#NAME?</v>
      </c>
      <c r="C42" s="8" t="s">
        <v>19</v>
      </c>
      <c r="D42" s="8"/>
      <c r="E42" s="10"/>
      <c r="F42" s="6" t="s">
        <v>96</v>
      </c>
    </row>
    <row r="43" spans="1:6" ht="56.25" customHeight="1" x14ac:dyDescent="0.25">
      <c r="A43" s="4" t="s">
        <v>97</v>
      </c>
      <c r="B43" s="5" t="e">
        <f ca="1">IMAGE("https://acnhcdn.com/latest/ManpuIcon/Aha.png")</f>
        <v>#NAME?</v>
      </c>
      <c r="C43" s="8" t="s">
        <v>36</v>
      </c>
      <c r="D43" s="8"/>
      <c r="E43" s="10"/>
      <c r="F43" s="6" t="s">
        <v>98</v>
      </c>
    </row>
    <row r="44" spans="1:6" ht="56.25" customHeight="1" x14ac:dyDescent="0.25">
      <c r="A44" s="4" t="s">
        <v>99</v>
      </c>
      <c r="B44" s="5" t="e">
        <f ca="1">IMAGE("https://acnhcdn.com/latest/ManpuIcon/Thinking.png")</f>
        <v>#NAME?</v>
      </c>
      <c r="C44" s="8" t="s">
        <v>16</v>
      </c>
      <c r="D44" s="8"/>
      <c r="E44" s="10"/>
      <c r="F44" s="6" t="s">
        <v>100</v>
      </c>
    </row>
    <row r="45" spans="1:6" ht="56.25" customHeight="1" x14ac:dyDescent="0.25">
      <c r="A45" s="4" t="s">
        <v>101</v>
      </c>
      <c r="B45" s="5" t="e">
        <f ca="1">IMAGE("https://acnhcdn.com/latest/ManpuIcon/Worried.png")</f>
        <v>#NAME?</v>
      </c>
      <c r="C45" s="8" t="s">
        <v>8</v>
      </c>
      <c r="D45" s="8"/>
      <c r="E45" s="10"/>
      <c r="F45" s="6" t="s">
        <v>102</v>
      </c>
    </row>
  </sheetData>
  <customSheetViews>
    <customSheetView guid="{31112A93-C99A-4A83-A134-672F2BF4BB65}" filter="1" showAutoFilter="1">
      <pageMargins left="0.7" right="0.7" top="0.75" bottom="0.75" header="0.3" footer="0.3"/>
      <autoFilter ref="C1:C45" xr:uid="{00000000-0000-0000-0000-000000000000}">
        <filterColumn colId="0">
          <filters>
            <filter val="Smug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Trino Alvarez</cp:lastModifiedBy>
  <dcterms:modified xsi:type="dcterms:W3CDTF">2020-05-31T17:26:18Z</dcterms:modified>
</cp:coreProperties>
</file>