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730" windowHeight="10500" activeTab="2"/>
  </bookViews>
  <sheets>
    <sheet name="AutoLoad" sheetId="1" r:id="rId1"/>
    <sheet name="AutoType" sheetId="3" r:id="rId2"/>
    <sheet name="FormatTimer" sheetId="2" r:id="rId3"/>
  </sheets>
  <calcPr calcId="145621"/>
</workbook>
</file>

<file path=xl/calcChain.xml><?xml version="1.0" encoding="utf-8"?>
<calcChain xmlns="http://schemas.openxmlformats.org/spreadsheetml/2006/main">
  <c r="G35" i="2" l="1"/>
  <c r="H35" i="2" s="1"/>
  <c r="G56" i="2"/>
  <c r="H56" i="2" s="1"/>
  <c r="G49" i="2"/>
  <c r="H49" i="2" s="1"/>
  <c r="G48" i="2"/>
  <c r="H48" i="2" s="1"/>
  <c r="G55" i="2"/>
  <c r="H55" i="2" s="1"/>
  <c r="G34" i="2"/>
  <c r="H34" i="2" s="1"/>
  <c r="G33" i="2"/>
  <c r="H33" i="2" s="1"/>
  <c r="G32" i="2"/>
  <c r="H32" i="2" s="1"/>
  <c r="G31" i="2"/>
  <c r="H31" i="2" s="1"/>
  <c r="G30" i="2"/>
  <c r="H30" i="2" s="1"/>
  <c r="U14" i="2"/>
  <c r="V14" i="2" s="1"/>
  <c r="N14" i="2"/>
  <c r="O14" i="2" s="1"/>
  <c r="U13" i="2"/>
  <c r="V13" i="2" s="1"/>
  <c r="N13" i="2"/>
  <c r="O13" i="2" s="1"/>
  <c r="U12" i="2"/>
  <c r="V12" i="2" s="1"/>
  <c r="N12" i="2"/>
  <c r="O12" i="2" s="1"/>
  <c r="U11" i="2"/>
  <c r="V11" i="2" s="1"/>
  <c r="N11" i="2"/>
  <c r="O11" i="2" s="1"/>
  <c r="U10" i="2"/>
  <c r="V10" i="2" s="1"/>
  <c r="N10" i="2"/>
  <c r="O10" i="2" s="1"/>
  <c r="U9" i="2"/>
  <c r="V9" i="2" s="1"/>
  <c r="N9" i="2"/>
  <c r="O9" i="2" s="1"/>
  <c r="U7" i="2"/>
  <c r="V7" i="2" s="1"/>
  <c r="N7" i="2"/>
  <c r="O7" i="2" s="1"/>
  <c r="U6" i="2"/>
  <c r="V6" i="2" s="1"/>
  <c r="N6" i="2"/>
  <c r="O6" i="2" s="1"/>
  <c r="U5" i="2"/>
  <c r="V5" i="2" s="1"/>
  <c r="N5" i="2"/>
  <c r="O5" i="2" s="1"/>
  <c r="U4" i="2"/>
  <c r="V4" i="2" s="1"/>
  <c r="N4" i="2"/>
  <c r="O4" i="2" s="1"/>
  <c r="U3" i="2"/>
  <c r="V3" i="2" s="1"/>
  <c r="N3" i="2"/>
  <c r="O3" i="2" s="1"/>
  <c r="U2" i="2"/>
  <c r="V2" i="2" s="1"/>
  <c r="N2" i="2"/>
  <c r="O2" i="2" s="1"/>
  <c r="G54" i="2" l="1"/>
  <c r="H54" i="2" s="1"/>
  <c r="G53" i="2"/>
  <c r="H53" i="2" s="1"/>
  <c r="G52" i="2"/>
  <c r="H52" i="2" s="1"/>
  <c r="G51" i="2"/>
  <c r="H51" i="2" s="1"/>
  <c r="G47" i="2"/>
  <c r="H47" i="2" s="1"/>
  <c r="G46" i="2"/>
  <c r="H46" i="2" s="1"/>
  <c r="G45" i="2"/>
  <c r="H45" i="2" s="1"/>
  <c r="G44" i="2"/>
  <c r="H44" i="2" s="1"/>
  <c r="P21" i="3" l="1"/>
  <c r="I21" i="3"/>
  <c r="J21" i="3" s="1"/>
  <c r="P20" i="3"/>
  <c r="P19" i="3"/>
  <c r="I20" i="3"/>
  <c r="J20" i="3" s="1"/>
  <c r="I19" i="3"/>
  <c r="J19" i="3" s="1"/>
  <c r="P18" i="3"/>
  <c r="I18" i="3"/>
  <c r="J18" i="3" s="1"/>
  <c r="I57" i="3"/>
  <c r="J57" i="3" s="1"/>
  <c r="P57" i="3"/>
  <c r="P17" i="3"/>
  <c r="J17" i="3"/>
  <c r="I17" i="3"/>
  <c r="I56" i="3"/>
  <c r="J56" i="3"/>
  <c r="P56" i="3"/>
  <c r="P16" i="3"/>
  <c r="J16" i="3"/>
  <c r="I16" i="3"/>
  <c r="P50" i="3"/>
  <c r="I50" i="3"/>
  <c r="J50" i="3" s="1"/>
  <c r="I55" i="3"/>
  <c r="J55" i="3"/>
  <c r="P55" i="3"/>
  <c r="P54" i="3"/>
  <c r="I54" i="3"/>
  <c r="J54" i="3" s="1"/>
  <c r="P53" i="3"/>
  <c r="P52" i="3"/>
  <c r="I46" i="3" l="1"/>
  <c r="I47" i="3"/>
  <c r="I48" i="3"/>
  <c r="I49" i="3"/>
  <c r="J49" i="3" s="1"/>
  <c r="J46" i="3"/>
  <c r="J47" i="3"/>
  <c r="J48" i="3"/>
  <c r="P45" i="3"/>
  <c r="P46" i="3"/>
  <c r="P47" i="3"/>
  <c r="P48" i="3"/>
  <c r="P49" i="3"/>
  <c r="P44" i="3"/>
  <c r="P24" i="3"/>
  <c r="P25" i="3"/>
  <c r="P26" i="3"/>
  <c r="P27" i="3"/>
  <c r="P28" i="3"/>
  <c r="P23" i="3"/>
  <c r="P38" i="3"/>
  <c r="P39" i="3"/>
  <c r="P40" i="3"/>
  <c r="P41" i="3"/>
  <c r="P42" i="3"/>
  <c r="P37" i="3"/>
  <c r="P31" i="3"/>
  <c r="P32" i="3"/>
  <c r="P33" i="3"/>
  <c r="P34" i="3"/>
  <c r="P35" i="3"/>
  <c r="P30" i="3"/>
  <c r="P10" i="3"/>
  <c r="P11" i="3"/>
  <c r="P12" i="3"/>
  <c r="P13" i="3"/>
  <c r="P14" i="3"/>
  <c r="P9" i="3"/>
  <c r="P3" i="3"/>
  <c r="P4" i="3"/>
  <c r="P5" i="3"/>
  <c r="P6" i="3"/>
  <c r="P7" i="3"/>
  <c r="P2" i="3"/>
  <c r="I24" i="3"/>
  <c r="J24" i="3" s="1"/>
  <c r="I25" i="3"/>
  <c r="J25" i="3" s="1"/>
  <c r="I26" i="3"/>
  <c r="J26" i="3" s="1"/>
  <c r="I27" i="3"/>
  <c r="J27" i="3" s="1"/>
  <c r="I28" i="3"/>
  <c r="J28" i="3" s="1"/>
  <c r="I23" i="3"/>
  <c r="J23" i="3" s="1"/>
  <c r="I39" i="3"/>
  <c r="J39" i="3" s="1"/>
  <c r="I40" i="3"/>
  <c r="J40" i="3" s="1"/>
  <c r="I41" i="3"/>
  <c r="J41" i="3" s="1"/>
  <c r="I42" i="3"/>
  <c r="J42" i="3" s="1"/>
  <c r="I10" i="3"/>
  <c r="J10" i="3" s="1"/>
  <c r="I11" i="3"/>
  <c r="I12" i="3"/>
  <c r="I13" i="3"/>
  <c r="I14" i="3"/>
  <c r="J14" i="3" s="1"/>
  <c r="J11" i="3"/>
  <c r="J12" i="3"/>
  <c r="J13" i="3"/>
  <c r="I9" i="3"/>
  <c r="J9" i="3" s="1"/>
  <c r="I3" i="3"/>
  <c r="J3" i="3" s="1"/>
  <c r="I4" i="3"/>
  <c r="J4" i="3" s="1"/>
  <c r="I5" i="3"/>
  <c r="J5" i="3" s="1"/>
  <c r="I6" i="3"/>
  <c r="J6" i="3" s="1"/>
  <c r="I7" i="3"/>
  <c r="J7" i="3" s="1"/>
  <c r="I2" i="3"/>
  <c r="J2" i="3" s="1"/>
  <c r="I53" i="3"/>
  <c r="J53" i="3" s="1"/>
  <c r="I52" i="3"/>
  <c r="J52" i="3" s="1"/>
  <c r="I45" i="3"/>
  <c r="J45" i="3" s="1"/>
  <c r="I44" i="3"/>
  <c r="J44" i="3" s="1"/>
  <c r="I38" i="3"/>
  <c r="J38" i="3" s="1"/>
  <c r="I37" i="3"/>
  <c r="J37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J45" i="1"/>
  <c r="K45" i="1" s="1"/>
  <c r="J44" i="1"/>
  <c r="K44" i="1" s="1"/>
  <c r="J38" i="1"/>
  <c r="K38" i="1" s="1"/>
  <c r="J37" i="1"/>
  <c r="K37" i="1" s="1"/>
  <c r="J24" i="1"/>
  <c r="K24" i="1" s="1"/>
  <c r="J23" i="1"/>
  <c r="K23" i="1" s="1"/>
  <c r="K19" i="1"/>
  <c r="K20" i="1"/>
  <c r="J17" i="1"/>
  <c r="K17" i="1" s="1"/>
  <c r="J18" i="1"/>
  <c r="K18" i="1" s="1"/>
  <c r="J19" i="1"/>
  <c r="J20" i="1"/>
  <c r="J21" i="1"/>
  <c r="K21" i="1" s="1"/>
  <c r="J16" i="1"/>
  <c r="K16" i="1" s="1"/>
  <c r="Z14" i="1"/>
  <c r="AA14" i="1" s="1"/>
  <c r="R14" i="1"/>
  <c r="S14" i="1" s="1"/>
  <c r="Z13" i="1"/>
  <c r="AA13" i="1" s="1"/>
  <c r="R13" i="1"/>
  <c r="S13" i="1" s="1"/>
  <c r="Z12" i="1"/>
  <c r="AA12" i="1" s="1"/>
  <c r="R12" i="1"/>
  <c r="S12" i="1" s="1"/>
  <c r="Z11" i="1"/>
  <c r="AA11" i="1" s="1"/>
  <c r="R11" i="1"/>
  <c r="S11" i="1" s="1"/>
  <c r="Z10" i="1"/>
  <c r="AA10" i="1" s="1"/>
  <c r="R10" i="1"/>
  <c r="S10" i="1" s="1"/>
  <c r="Z9" i="1"/>
  <c r="AA9" i="1" s="1"/>
  <c r="R9" i="1"/>
  <c r="S9" i="1" s="1"/>
  <c r="AA2" i="1"/>
  <c r="Z3" i="1"/>
  <c r="AA3" i="1" s="1"/>
  <c r="Z4" i="1"/>
  <c r="AA4" i="1" s="1"/>
  <c r="Z5" i="1"/>
  <c r="AA5" i="1" s="1"/>
  <c r="Z6" i="1"/>
  <c r="AA6" i="1" s="1"/>
  <c r="Z7" i="1"/>
  <c r="AA7" i="1" s="1"/>
  <c r="Z2" i="1"/>
  <c r="S7" i="1"/>
  <c r="R3" i="1"/>
  <c r="S3" i="1" s="1"/>
  <c r="R4" i="1"/>
  <c r="S4" i="1" s="1"/>
  <c r="R5" i="1"/>
  <c r="S5" i="1" s="1"/>
  <c r="R6" i="1"/>
  <c r="S6" i="1" s="1"/>
  <c r="R7" i="1"/>
  <c r="R2" i="1"/>
  <c r="S2" i="1" s="1"/>
  <c r="G7" i="2"/>
  <c r="H7" i="2" s="1"/>
  <c r="G16" i="2"/>
  <c r="H16" i="2" s="1"/>
  <c r="G17" i="2"/>
  <c r="H17" i="2" s="1"/>
  <c r="G18" i="2"/>
  <c r="H18" i="2" s="1"/>
  <c r="G19" i="2"/>
  <c r="H19" i="2" s="1"/>
  <c r="G20" i="2"/>
  <c r="H20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1" i="2" l="1"/>
  <c r="H21" i="2" s="1"/>
  <c r="G42" i="2" l="1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14" i="2" l="1"/>
  <c r="H14" i="2" s="1"/>
  <c r="G13" i="2"/>
  <c r="G12" i="2"/>
  <c r="G11" i="2"/>
  <c r="G10" i="2"/>
  <c r="H10" i="2" s="1"/>
  <c r="G9" i="2"/>
  <c r="H9" i="2" s="1"/>
  <c r="H13" i="2" l="1"/>
  <c r="H12" i="2"/>
  <c r="H11" i="2"/>
  <c r="G3" i="2" l="1"/>
  <c r="G4" i="2"/>
  <c r="G5" i="2"/>
  <c r="G6" i="2"/>
  <c r="G2" i="2"/>
  <c r="H2" i="2" l="1"/>
  <c r="H3" i="2"/>
  <c r="H6" i="2"/>
  <c r="H5" i="2"/>
  <c r="H4" i="2"/>
</calcChain>
</file>

<file path=xl/comments1.xml><?xml version="1.0" encoding="utf-8"?>
<comments xmlns="http://schemas.openxmlformats.org/spreadsheetml/2006/main">
  <authors>
    <author>Keith Alcock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Keith Alcock:</t>
        </r>
        <r>
          <rPr>
            <sz val="9"/>
            <color indexed="81"/>
            <rFont val="Tahoma"/>
            <family val="2"/>
          </rPr>
          <t xml:space="preserve">
Provenance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Keith Alcock:</t>
        </r>
        <r>
          <rPr>
            <sz val="9"/>
            <color indexed="81"/>
            <rFont val="Tahoma"/>
            <family val="2"/>
          </rPr>
          <t xml:space="preserve">
Watermark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Keith Alcock:</t>
        </r>
        <r>
          <rPr>
            <sz val="9"/>
            <color indexed="81"/>
            <rFont val="Tahoma"/>
            <family val="2"/>
          </rPr>
          <t xml:space="preserve">
Formatted</t>
        </r>
      </text>
    </comment>
  </commentList>
</comments>
</file>

<file path=xl/comments2.xml><?xml version="1.0" encoding="utf-8"?>
<comments xmlns="http://schemas.openxmlformats.org/spreadsheetml/2006/main">
  <authors>
    <author>Keith Alcock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Keith Alcock:</t>
        </r>
        <r>
          <rPr>
            <sz val="9"/>
            <color indexed="81"/>
            <rFont val="Tahoma"/>
            <family val="2"/>
          </rPr>
          <t xml:space="preserve">
Provenance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Keith Alcock:</t>
        </r>
        <r>
          <rPr>
            <sz val="9"/>
            <color indexed="81"/>
            <rFont val="Tahoma"/>
            <family val="2"/>
          </rPr>
          <t xml:space="preserve">
Watermark</t>
        </r>
      </text>
    </comment>
  </commentList>
</comments>
</file>

<file path=xl/comments3.xml><?xml version="1.0" encoding="utf-8"?>
<comments xmlns="http://schemas.openxmlformats.org/spreadsheetml/2006/main">
  <authors>
    <author>Keith Alcock</author>
  </authors>
  <commentList>
    <comment ref="C16" authorId="0">
      <text>
        <r>
          <rPr>
            <b/>
            <sz val="9"/>
            <color indexed="81"/>
            <rFont val="Tahoma"/>
            <family val="2"/>
          </rPr>
          <t>Keith Alcock:</t>
        </r>
        <r>
          <rPr>
            <sz val="9"/>
            <color indexed="81"/>
            <rFont val="Tahoma"/>
            <family val="2"/>
          </rPr>
          <t xml:space="preserve">
Taken same day as Style measurement above which was also faster than previously</t>
        </r>
      </text>
    </comment>
    <comment ref="C37" authorId="0">
      <text>
        <r>
          <rPr>
            <b/>
            <sz val="9"/>
            <color indexed="81"/>
            <rFont val="Tahoma"/>
            <charset val="1"/>
          </rPr>
          <t>Keith Alcock:</t>
        </r>
        <r>
          <rPr>
            <sz val="9"/>
            <color indexed="81"/>
            <rFont val="Tahoma"/>
            <charset val="1"/>
          </rPr>
          <t xml:space="preserve">
This macro uses attributes instead of styles</t>
        </r>
      </text>
    </comment>
    <comment ref="C44" authorId="0">
      <text>
        <r>
          <rPr>
            <b/>
            <sz val="9"/>
            <color indexed="81"/>
            <rFont val="Tahoma"/>
            <charset val="1"/>
          </rPr>
          <t>Keith Alcock:</t>
        </r>
        <r>
          <rPr>
            <sz val="9"/>
            <color indexed="81"/>
            <rFont val="Tahoma"/>
            <charset val="1"/>
          </rPr>
          <t xml:space="preserve">
This macro uses attributes instead of styles</t>
        </r>
      </text>
    </comment>
    <comment ref="C51" authorId="0">
      <text>
        <r>
          <rPr>
            <b/>
            <sz val="9"/>
            <color indexed="81"/>
            <rFont val="Tahoma"/>
            <charset val="1"/>
          </rPr>
          <t>Keith Alcock:</t>
        </r>
        <r>
          <rPr>
            <sz val="9"/>
            <color indexed="81"/>
            <rFont val="Tahoma"/>
            <charset val="1"/>
          </rPr>
          <t xml:space="preserve">
This macro uses attributes instead of styles</t>
        </r>
      </text>
    </comment>
  </commentList>
</comments>
</file>

<file path=xl/sharedStrings.xml><?xml version="1.0" encoding="utf-8"?>
<sst xmlns="http://schemas.openxmlformats.org/spreadsheetml/2006/main" count="226" uniqueCount="49">
  <si>
    <t>File</t>
  </si>
  <si>
    <t>Chars</t>
  </si>
  <si>
    <t>P</t>
  </si>
  <si>
    <t>W</t>
  </si>
  <si>
    <t>sm2</t>
  </si>
  <si>
    <t>sm3</t>
  </si>
  <si>
    <t>Size</t>
  </si>
  <si>
    <t>sm4</t>
  </si>
  <si>
    <t>sm5</t>
  </si>
  <si>
    <t>sm6</t>
  </si>
  <si>
    <t>doc1</t>
  </si>
  <si>
    <t>Load Only</t>
  </si>
  <si>
    <t>Traverse</t>
  </si>
  <si>
    <t>doc2</t>
  </si>
  <si>
    <t>doc3</t>
  </si>
  <si>
    <t>doc4</t>
  </si>
  <si>
    <t>doc5</t>
  </si>
  <si>
    <t>doc6</t>
  </si>
  <si>
    <t>Watermark</t>
  </si>
  <si>
    <t>Style</t>
  </si>
  <si>
    <t>Attribute</t>
  </si>
  <si>
    <t>Word Macro</t>
  </si>
  <si>
    <t>Computer</t>
  </si>
  <si>
    <t>Series</t>
  </si>
  <si>
    <t>i3</t>
  </si>
  <si>
    <t>Per Document</t>
  </si>
  <si>
    <t>Comment</t>
  </si>
  <si>
    <t>New Style</t>
  </si>
  <si>
    <t>New Attribute</t>
  </si>
  <si>
    <t>New Style i7</t>
  </si>
  <si>
    <t>i7</t>
  </si>
  <si>
    <t>Load</t>
  </si>
  <si>
    <t>Save</t>
  </si>
  <si>
    <t>Formatted</t>
  </si>
  <si>
    <t>F</t>
  </si>
  <si>
    <t>Unformatted</t>
  </si>
  <si>
    <t>FG</t>
  </si>
  <si>
    <t>FG &amp; BG</t>
  </si>
  <si>
    <t>Prov.</t>
  </si>
  <si>
    <t>Prov. &amp; FG</t>
  </si>
  <si>
    <t>Prov. &amp; FG &amp; BG</t>
  </si>
  <si>
    <t>Locked</t>
  </si>
  <si>
    <t>Unlocked</t>
  </si>
  <si>
    <t>sm1</t>
  </si>
  <si>
    <t>Prov. &amp; FG i7</t>
  </si>
  <si>
    <t>Rate</t>
  </si>
  <si>
    <t>Per Character</t>
  </si>
  <si>
    <t>Restyle</t>
  </si>
  <si>
    <t>Reattribute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</si>
</sst>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Watermark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AutoLoad!$A$16</c:f>
              <c:strCache>
                <c:ptCount val="1"/>
                <c:pt idx="0">
                  <c:v>FG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AutoLoad!$E$16:$E$21</c:f>
              <c:numCache>
                <c:formatCode>General</c:formatCode>
                <c:ptCount val="6"/>
                <c:pt idx="0">
                  <c:v>11753</c:v>
                </c:pt>
                <c:pt idx="1">
                  <c:v>23508</c:v>
                </c:pt>
                <c:pt idx="2">
                  <c:v>35262</c:v>
                </c:pt>
                <c:pt idx="3">
                  <c:v>47016</c:v>
                </c:pt>
                <c:pt idx="4">
                  <c:v>58770</c:v>
                </c:pt>
                <c:pt idx="5">
                  <c:v>70524</c:v>
                </c:pt>
              </c:numCache>
            </c:numRef>
          </c:xVal>
          <c:yVal>
            <c:numRef>
              <c:f>AutoLoad!$J$16:$J$21</c:f>
              <c:numCache>
                <c:formatCode>0.000</c:formatCode>
                <c:ptCount val="6"/>
                <c:pt idx="0">
                  <c:v>33.649000000000001</c:v>
                </c:pt>
                <c:pt idx="1">
                  <c:v>62.808999999999997</c:v>
                </c:pt>
                <c:pt idx="2">
                  <c:v>99.825999999999993</c:v>
                </c:pt>
                <c:pt idx="3">
                  <c:v>138.42699999999999</c:v>
                </c:pt>
                <c:pt idx="4">
                  <c:v>188.17500000000001</c:v>
                </c:pt>
                <c:pt idx="5">
                  <c:v>255.489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00960"/>
        <c:axId val="125453440"/>
      </c:scatterChart>
      <c:valAx>
        <c:axId val="10180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Document Size (characters)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453440"/>
        <c:crosses val="autoZero"/>
        <c:crossBetween val="midCat"/>
      </c:valAx>
      <c:valAx>
        <c:axId val="125453440"/>
        <c:scaling>
          <c:orientation val="minMax"/>
          <c:max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1800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Traversal</a:t>
            </a:r>
            <a:r>
              <a:rPr lang="en-US" baseline="0"/>
              <a:t> Time per Document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FormatTimer!$A$2</c:f>
              <c:strCache>
                <c:ptCount val="1"/>
                <c:pt idx="0">
                  <c:v>Style</c:v>
                </c:pt>
              </c:strCache>
            </c:strRef>
          </c:tx>
          <c:xVal>
            <c:numRef>
              <c:f>FormatTimer!$E$2:$E$7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FormatTimer!$V$2:$V$7</c:f>
              <c:numCache>
                <c:formatCode>0.000</c:formatCode>
                <c:ptCount val="6"/>
                <c:pt idx="0">
                  <c:v>8.5288000000000004</c:v>
                </c:pt>
                <c:pt idx="1">
                  <c:v>7.6014000000000008</c:v>
                </c:pt>
                <c:pt idx="2">
                  <c:v>7.2303999999999995</c:v>
                </c:pt>
                <c:pt idx="3">
                  <c:v>7.1753</c:v>
                </c:pt>
                <c:pt idx="4">
                  <c:v>7.2917000000000005</c:v>
                </c:pt>
                <c:pt idx="5">
                  <c:v>7.6591666666666667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FormatTimer!$A$9</c:f>
              <c:strCache>
                <c:ptCount val="1"/>
                <c:pt idx="0">
                  <c:v>Attribute</c:v>
                </c:pt>
              </c:strCache>
            </c:strRef>
          </c:tx>
          <c:xVal>
            <c:numRef>
              <c:f>FormatTimer!$E$9:$E$14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FormatTimer!$V$9:$V$14</c:f>
              <c:numCache>
                <c:formatCode>0.000</c:formatCode>
                <c:ptCount val="6"/>
                <c:pt idx="0">
                  <c:v>8.1391999999999989</c:v>
                </c:pt>
                <c:pt idx="1">
                  <c:v>7.1884999999999994</c:v>
                </c:pt>
                <c:pt idx="2">
                  <c:v>6.9278333333333331</c:v>
                </c:pt>
                <c:pt idx="3">
                  <c:v>6.7842500000000001</c:v>
                </c:pt>
                <c:pt idx="4">
                  <c:v>6.5824999999999987</c:v>
                </c:pt>
                <c:pt idx="5">
                  <c:v>6.7984999999999998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4128"/>
        <c:axId val="127030400"/>
      </c:scatterChart>
      <c:valAx>
        <c:axId val="12702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Document Size (charaacters)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030400"/>
        <c:crosses val="autoZero"/>
        <c:crossBetween val="midCat"/>
      </c:valAx>
      <c:valAx>
        <c:axId val="127030400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702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Watermark</a:t>
            </a:r>
            <a:r>
              <a:rPr lang="en-US" baseline="0"/>
              <a:t> Time per Document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AutoLoad!$A$16</c:f>
              <c:strCache>
                <c:ptCount val="1"/>
                <c:pt idx="0">
                  <c:v>FG</c:v>
                </c:pt>
              </c:strCache>
            </c:strRef>
          </c:tx>
          <c:xVal>
            <c:numRef>
              <c:f>AutoLoad!$E$16:$E$21</c:f>
              <c:numCache>
                <c:formatCode>General</c:formatCode>
                <c:ptCount val="6"/>
                <c:pt idx="0">
                  <c:v>11753</c:v>
                </c:pt>
                <c:pt idx="1">
                  <c:v>23508</c:v>
                </c:pt>
                <c:pt idx="2">
                  <c:v>35262</c:v>
                </c:pt>
                <c:pt idx="3">
                  <c:v>47016</c:v>
                </c:pt>
                <c:pt idx="4">
                  <c:v>58770</c:v>
                </c:pt>
                <c:pt idx="5">
                  <c:v>70524</c:v>
                </c:pt>
              </c:numCache>
            </c:numRef>
          </c:xVal>
          <c:yVal>
            <c:numRef>
              <c:f>AutoLoad!$K$16:$K$21</c:f>
              <c:numCache>
                <c:formatCode>0.000</c:formatCode>
                <c:ptCount val="6"/>
                <c:pt idx="0">
                  <c:v>33.649000000000001</c:v>
                </c:pt>
                <c:pt idx="1">
                  <c:v>31.404499999999999</c:v>
                </c:pt>
                <c:pt idx="2">
                  <c:v>33.275333333333329</c:v>
                </c:pt>
                <c:pt idx="3">
                  <c:v>34.606749999999998</c:v>
                </c:pt>
                <c:pt idx="4">
                  <c:v>37.635000000000005</c:v>
                </c:pt>
                <c:pt idx="5">
                  <c:v>42.581499999999998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4304"/>
        <c:axId val="125476224"/>
      </c:scatterChart>
      <c:valAx>
        <c:axId val="12547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Document Size (characters)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476224"/>
        <c:crosses val="autoZero"/>
        <c:crossBetween val="midCat"/>
      </c:valAx>
      <c:valAx>
        <c:axId val="125476224"/>
        <c:scaling>
          <c:orientation val="minMax"/>
          <c:max val="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547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 &amp; Save Times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Formatted Save</c:v>
          </c:tx>
          <c:xVal>
            <c:numRef>
              <c:f>AutoLoad!$E$9:$E$14</c:f>
              <c:numCache>
                <c:formatCode>General</c:formatCode>
                <c:ptCount val="6"/>
                <c:pt idx="0">
                  <c:v>11753</c:v>
                </c:pt>
                <c:pt idx="1">
                  <c:v>23508</c:v>
                </c:pt>
                <c:pt idx="2">
                  <c:v>35262</c:v>
                </c:pt>
                <c:pt idx="3">
                  <c:v>47016</c:v>
                </c:pt>
                <c:pt idx="4">
                  <c:v>58770</c:v>
                </c:pt>
                <c:pt idx="5">
                  <c:v>70524</c:v>
                </c:pt>
              </c:numCache>
            </c:numRef>
          </c:xVal>
          <c:yVal>
            <c:numRef>
              <c:f>AutoLoad!$Z$9:$Z$14</c:f>
              <c:numCache>
                <c:formatCode>0.000</c:formatCode>
                <c:ptCount val="6"/>
                <c:pt idx="0">
                  <c:v>14.2285</c:v>
                </c:pt>
                <c:pt idx="1">
                  <c:v>53.576500000000003</c:v>
                </c:pt>
                <c:pt idx="2">
                  <c:v>120.49566666666665</c:v>
                </c:pt>
                <c:pt idx="3">
                  <c:v>206.08699999999999</c:v>
                </c:pt>
                <c:pt idx="4">
                  <c:v>319.38150000000002</c:v>
                </c:pt>
                <c:pt idx="5">
                  <c:v>458.35249999999996</c:v>
                </c:pt>
              </c:numCache>
            </c:numRef>
          </c:yVal>
          <c:smooth val="1"/>
        </c:ser>
        <c:ser>
          <c:idx val="1"/>
          <c:order val="1"/>
          <c:tx>
            <c:v>Formatted Load</c:v>
          </c:tx>
          <c:xVal>
            <c:numRef>
              <c:f>AutoLoad!$E$9:$E$14</c:f>
              <c:numCache>
                <c:formatCode>General</c:formatCode>
                <c:ptCount val="6"/>
                <c:pt idx="0">
                  <c:v>11753</c:v>
                </c:pt>
                <c:pt idx="1">
                  <c:v>23508</c:v>
                </c:pt>
                <c:pt idx="2">
                  <c:v>35262</c:v>
                </c:pt>
                <c:pt idx="3">
                  <c:v>47016</c:v>
                </c:pt>
                <c:pt idx="4">
                  <c:v>58770</c:v>
                </c:pt>
                <c:pt idx="5">
                  <c:v>70524</c:v>
                </c:pt>
              </c:numCache>
            </c:numRef>
          </c:xVal>
          <c:yVal>
            <c:numRef>
              <c:f>AutoLoad!$R$9:$R$14</c:f>
              <c:numCache>
                <c:formatCode>0.000</c:formatCode>
                <c:ptCount val="6"/>
                <c:pt idx="0">
                  <c:v>4.8454999999999995</c:v>
                </c:pt>
                <c:pt idx="1">
                  <c:v>10.4495</c:v>
                </c:pt>
                <c:pt idx="2">
                  <c:v>18.054333333333332</c:v>
                </c:pt>
                <c:pt idx="3">
                  <c:v>27.642499999999998</c:v>
                </c:pt>
                <c:pt idx="4">
                  <c:v>39.680999999999997</c:v>
                </c:pt>
                <c:pt idx="5">
                  <c:v>53.224999999999994</c:v>
                </c:pt>
              </c:numCache>
            </c:numRef>
          </c:yVal>
          <c:smooth val="1"/>
        </c:ser>
        <c:ser>
          <c:idx val="2"/>
          <c:order val="2"/>
          <c:tx>
            <c:v>Unformatted Save</c:v>
          </c:tx>
          <c:xVal>
            <c:numRef>
              <c:f>AutoLoad!$E$2:$E$7</c:f>
              <c:numCache>
                <c:formatCode>General</c:formatCode>
                <c:ptCount val="6"/>
                <c:pt idx="0">
                  <c:v>11753</c:v>
                </c:pt>
                <c:pt idx="1">
                  <c:v>23508</c:v>
                </c:pt>
                <c:pt idx="2">
                  <c:v>35262</c:v>
                </c:pt>
                <c:pt idx="3">
                  <c:v>47016</c:v>
                </c:pt>
                <c:pt idx="4">
                  <c:v>58770</c:v>
                </c:pt>
                <c:pt idx="5">
                  <c:v>70524</c:v>
                </c:pt>
              </c:numCache>
            </c:numRef>
          </c:xVal>
          <c:yVal>
            <c:numRef>
              <c:f>AutoLoad!$Z$2:$Z$7</c:f>
              <c:numCache>
                <c:formatCode>0.000</c:formatCode>
                <c:ptCount val="6"/>
                <c:pt idx="0">
                  <c:v>0.14500000000000002</c:v>
                </c:pt>
                <c:pt idx="1">
                  <c:v>0.155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0.14500000000000002</c:v>
                </c:pt>
                <c:pt idx="5">
                  <c:v>0.15000000000000002</c:v>
                </c:pt>
              </c:numCache>
            </c:numRef>
          </c:yVal>
          <c:smooth val="1"/>
        </c:ser>
        <c:ser>
          <c:idx val="0"/>
          <c:order val="3"/>
          <c:tx>
            <c:v>Unformatted Load</c:v>
          </c:tx>
          <c:xVal>
            <c:numRef>
              <c:f>AutoLoad!$E$2:$E$7</c:f>
              <c:numCache>
                <c:formatCode>General</c:formatCode>
                <c:ptCount val="6"/>
                <c:pt idx="0">
                  <c:v>11753</c:v>
                </c:pt>
                <c:pt idx="1">
                  <c:v>23508</c:v>
                </c:pt>
                <c:pt idx="2">
                  <c:v>35262</c:v>
                </c:pt>
                <c:pt idx="3">
                  <c:v>47016</c:v>
                </c:pt>
                <c:pt idx="4">
                  <c:v>58770</c:v>
                </c:pt>
                <c:pt idx="5">
                  <c:v>70524</c:v>
                </c:pt>
              </c:numCache>
            </c:numRef>
          </c:xVal>
          <c:yVal>
            <c:numRef>
              <c:f>AutoLoad!$R$2:$R$7</c:f>
              <c:numCache>
                <c:formatCode>0.000</c:formatCode>
                <c:ptCount val="6"/>
                <c:pt idx="0">
                  <c:v>1.1446666666666667</c:v>
                </c:pt>
                <c:pt idx="1">
                  <c:v>1.145</c:v>
                </c:pt>
                <c:pt idx="2">
                  <c:v>1.1293333333333333</c:v>
                </c:pt>
                <c:pt idx="3">
                  <c:v>1.1646666666666667</c:v>
                </c:pt>
                <c:pt idx="4">
                  <c:v>1.1396666666666668</c:v>
                </c:pt>
                <c:pt idx="5">
                  <c:v>1.1656666666666666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8512"/>
        <c:axId val="126058880"/>
      </c:scatterChart>
      <c:valAx>
        <c:axId val="12604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Document Size (characters)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058880"/>
        <c:crosses val="autoZero"/>
        <c:crossBetween val="midCat"/>
      </c:valAx>
      <c:valAx>
        <c:axId val="12605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604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</a:t>
            </a:r>
            <a:r>
              <a:rPr lang="en-US" baseline="0"/>
              <a:t> &amp; Save Times per Document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Formatted Save</c:v>
          </c:tx>
          <c:xVal>
            <c:numRef>
              <c:f>AutoLoad!$E$9:$E$14</c:f>
              <c:numCache>
                <c:formatCode>General</c:formatCode>
                <c:ptCount val="6"/>
                <c:pt idx="0">
                  <c:v>11753</c:v>
                </c:pt>
                <c:pt idx="1">
                  <c:v>23508</c:v>
                </c:pt>
                <c:pt idx="2">
                  <c:v>35262</c:v>
                </c:pt>
                <c:pt idx="3">
                  <c:v>47016</c:v>
                </c:pt>
                <c:pt idx="4">
                  <c:v>58770</c:v>
                </c:pt>
                <c:pt idx="5">
                  <c:v>70524</c:v>
                </c:pt>
              </c:numCache>
            </c:numRef>
          </c:xVal>
          <c:yVal>
            <c:numRef>
              <c:f>AutoLoad!$AA$9:$AA$14</c:f>
              <c:numCache>
                <c:formatCode>0.000</c:formatCode>
                <c:ptCount val="6"/>
                <c:pt idx="0">
                  <c:v>14.2285</c:v>
                </c:pt>
                <c:pt idx="1">
                  <c:v>26.788250000000001</c:v>
                </c:pt>
                <c:pt idx="2">
                  <c:v>40.165222222222219</c:v>
                </c:pt>
                <c:pt idx="3">
                  <c:v>51.521749999999997</c:v>
                </c:pt>
                <c:pt idx="4">
                  <c:v>63.876300000000001</c:v>
                </c:pt>
                <c:pt idx="5">
                  <c:v>76.392083333333332</c:v>
                </c:pt>
              </c:numCache>
            </c:numRef>
          </c:yVal>
          <c:smooth val="1"/>
        </c:ser>
        <c:ser>
          <c:idx val="1"/>
          <c:order val="1"/>
          <c:tx>
            <c:v>Formatted Load</c:v>
          </c:tx>
          <c:xVal>
            <c:numRef>
              <c:f>AutoLoad!$E$9:$E$14</c:f>
              <c:numCache>
                <c:formatCode>General</c:formatCode>
                <c:ptCount val="6"/>
                <c:pt idx="0">
                  <c:v>11753</c:v>
                </c:pt>
                <c:pt idx="1">
                  <c:v>23508</c:v>
                </c:pt>
                <c:pt idx="2">
                  <c:v>35262</c:v>
                </c:pt>
                <c:pt idx="3">
                  <c:v>47016</c:v>
                </c:pt>
                <c:pt idx="4">
                  <c:v>58770</c:v>
                </c:pt>
                <c:pt idx="5">
                  <c:v>70524</c:v>
                </c:pt>
              </c:numCache>
            </c:numRef>
          </c:xVal>
          <c:yVal>
            <c:numRef>
              <c:f>AutoLoad!$S$9:$S$14</c:f>
              <c:numCache>
                <c:formatCode>0.000</c:formatCode>
                <c:ptCount val="6"/>
                <c:pt idx="0">
                  <c:v>4.8454999999999995</c:v>
                </c:pt>
                <c:pt idx="1">
                  <c:v>5.2247500000000002</c:v>
                </c:pt>
                <c:pt idx="2">
                  <c:v>6.0181111111111107</c:v>
                </c:pt>
                <c:pt idx="3">
                  <c:v>6.9106249999999996</c:v>
                </c:pt>
                <c:pt idx="4">
                  <c:v>7.9361999999999995</c:v>
                </c:pt>
                <c:pt idx="5">
                  <c:v>8.8708333333333318</c:v>
                </c:pt>
              </c:numCache>
            </c:numRef>
          </c:yVal>
          <c:smooth val="1"/>
        </c:ser>
        <c:ser>
          <c:idx val="2"/>
          <c:order val="2"/>
          <c:tx>
            <c:v>Unformatted Save</c:v>
          </c:tx>
          <c:xVal>
            <c:numRef>
              <c:f>AutoLoad!$E$2:$E$7</c:f>
              <c:numCache>
                <c:formatCode>General</c:formatCode>
                <c:ptCount val="6"/>
                <c:pt idx="0">
                  <c:v>11753</c:v>
                </c:pt>
                <c:pt idx="1">
                  <c:v>23508</c:v>
                </c:pt>
                <c:pt idx="2">
                  <c:v>35262</c:v>
                </c:pt>
                <c:pt idx="3">
                  <c:v>47016</c:v>
                </c:pt>
                <c:pt idx="4">
                  <c:v>58770</c:v>
                </c:pt>
                <c:pt idx="5">
                  <c:v>70524</c:v>
                </c:pt>
              </c:numCache>
            </c:numRef>
          </c:xVal>
          <c:yVal>
            <c:numRef>
              <c:f>AutoLoad!$AA$2:$AA$7</c:f>
              <c:numCache>
                <c:formatCode>0.000</c:formatCode>
                <c:ptCount val="6"/>
                <c:pt idx="0">
                  <c:v>0.14500000000000002</c:v>
                </c:pt>
                <c:pt idx="1">
                  <c:v>7.7499999999999999E-2</c:v>
                </c:pt>
                <c:pt idx="2">
                  <c:v>4.6666666666666669E-2</c:v>
                </c:pt>
                <c:pt idx="3">
                  <c:v>3.5000000000000003E-2</c:v>
                </c:pt>
                <c:pt idx="4">
                  <c:v>2.9000000000000005E-2</c:v>
                </c:pt>
                <c:pt idx="5">
                  <c:v>2.5000000000000005E-2</c:v>
                </c:pt>
              </c:numCache>
            </c:numRef>
          </c:yVal>
          <c:smooth val="1"/>
        </c:ser>
        <c:ser>
          <c:idx val="0"/>
          <c:order val="3"/>
          <c:tx>
            <c:v>Unformatted Load</c:v>
          </c:tx>
          <c:xVal>
            <c:numRef>
              <c:f>AutoLoad!$E$2:$E$7</c:f>
              <c:numCache>
                <c:formatCode>General</c:formatCode>
                <c:ptCount val="6"/>
                <c:pt idx="0">
                  <c:v>11753</c:v>
                </c:pt>
                <c:pt idx="1">
                  <c:v>23508</c:v>
                </c:pt>
                <c:pt idx="2">
                  <c:v>35262</c:v>
                </c:pt>
                <c:pt idx="3">
                  <c:v>47016</c:v>
                </c:pt>
                <c:pt idx="4">
                  <c:v>58770</c:v>
                </c:pt>
                <c:pt idx="5">
                  <c:v>70524</c:v>
                </c:pt>
              </c:numCache>
            </c:numRef>
          </c:xVal>
          <c:yVal>
            <c:numRef>
              <c:f>AutoLoad!$S$2:$S$7</c:f>
              <c:numCache>
                <c:formatCode>0.000</c:formatCode>
                <c:ptCount val="6"/>
                <c:pt idx="0">
                  <c:v>1.1446666666666667</c:v>
                </c:pt>
                <c:pt idx="1">
                  <c:v>0.57250000000000001</c:v>
                </c:pt>
                <c:pt idx="2">
                  <c:v>0.37644444444444441</c:v>
                </c:pt>
                <c:pt idx="3">
                  <c:v>0.29116666666666668</c:v>
                </c:pt>
                <c:pt idx="4">
                  <c:v>0.22793333333333338</c:v>
                </c:pt>
                <c:pt idx="5">
                  <c:v>0.19427777777777777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63968"/>
        <c:axId val="126170240"/>
      </c:scatterChart>
      <c:valAx>
        <c:axId val="12616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Document Size (characters)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170240"/>
        <c:crosses val="autoZero"/>
        <c:crossBetween val="midCat"/>
      </c:valAx>
      <c:valAx>
        <c:axId val="12617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6163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Unwatermarked Typing Rate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AutoType!$A$2</c:f>
              <c:strCache>
                <c:ptCount val="1"/>
                <c:pt idx="0">
                  <c:v>Locked</c:v>
                </c:pt>
              </c:strCache>
            </c:strRef>
          </c:tx>
          <c:xVal>
            <c:numRef>
              <c:f>AutoType!$E$2:$E$7</c:f>
              <c:numCache>
                <c:formatCode>General</c:formatCode>
                <c:ptCount val="6"/>
                <c:pt idx="0">
                  <c:v>11753</c:v>
                </c:pt>
                <c:pt idx="1">
                  <c:v>23508</c:v>
                </c:pt>
                <c:pt idx="2">
                  <c:v>35262</c:v>
                </c:pt>
                <c:pt idx="3">
                  <c:v>47016</c:v>
                </c:pt>
                <c:pt idx="4">
                  <c:v>58770</c:v>
                </c:pt>
                <c:pt idx="5">
                  <c:v>70524</c:v>
                </c:pt>
              </c:numCache>
            </c:numRef>
          </c:xVal>
          <c:yVal>
            <c:numRef>
              <c:f>AutoType!$P$2:$P$7</c:f>
              <c:numCache>
                <c:formatCode>0</c:formatCode>
                <c:ptCount val="6"/>
                <c:pt idx="0">
                  <c:v>20894.222222222223</c:v>
                </c:pt>
                <c:pt idx="1">
                  <c:v>21222.991272946136</c:v>
                </c:pt>
                <c:pt idx="2">
                  <c:v>22090.524667188722</c:v>
                </c:pt>
                <c:pt idx="3">
                  <c:v>22052.532833020639</c:v>
                </c:pt>
                <c:pt idx="4">
                  <c:v>21973.516124006856</c:v>
                </c:pt>
                <c:pt idx="5">
                  <c:v>22399.830602683891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AutoType!$A$9</c:f>
              <c:strCache>
                <c:ptCount val="1"/>
                <c:pt idx="0">
                  <c:v>Unlocked</c:v>
                </c:pt>
              </c:strCache>
            </c:strRef>
          </c:tx>
          <c:xVal>
            <c:numRef>
              <c:f>AutoType!$E$9:$E$14</c:f>
              <c:numCache>
                <c:formatCode>General</c:formatCode>
                <c:ptCount val="6"/>
                <c:pt idx="0">
                  <c:v>11753</c:v>
                </c:pt>
                <c:pt idx="1">
                  <c:v>23508</c:v>
                </c:pt>
                <c:pt idx="2">
                  <c:v>35262</c:v>
                </c:pt>
                <c:pt idx="3">
                  <c:v>47016</c:v>
                </c:pt>
                <c:pt idx="4">
                  <c:v>58770</c:v>
                </c:pt>
                <c:pt idx="5">
                  <c:v>70524</c:v>
                </c:pt>
              </c:numCache>
            </c:numRef>
          </c:xVal>
          <c:yVal>
            <c:numRef>
              <c:f>AutoType!$P$9:$P$14</c:f>
              <c:numCache>
                <c:formatCode>0</c:formatCode>
                <c:ptCount val="6"/>
                <c:pt idx="0">
                  <c:v>7963.636363636364</c:v>
                </c:pt>
                <c:pt idx="1">
                  <c:v>8965.6750572082383</c:v>
                </c:pt>
                <c:pt idx="2">
                  <c:v>8737.0485845842559</c:v>
                </c:pt>
                <c:pt idx="3">
                  <c:v>8622.1746771605413</c:v>
                </c:pt>
                <c:pt idx="4">
                  <c:v>9388.4288719081978</c:v>
                </c:pt>
                <c:pt idx="5">
                  <c:v>8766.6442223027916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AutoType!$A$16</c:f>
              <c:strCache>
                <c:ptCount val="1"/>
                <c:pt idx="0">
                  <c:v>Prov.</c:v>
                </c:pt>
              </c:strCache>
            </c:strRef>
          </c:tx>
          <c:xVal>
            <c:numRef>
              <c:f>AutoType!$E$16:$E$21</c:f>
              <c:numCache>
                <c:formatCode>General</c:formatCode>
                <c:ptCount val="6"/>
                <c:pt idx="0">
                  <c:v>11753</c:v>
                </c:pt>
                <c:pt idx="1">
                  <c:v>23508</c:v>
                </c:pt>
                <c:pt idx="2">
                  <c:v>35262</c:v>
                </c:pt>
                <c:pt idx="3">
                  <c:v>47016</c:v>
                </c:pt>
                <c:pt idx="4">
                  <c:v>58770</c:v>
                </c:pt>
                <c:pt idx="5">
                  <c:v>70524</c:v>
                </c:pt>
              </c:numCache>
            </c:numRef>
          </c:xVal>
          <c:yVal>
            <c:numRef>
              <c:f>AutoType!$P$16:$P$21</c:f>
              <c:numCache>
                <c:formatCode>0</c:formatCode>
                <c:ptCount val="6"/>
                <c:pt idx="0">
                  <c:v>1688.1239077873267</c:v>
                </c:pt>
                <c:pt idx="1">
                  <c:v>1284.2860524830187</c:v>
                </c:pt>
                <c:pt idx="2">
                  <c:v>1064.6149820611781</c:v>
                </c:pt>
                <c:pt idx="3">
                  <c:v>917.56589507854392</c:v>
                </c:pt>
                <c:pt idx="4">
                  <c:v>792.68148757599567</c:v>
                </c:pt>
                <c:pt idx="5">
                  <c:v>699.80484900605302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20576"/>
        <c:axId val="124922496"/>
      </c:scatterChart>
      <c:valAx>
        <c:axId val="1249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Document Size (characters)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922496"/>
        <c:crosses val="autoZero"/>
        <c:crossBetween val="midCat"/>
      </c:valAx>
      <c:valAx>
        <c:axId val="12492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</a:t>
                </a:r>
                <a:r>
                  <a:rPr lang="en-US" baseline="0"/>
                  <a:t> (words per minute)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492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Watermarked</a:t>
            </a:r>
            <a:r>
              <a:rPr lang="en-US" baseline="0"/>
              <a:t> Typing Rate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AutoType!$A$52</c:f>
              <c:strCache>
                <c:ptCount val="1"/>
                <c:pt idx="0">
                  <c:v>Prov. &amp; FG i7</c:v>
                </c:pt>
              </c:strCache>
            </c:strRef>
          </c:tx>
          <c:xVal>
            <c:numRef>
              <c:f>AutoType!$E$52:$E$57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xVal>
          <c:yVal>
            <c:numRef>
              <c:f>AutoType!$P$52:$P$57</c:f>
              <c:numCache>
                <c:formatCode>0</c:formatCode>
                <c:ptCount val="6"/>
                <c:pt idx="0">
                  <c:v>625.39086929330836</c:v>
                </c:pt>
                <c:pt idx="1">
                  <c:v>446.51993525460932</c:v>
                </c:pt>
                <c:pt idx="2">
                  <c:v>347.45010230475236</c:v>
                </c:pt>
                <c:pt idx="3">
                  <c:v>313.80547982819149</c:v>
                </c:pt>
                <c:pt idx="4">
                  <c:v>266.16037049523572</c:v>
                </c:pt>
                <c:pt idx="5">
                  <c:v>233.43881309332363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AutoType!$A$30</c:f>
              <c:strCache>
                <c:ptCount val="1"/>
                <c:pt idx="0">
                  <c:v>FG</c:v>
                </c:pt>
              </c:strCache>
            </c:strRef>
          </c:tx>
          <c:xVal>
            <c:numRef>
              <c:f>AutoType!$E$30:$E$35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xVal>
          <c:yVal>
            <c:numRef>
              <c:f>AutoType!$P$30:$P$35</c:f>
              <c:numCache>
                <c:formatCode>0</c:formatCode>
                <c:ptCount val="6"/>
                <c:pt idx="0">
                  <c:v>335.21425777976424</c:v>
                </c:pt>
                <c:pt idx="1">
                  <c:v>223.19975448027009</c:v>
                </c:pt>
                <c:pt idx="2">
                  <c:v>181.21504688939339</c:v>
                </c:pt>
                <c:pt idx="3">
                  <c:v>157.94773246286582</c:v>
                </c:pt>
                <c:pt idx="4">
                  <c:v>132.26259415443423</c:v>
                </c:pt>
                <c:pt idx="5">
                  <c:v>110.69072550083709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AutoType!$A$44</c:f>
              <c:strCache>
                <c:ptCount val="1"/>
                <c:pt idx="0">
                  <c:v>Prov. &amp; FG</c:v>
                </c:pt>
              </c:strCache>
            </c:strRef>
          </c:tx>
          <c:xVal>
            <c:numRef>
              <c:f>AutoType!$E$44:$E$49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xVal>
          <c:yVal>
            <c:numRef>
              <c:f>AutoType!$P$44:$P$49</c:f>
              <c:numCache>
                <c:formatCode>0</c:formatCode>
                <c:ptCount val="6"/>
                <c:pt idx="0">
                  <c:v>302.18327415577551</c:v>
                </c:pt>
                <c:pt idx="1">
                  <c:v>206.85375439564228</c:v>
                </c:pt>
                <c:pt idx="2">
                  <c:v>167.62195661385022</c:v>
                </c:pt>
                <c:pt idx="3">
                  <c:v>148.57093333498412</c:v>
                </c:pt>
                <c:pt idx="4">
                  <c:v>128.09892653099567</c:v>
                </c:pt>
                <c:pt idx="5">
                  <c:v>111.31071458386799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AutoType!$A$37</c:f>
              <c:strCache>
                <c:ptCount val="1"/>
                <c:pt idx="0">
                  <c:v>FG &amp; BG</c:v>
                </c:pt>
              </c:strCache>
            </c:strRef>
          </c:tx>
          <c:xVal>
            <c:numRef>
              <c:f>AutoType!$E$37:$E$42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xVal>
          <c:yVal>
            <c:numRef>
              <c:f>AutoType!$P$37:$P$42</c:f>
              <c:numCache>
                <c:formatCode>0</c:formatCode>
                <c:ptCount val="6"/>
                <c:pt idx="0">
                  <c:v>175.5155770074594</c:v>
                </c:pt>
                <c:pt idx="1">
                  <c:v>122.0479648501861</c:v>
                </c:pt>
                <c:pt idx="2">
                  <c:v>101.7863504504046</c:v>
                </c:pt>
                <c:pt idx="3">
                  <c:v>89.160663801141993</c:v>
                </c:pt>
                <c:pt idx="4">
                  <c:v>73.711069805611615</c:v>
                </c:pt>
                <c:pt idx="5">
                  <c:v>67.285946582434633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11584"/>
        <c:axId val="126213504"/>
      </c:scatterChart>
      <c:valAx>
        <c:axId val="1262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Document Size (characters)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213504"/>
        <c:crosses val="autoZero"/>
        <c:crossBetween val="midCat"/>
      </c:valAx>
      <c:valAx>
        <c:axId val="12621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</a:t>
                </a:r>
                <a:r>
                  <a:rPr lang="en-US" baseline="0"/>
                  <a:t> (word per minute)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621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Watermark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FormatTimer!$A$44</c:f>
              <c:strCache>
                <c:ptCount val="1"/>
                <c:pt idx="0">
                  <c:v>Restyle</c:v>
                </c:pt>
              </c:strCache>
            </c:strRef>
          </c:tx>
          <c:xVal>
            <c:numRef>
              <c:f>FormatTimer!$E$44:$E$49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FormatTimer!$G$44:$G$49</c:f>
              <c:numCache>
                <c:formatCode>0.000</c:formatCode>
                <c:ptCount val="6"/>
                <c:pt idx="0">
                  <c:v>22.535399999999999</c:v>
                </c:pt>
                <c:pt idx="1">
                  <c:v>45.2712</c:v>
                </c:pt>
                <c:pt idx="2">
                  <c:v>74.487800000000007</c:v>
                </c:pt>
                <c:pt idx="3">
                  <c:v>104.9318</c:v>
                </c:pt>
                <c:pt idx="4">
                  <c:v>139.7124</c:v>
                </c:pt>
                <c:pt idx="5">
                  <c:v>181.09219999999999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FormatTimer!$A$2</c:f>
              <c:strCache>
                <c:ptCount val="1"/>
                <c:pt idx="0">
                  <c:v>Style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FormatTimer!$E$2:$E$7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FormatTimer!$G$2:$G$7</c:f>
              <c:numCache>
                <c:formatCode>0.000</c:formatCode>
                <c:ptCount val="6"/>
                <c:pt idx="0">
                  <c:v>16.866599999999998</c:v>
                </c:pt>
                <c:pt idx="1">
                  <c:v>32.987400000000001</c:v>
                </c:pt>
                <c:pt idx="2">
                  <c:v>49.765799999999999</c:v>
                </c:pt>
                <c:pt idx="3">
                  <c:v>69.732600000000005</c:v>
                </c:pt>
                <c:pt idx="4">
                  <c:v>92.511200000000002</c:v>
                </c:pt>
                <c:pt idx="5">
                  <c:v>111.45459999999999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FormatTimer!$A$51</c:f>
              <c:strCache>
                <c:ptCount val="1"/>
                <c:pt idx="0">
                  <c:v>Reattribute</c:v>
                </c:pt>
              </c:strCache>
            </c:strRef>
          </c:tx>
          <c:xVal>
            <c:numRef>
              <c:f>FormatTimer!$E$51:$E$56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FormatTimer!$G$51:$G$56</c:f>
              <c:numCache>
                <c:formatCode>0.000</c:formatCode>
                <c:ptCount val="6"/>
                <c:pt idx="0">
                  <c:v>16.072000000000003</c:v>
                </c:pt>
                <c:pt idx="1">
                  <c:v>30.840199999999999</c:v>
                </c:pt>
                <c:pt idx="2">
                  <c:v>45.151200000000003</c:v>
                </c:pt>
                <c:pt idx="3">
                  <c:v>60.567799999999998</c:v>
                </c:pt>
                <c:pt idx="4">
                  <c:v>73.480400000000003</c:v>
                </c:pt>
                <c:pt idx="5">
                  <c:v>87.19980000000001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FormatTimer!$A$9</c:f>
              <c:strCache>
                <c:ptCount val="1"/>
                <c:pt idx="0">
                  <c:v>Attribute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FormatTimer!$E$9:$E$14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FormatTimer!$G$9:$G$14</c:f>
              <c:numCache>
                <c:formatCode>0.000</c:formatCode>
                <c:ptCount val="6"/>
                <c:pt idx="0">
                  <c:v>15.9566</c:v>
                </c:pt>
                <c:pt idx="1">
                  <c:v>28.517800000000001</c:v>
                </c:pt>
                <c:pt idx="2">
                  <c:v>41.959600000000002</c:v>
                </c:pt>
                <c:pt idx="3">
                  <c:v>55.053800000000003</c:v>
                </c:pt>
                <c:pt idx="4">
                  <c:v>68.174799999999991</c:v>
                </c:pt>
                <c:pt idx="5">
                  <c:v>80.5154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FormatTimer!$A$16</c:f>
              <c:strCache>
                <c:ptCount val="1"/>
                <c:pt idx="0">
                  <c:v>New Style</c:v>
                </c:pt>
              </c:strCache>
            </c:strRef>
          </c:tx>
          <c:xVal>
            <c:numRef>
              <c:f>FormatTimer!$E$16:$E$21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FormatTimer!$G$16:$G$21</c:f>
              <c:numCache>
                <c:formatCode>0.000</c:formatCode>
                <c:ptCount val="6"/>
                <c:pt idx="0">
                  <c:v>10.8644</c:v>
                </c:pt>
                <c:pt idx="1">
                  <c:v>21.119</c:v>
                </c:pt>
                <c:pt idx="2">
                  <c:v>32.844800000000006</c:v>
                </c:pt>
                <c:pt idx="3">
                  <c:v>45.152200000000001</c:v>
                </c:pt>
                <c:pt idx="4">
                  <c:v>59.0336</c:v>
                </c:pt>
                <c:pt idx="5">
                  <c:v>74.582200000000014</c:v>
                </c:pt>
              </c:numCache>
            </c:numRef>
          </c:yVal>
          <c:smooth val="1"/>
        </c:ser>
        <c:ser>
          <c:idx val="7"/>
          <c:order val="5"/>
          <c:tx>
            <c:strRef>
              <c:f>FormatTimer!$A$30</c:f>
              <c:strCache>
                <c:ptCount val="1"/>
                <c:pt idx="0">
                  <c:v>New Attribute</c:v>
                </c:pt>
              </c:strCache>
            </c:strRef>
          </c:tx>
          <c:xVal>
            <c:numRef>
              <c:f>FormatTimer!$E$30:$E$35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FormatTimer!$G$30:$G$35</c:f>
              <c:numCache>
                <c:formatCode>0.000</c:formatCode>
                <c:ptCount val="6"/>
                <c:pt idx="0">
                  <c:v>10.480399999999999</c:v>
                </c:pt>
                <c:pt idx="1">
                  <c:v>18.838799999999999</c:v>
                </c:pt>
                <c:pt idx="2">
                  <c:v>27.763199999999994</c:v>
                </c:pt>
                <c:pt idx="3">
                  <c:v>36.234200000000001</c:v>
                </c:pt>
                <c:pt idx="4">
                  <c:v>44.214799999999997</c:v>
                </c:pt>
                <c:pt idx="5">
                  <c:v>52.064399999999999</c:v>
                </c:pt>
              </c:numCache>
            </c:numRef>
          </c:yVal>
          <c:smooth val="1"/>
        </c:ser>
        <c:ser>
          <c:idx val="3"/>
          <c:order val="6"/>
          <c:tx>
            <c:strRef>
              <c:f>FormatTimer!$A$23</c:f>
              <c:strCache>
                <c:ptCount val="1"/>
                <c:pt idx="0">
                  <c:v>New Style i7</c:v>
                </c:pt>
              </c:strCache>
            </c:strRef>
          </c:tx>
          <c:xVal>
            <c:numRef>
              <c:f>FormatTimer!$E$23:$E$28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FormatTimer!$G$23:$G$28</c:f>
              <c:numCache>
                <c:formatCode>0.000</c:formatCode>
                <c:ptCount val="6"/>
                <c:pt idx="0">
                  <c:v>7.9334000000000007</c:v>
                </c:pt>
                <c:pt idx="1">
                  <c:v>15.643200000000002</c:v>
                </c:pt>
                <c:pt idx="2">
                  <c:v>24.130599999999998</c:v>
                </c:pt>
                <c:pt idx="3">
                  <c:v>34.293999999999997</c:v>
                </c:pt>
                <c:pt idx="4">
                  <c:v>44.433800000000005</c:v>
                </c:pt>
                <c:pt idx="5">
                  <c:v>57.681200000000004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FormatTimer!$A$37</c:f>
              <c:strCache>
                <c:ptCount val="1"/>
                <c:pt idx="0">
                  <c:v>Word Macro</c:v>
                </c:pt>
              </c:strCache>
            </c:strRef>
          </c:tx>
          <c:xVal>
            <c:numRef>
              <c:f>FormatTimer!$E$37:$E$42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FormatTimer!$G$37:$G$42</c:f>
              <c:numCache>
                <c:formatCode>0.000</c:formatCode>
                <c:ptCount val="6"/>
                <c:pt idx="0">
                  <c:v>2.4</c:v>
                </c:pt>
                <c:pt idx="1">
                  <c:v>5.2</c:v>
                </c:pt>
                <c:pt idx="2">
                  <c:v>8.4</c:v>
                </c:pt>
                <c:pt idx="3">
                  <c:v>13</c:v>
                </c:pt>
                <c:pt idx="4">
                  <c:v>16.600000000000001</c:v>
                </c:pt>
                <c:pt idx="5">
                  <c:v>21.2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8256"/>
        <c:axId val="125658624"/>
      </c:scatterChart>
      <c:valAx>
        <c:axId val="12564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Document Size (characters)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658624"/>
        <c:crosses val="autoZero"/>
        <c:crossBetween val="midCat"/>
      </c:valAx>
      <c:valAx>
        <c:axId val="12565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564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Watermark</a:t>
            </a:r>
            <a:r>
              <a:rPr lang="en-US" baseline="0"/>
              <a:t> Time per Document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FormatTimer!$A$44</c:f>
              <c:strCache>
                <c:ptCount val="1"/>
                <c:pt idx="0">
                  <c:v>Restyle</c:v>
                </c:pt>
              </c:strCache>
            </c:strRef>
          </c:tx>
          <c:xVal>
            <c:numRef>
              <c:f>FormatTimer!$E$44:$E$49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FormatTimer!$H$44:$H$49</c:f>
              <c:numCache>
                <c:formatCode>0.000</c:formatCode>
                <c:ptCount val="6"/>
                <c:pt idx="0">
                  <c:v>22.535399999999999</c:v>
                </c:pt>
                <c:pt idx="1">
                  <c:v>22.6356</c:v>
                </c:pt>
                <c:pt idx="2">
                  <c:v>24.829266666666669</c:v>
                </c:pt>
                <c:pt idx="3">
                  <c:v>26.232949999999999</c:v>
                </c:pt>
                <c:pt idx="4">
                  <c:v>27.94248</c:v>
                </c:pt>
                <c:pt idx="5">
                  <c:v>30.182033333333333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FormatTimer!$A$2</c:f>
              <c:strCache>
                <c:ptCount val="1"/>
                <c:pt idx="0">
                  <c:v>Style</c:v>
                </c:pt>
              </c:strCache>
            </c:strRef>
          </c:tx>
          <c:xVal>
            <c:numRef>
              <c:f>FormatTimer!$E$2:$E$7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FormatTimer!$H$2:$H$7</c:f>
              <c:numCache>
                <c:formatCode>0.000</c:formatCode>
                <c:ptCount val="6"/>
                <c:pt idx="0">
                  <c:v>16.866599999999998</c:v>
                </c:pt>
                <c:pt idx="1">
                  <c:v>16.4937</c:v>
                </c:pt>
                <c:pt idx="2">
                  <c:v>16.5886</c:v>
                </c:pt>
                <c:pt idx="3">
                  <c:v>17.433150000000001</c:v>
                </c:pt>
                <c:pt idx="4">
                  <c:v>18.50224</c:v>
                </c:pt>
                <c:pt idx="5">
                  <c:v>18.575766666666663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FormatTimer!$A$51</c:f>
              <c:strCache>
                <c:ptCount val="1"/>
                <c:pt idx="0">
                  <c:v>Reattribute</c:v>
                </c:pt>
              </c:strCache>
            </c:strRef>
          </c:tx>
          <c:xVal>
            <c:numRef>
              <c:f>FormatTimer!$E$51:$E$56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FormatTimer!$H$51:$H$56</c:f>
              <c:numCache>
                <c:formatCode>0.000</c:formatCode>
                <c:ptCount val="6"/>
                <c:pt idx="0">
                  <c:v>16.072000000000003</c:v>
                </c:pt>
                <c:pt idx="1">
                  <c:v>15.4201</c:v>
                </c:pt>
                <c:pt idx="2">
                  <c:v>15.050400000000002</c:v>
                </c:pt>
                <c:pt idx="3">
                  <c:v>15.14195</c:v>
                </c:pt>
                <c:pt idx="4">
                  <c:v>14.69608</c:v>
                </c:pt>
                <c:pt idx="5">
                  <c:v>14.533300000000002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FormatTimer!$A$9</c:f>
              <c:strCache>
                <c:ptCount val="1"/>
                <c:pt idx="0">
                  <c:v>Attribute</c:v>
                </c:pt>
              </c:strCache>
            </c:strRef>
          </c:tx>
          <c:xVal>
            <c:numRef>
              <c:f>FormatTimer!$E$9:$E$14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FormatTimer!$H$9:$H$14</c:f>
              <c:numCache>
                <c:formatCode>0.000</c:formatCode>
                <c:ptCount val="6"/>
                <c:pt idx="0">
                  <c:v>15.9566</c:v>
                </c:pt>
                <c:pt idx="1">
                  <c:v>14.258900000000001</c:v>
                </c:pt>
                <c:pt idx="2">
                  <c:v>13.986533333333334</c:v>
                </c:pt>
                <c:pt idx="3">
                  <c:v>13.763450000000001</c:v>
                </c:pt>
                <c:pt idx="4">
                  <c:v>13.634959999999998</c:v>
                </c:pt>
                <c:pt idx="5">
                  <c:v>13.419233333333333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FormatTimer!$A$16</c:f>
              <c:strCache>
                <c:ptCount val="1"/>
                <c:pt idx="0">
                  <c:v>New Style</c:v>
                </c:pt>
              </c:strCache>
            </c:strRef>
          </c:tx>
          <c:xVal>
            <c:numRef>
              <c:f>FormatTimer!$E$16:$E$21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FormatTimer!$H$16:$H$21</c:f>
              <c:numCache>
                <c:formatCode>0.000</c:formatCode>
                <c:ptCount val="6"/>
                <c:pt idx="0">
                  <c:v>10.8644</c:v>
                </c:pt>
                <c:pt idx="1">
                  <c:v>10.5595</c:v>
                </c:pt>
                <c:pt idx="2">
                  <c:v>10.948266666666669</c:v>
                </c:pt>
                <c:pt idx="3">
                  <c:v>11.28805</c:v>
                </c:pt>
                <c:pt idx="4">
                  <c:v>11.80672</c:v>
                </c:pt>
                <c:pt idx="5">
                  <c:v>12.43036666666667</c:v>
                </c:pt>
              </c:numCache>
            </c:numRef>
          </c:yVal>
          <c:smooth val="1"/>
        </c:ser>
        <c:ser>
          <c:idx val="7"/>
          <c:order val="5"/>
          <c:tx>
            <c:strRef>
              <c:f>FormatTimer!$A$30</c:f>
              <c:strCache>
                <c:ptCount val="1"/>
                <c:pt idx="0">
                  <c:v>New Attribute</c:v>
                </c:pt>
              </c:strCache>
            </c:strRef>
          </c:tx>
          <c:xVal>
            <c:numRef>
              <c:f>FormatTimer!$E$30:$E$35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FormatTimer!$H$30:$H$35</c:f>
              <c:numCache>
                <c:formatCode>0.000</c:formatCode>
                <c:ptCount val="6"/>
                <c:pt idx="0">
                  <c:v>10.480399999999999</c:v>
                </c:pt>
                <c:pt idx="1">
                  <c:v>9.4193999999999996</c:v>
                </c:pt>
                <c:pt idx="2">
                  <c:v>9.2543999999999986</c:v>
                </c:pt>
                <c:pt idx="3">
                  <c:v>9.0585500000000003</c:v>
                </c:pt>
                <c:pt idx="4">
                  <c:v>8.8429599999999997</c:v>
                </c:pt>
                <c:pt idx="5">
                  <c:v>8.6774000000000004</c:v>
                </c:pt>
              </c:numCache>
            </c:numRef>
          </c:yVal>
          <c:smooth val="1"/>
        </c:ser>
        <c:ser>
          <c:idx val="3"/>
          <c:order val="6"/>
          <c:tx>
            <c:strRef>
              <c:f>FormatTimer!$A$23</c:f>
              <c:strCache>
                <c:ptCount val="1"/>
                <c:pt idx="0">
                  <c:v>New Style i7</c:v>
                </c:pt>
              </c:strCache>
            </c:strRef>
          </c:tx>
          <c:xVal>
            <c:numRef>
              <c:f>FormatTimer!$E$23:$E$28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FormatTimer!$H$23:$H$28</c:f>
              <c:numCache>
                <c:formatCode>0.000</c:formatCode>
                <c:ptCount val="6"/>
                <c:pt idx="0">
                  <c:v>7.9334000000000007</c:v>
                </c:pt>
                <c:pt idx="1">
                  <c:v>7.821600000000001</c:v>
                </c:pt>
                <c:pt idx="2">
                  <c:v>8.0435333333333325</c:v>
                </c:pt>
                <c:pt idx="3">
                  <c:v>8.5734999999999992</c:v>
                </c:pt>
                <c:pt idx="4">
                  <c:v>8.8867600000000007</c:v>
                </c:pt>
                <c:pt idx="5">
                  <c:v>9.6135333333333346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FormatTimer!$A$37</c:f>
              <c:strCache>
                <c:ptCount val="1"/>
                <c:pt idx="0">
                  <c:v>Word Macro</c:v>
                </c:pt>
              </c:strCache>
            </c:strRef>
          </c:tx>
          <c:xVal>
            <c:numRef>
              <c:f>FormatTimer!$E$37:$E$42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FormatTimer!$H$37:$H$42</c:f>
              <c:numCache>
                <c:formatCode>0.000</c:formatCode>
                <c:ptCount val="6"/>
                <c:pt idx="0">
                  <c:v>2.4</c:v>
                </c:pt>
                <c:pt idx="1">
                  <c:v>2.6</c:v>
                </c:pt>
                <c:pt idx="2">
                  <c:v>2.8000000000000003</c:v>
                </c:pt>
                <c:pt idx="3">
                  <c:v>3.25</c:v>
                </c:pt>
                <c:pt idx="4">
                  <c:v>3.3200000000000003</c:v>
                </c:pt>
                <c:pt idx="5">
                  <c:v>3.5333333333333332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0400"/>
        <c:axId val="126956672"/>
      </c:scatterChart>
      <c:valAx>
        <c:axId val="1269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Document Size (characters)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956672"/>
        <c:crosses val="autoZero"/>
        <c:crossBetween val="midCat"/>
      </c:valAx>
      <c:valAx>
        <c:axId val="12695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695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Traversal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FormatTimer!$A$2</c:f>
              <c:strCache>
                <c:ptCount val="1"/>
                <c:pt idx="0">
                  <c:v>Style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FormatTimer!$E$2:$E$7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FormatTimer!$U$2:$U$7</c:f>
              <c:numCache>
                <c:formatCode>0.000</c:formatCode>
                <c:ptCount val="6"/>
                <c:pt idx="0">
                  <c:v>8.5288000000000004</c:v>
                </c:pt>
                <c:pt idx="1">
                  <c:v>15.202800000000002</c:v>
                </c:pt>
                <c:pt idx="2">
                  <c:v>21.691199999999998</c:v>
                </c:pt>
                <c:pt idx="3">
                  <c:v>28.7012</c:v>
                </c:pt>
                <c:pt idx="4">
                  <c:v>36.458500000000001</c:v>
                </c:pt>
                <c:pt idx="5">
                  <c:v>45.954999999999998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FormatTimer!$A$9</c:f>
              <c:strCache>
                <c:ptCount val="1"/>
                <c:pt idx="0">
                  <c:v>Attribute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FormatTimer!$E$9:$E$14</c:f>
              <c:numCache>
                <c:formatCode>General</c:formatCode>
                <c:ptCount val="6"/>
                <c:pt idx="0">
                  <c:v>8150</c:v>
                </c:pt>
                <c:pt idx="1">
                  <c:v>16302</c:v>
                </c:pt>
                <c:pt idx="2">
                  <c:v>24454</c:v>
                </c:pt>
                <c:pt idx="3">
                  <c:v>32606</c:v>
                </c:pt>
                <c:pt idx="4">
                  <c:v>40758</c:v>
                </c:pt>
                <c:pt idx="5">
                  <c:v>48910</c:v>
                </c:pt>
              </c:numCache>
            </c:numRef>
          </c:xVal>
          <c:yVal>
            <c:numRef>
              <c:f>FormatTimer!$U$9:$U$14</c:f>
              <c:numCache>
                <c:formatCode>0.000</c:formatCode>
                <c:ptCount val="6"/>
                <c:pt idx="0">
                  <c:v>8.1391999999999989</c:v>
                </c:pt>
                <c:pt idx="1">
                  <c:v>14.376999999999999</c:v>
                </c:pt>
                <c:pt idx="2">
                  <c:v>20.7835</c:v>
                </c:pt>
                <c:pt idx="3">
                  <c:v>27.137</c:v>
                </c:pt>
                <c:pt idx="4">
                  <c:v>32.912499999999994</c:v>
                </c:pt>
                <c:pt idx="5">
                  <c:v>40.790999999999997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80096"/>
        <c:axId val="126982016"/>
      </c:scatterChart>
      <c:valAx>
        <c:axId val="12698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Document Size (characters)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982016"/>
        <c:crosses val="autoZero"/>
        <c:crossBetween val="midCat"/>
      </c:valAx>
      <c:valAx>
        <c:axId val="126982016"/>
        <c:scaling>
          <c:orientation val="minMax"/>
          <c:max val="1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698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114299</xdr:rowOff>
    </xdr:from>
    <xdr:to>
      <xdr:col>12</xdr:col>
      <xdr:colOff>533400</xdr:colOff>
      <xdr:row>9</xdr:row>
      <xdr:rowOff>9524</xdr:rowOff>
    </xdr:to>
    <xdr:sp macro="" textlink="">
      <xdr:nvSpPr>
        <xdr:cNvPr id="8" name="TextBox 7"/>
        <xdr:cNvSpPr txBox="1"/>
      </xdr:nvSpPr>
      <xdr:spPr>
        <a:xfrm>
          <a:off x="3371850" y="304799"/>
          <a:ext cx="2057400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times are from</a:t>
          </a:r>
          <a:r>
            <a:rPr lang="en-US" sz="1100" baseline="0"/>
            <a:t> the autoType program with L rather than T.  The entire document is watermarked.  The document is Ali Baba.</a:t>
          </a:r>
          <a:endParaRPr lang="en-US" sz="1100"/>
        </a:p>
      </xdr:txBody>
    </xdr:sp>
    <xdr:clientData/>
  </xdr:twoCellAnchor>
  <xdr:twoCellAnchor>
    <xdr:from>
      <xdr:col>14</xdr:col>
      <xdr:colOff>357187</xdr:colOff>
      <xdr:row>17</xdr:row>
      <xdr:rowOff>47625</xdr:rowOff>
    </xdr:from>
    <xdr:to>
      <xdr:col>22</xdr:col>
      <xdr:colOff>481012</xdr:colOff>
      <xdr:row>31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280987</xdr:colOff>
      <xdr:row>32</xdr:row>
      <xdr:rowOff>161925</xdr:rowOff>
    </xdr:from>
    <xdr:to>
      <xdr:col>22</xdr:col>
      <xdr:colOff>404812</xdr:colOff>
      <xdr:row>47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261937</xdr:colOff>
      <xdr:row>17</xdr:row>
      <xdr:rowOff>47625</xdr:rowOff>
    </xdr:from>
    <xdr:to>
      <xdr:col>31</xdr:col>
      <xdr:colOff>566737</xdr:colOff>
      <xdr:row>31</xdr:row>
      <xdr:rowOff>123825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138112</xdr:colOff>
      <xdr:row>32</xdr:row>
      <xdr:rowOff>142875</xdr:rowOff>
    </xdr:from>
    <xdr:to>
      <xdr:col>31</xdr:col>
      <xdr:colOff>442912</xdr:colOff>
      <xdr:row>47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352424</xdr:colOff>
      <xdr:row>1</xdr:row>
      <xdr:rowOff>57149</xdr:rowOff>
    </xdr:from>
    <xdr:to>
      <xdr:col>20</xdr:col>
      <xdr:colOff>190500</xdr:colOff>
      <xdr:row>9</xdr:row>
      <xdr:rowOff>85724</xdr:rowOff>
    </xdr:to>
    <xdr:sp macro="" textlink="">
      <xdr:nvSpPr>
        <xdr:cNvPr id="8" name="TextBox 7"/>
        <xdr:cNvSpPr txBox="1"/>
      </xdr:nvSpPr>
      <xdr:spPr>
        <a:xfrm>
          <a:off x="8943974" y="247649"/>
          <a:ext cx="2571751" cy="15525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When</a:t>
          </a:r>
          <a:r>
            <a:rPr lang="en-US" sz="1100" baseline="0"/>
            <a:t> provenance or watermarking is included, this is from within the extension with AUTOTYPE true.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document is Ali Baba.  It had to be broken down into 1000 character segments for watermarking speed tests.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17</xdr:col>
      <xdr:colOff>566737</xdr:colOff>
      <xdr:row>10</xdr:row>
      <xdr:rowOff>76200</xdr:rowOff>
    </xdr:from>
    <xdr:to>
      <xdr:col>24</xdr:col>
      <xdr:colOff>576262</xdr:colOff>
      <xdr:row>28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180975</xdr:colOff>
      <xdr:row>10</xdr:row>
      <xdr:rowOff>133350</xdr:rowOff>
    </xdr:from>
    <xdr:to>
      <xdr:col>33</xdr:col>
      <xdr:colOff>600075</xdr:colOff>
      <xdr:row>28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23</xdr:row>
      <xdr:rowOff>76206</xdr:rowOff>
    </xdr:from>
    <xdr:to>
      <xdr:col>21</xdr:col>
      <xdr:colOff>200025</xdr:colOff>
      <xdr:row>49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50</xdr:row>
      <xdr:rowOff>66674</xdr:rowOff>
    </xdr:from>
    <xdr:to>
      <xdr:col>21</xdr:col>
      <xdr:colOff>161925</xdr:colOff>
      <xdr:row>73</xdr:row>
      <xdr:rowOff>133349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104776</xdr:colOff>
      <xdr:row>14</xdr:row>
      <xdr:rowOff>180974</xdr:rowOff>
    </xdr:from>
    <xdr:to>
      <xdr:col>16</xdr:col>
      <xdr:colOff>257176</xdr:colOff>
      <xdr:row>20</xdr:row>
      <xdr:rowOff>85725</xdr:rowOff>
    </xdr:to>
    <xdr:sp macro="" textlink="">
      <xdr:nvSpPr>
        <xdr:cNvPr id="8" name="TextBox 7"/>
        <xdr:cNvSpPr txBox="1"/>
      </xdr:nvSpPr>
      <xdr:spPr>
        <a:xfrm>
          <a:off x="3009901" y="2847974"/>
          <a:ext cx="2514600" cy="104775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results are from the Java program that is more a test of the API speed.</a:t>
          </a:r>
          <a:r>
            <a:rPr lang="en-US" sz="1100" baseline="0"/>
            <a:t>  The document is the Declaration of Independence.</a:t>
          </a:r>
          <a:endParaRPr lang="en-US" sz="1100"/>
        </a:p>
      </xdr:txBody>
    </xdr:sp>
    <xdr:clientData/>
  </xdr:twoCellAnchor>
  <xdr:twoCellAnchor>
    <xdr:from>
      <xdr:col>21</xdr:col>
      <xdr:colOff>590550</xdr:colOff>
      <xdr:row>23</xdr:row>
      <xdr:rowOff>38099</xdr:rowOff>
    </xdr:from>
    <xdr:to>
      <xdr:col>28</xdr:col>
      <xdr:colOff>590550</xdr:colOff>
      <xdr:row>38</xdr:row>
      <xdr:rowOff>19050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628650</xdr:colOff>
      <xdr:row>39</xdr:row>
      <xdr:rowOff>57150</xdr:rowOff>
    </xdr:from>
    <xdr:to>
      <xdr:col>29</xdr:col>
      <xdr:colOff>19050</xdr:colOff>
      <xdr:row>53</xdr:row>
      <xdr:rowOff>133350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5"/>
  <sheetViews>
    <sheetView workbookViewId="0">
      <pane xSplit="9" ySplit="1" topLeftCell="J2" activePane="bottomRight" state="frozen"/>
      <selection pane="topRight" activeCell="H1" sqref="H1"/>
      <selection pane="bottomLeft" activeCell="A2" sqref="A2"/>
      <selection pane="bottomRight" activeCell="L1" sqref="L1"/>
    </sheetView>
  </sheetViews>
  <sheetFormatPr defaultRowHeight="15" x14ac:dyDescent="0.25"/>
  <cols>
    <col min="1" max="1" width="14.140625" customWidth="1"/>
    <col min="2" max="2" width="5" customWidth="1"/>
    <col min="3" max="3" width="4.42578125" customWidth="1"/>
    <col min="4" max="4" width="7.140625" customWidth="1"/>
    <col min="5" max="5" width="6.7109375" customWidth="1"/>
    <col min="6" max="6" width="5.5703125" customWidth="1"/>
    <col min="7" max="8" width="4.42578125" customWidth="1"/>
    <col min="9" max="9" width="4.140625" customWidth="1"/>
    <col min="10" max="10" width="13.140625" style="1" customWidth="1"/>
    <col min="11" max="12" width="13.7109375" style="1" customWidth="1"/>
    <col min="17" max="17" width="9.140625" style="2"/>
    <col min="18" max="18" width="11.85546875" style="1" customWidth="1"/>
    <col min="19" max="21" width="9.140625" style="1"/>
    <col min="26" max="28" width="9.140625" style="1"/>
  </cols>
  <sheetData>
    <row r="1" spans="1:33" x14ac:dyDescent="0.25">
      <c r="A1" t="s">
        <v>23</v>
      </c>
      <c r="B1" t="s">
        <v>22</v>
      </c>
      <c r="C1" t="s">
        <v>26</v>
      </c>
      <c r="D1" t="s">
        <v>0</v>
      </c>
      <c r="E1" t="s">
        <v>1</v>
      </c>
      <c r="F1" t="s">
        <v>6</v>
      </c>
      <c r="G1" t="s">
        <v>2</v>
      </c>
      <c r="H1" t="s">
        <v>3</v>
      </c>
      <c r="I1" t="s">
        <v>34</v>
      </c>
      <c r="J1" s="1" t="s">
        <v>18</v>
      </c>
      <c r="K1" s="1" t="s">
        <v>25</v>
      </c>
      <c r="L1" s="1" t="s">
        <v>46</v>
      </c>
      <c r="M1">
        <v>1</v>
      </c>
      <c r="N1">
        <v>2</v>
      </c>
      <c r="O1">
        <v>3</v>
      </c>
      <c r="P1">
        <v>4</v>
      </c>
      <c r="Q1" s="2">
        <v>5</v>
      </c>
      <c r="R1" s="1" t="s">
        <v>31</v>
      </c>
      <c r="S1" s="1" t="s">
        <v>25</v>
      </c>
      <c r="T1" s="1" t="s">
        <v>46</v>
      </c>
      <c r="U1" s="2">
        <v>1</v>
      </c>
      <c r="V1">
        <v>2</v>
      </c>
      <c r="W1">
        <v>3</v>
      </c>
      <c r="X1">
        <v>4</v>
      </c>
      <c r="Y1">
        <v>5</v>
      </c>
      <c r="Z1" s="1" t="s">
        <v>32</v>
      </c>
      <c r="AA1" s="1" t="s">
        <v>25</v>
      </c>
      <c r="AB1" s="1" t="s">
        <v>46</v>
      </c>
      <c r="AC1">
        <v>1</v>
      </c>
      <c r="AD1">
        <v>2</v>
      </c>
      <c r="AE1">
        <v>3</v>
      </c>
      <c r="AF1">
        <v>4</v>
      </c>
      <c r="AG1">
        <v>5</v>
      </c>
    </row>
    <row r="2" spans="1:33" x14ac:dyDescent="0.25">
      <c r="A2" t="s">
        <v>35</v>
      </c>
      <c r="B2" t="s">
        <v>24</v>
      </c>
      <c r="D2" t="s">
        <v>43</v>
      </c>
      <c r="E2">
        <v>11753</v>
      </c>
      <c r="F2">
        <v>1</v>
      </c>
      <c r="G2">
        <v>0</v>
      </c>
      <c r="H2">
        <v>0</v>
      </c>
      <c r="I2">
        <v>0</v>
      </c>
      <c r="R2" s="1">
        <f>AVERAGE(U2:W2)</f>
        <v>1.1446666666666667</v>
      </c>
      <c r="S2" s="1">
        <f>R2/$F2</f>
        <v>1.1446666666666667</v>
      </c>
      <c r="U2">
        <v>1.171</v>
      </c>
      <c r="V2">
        <v>1.1539999999999999</v>
      </c>
      <c r="W2">
        <v>1.109</v>
      </c>
      <c r="Z2" s="1">
        <f>AVERAGE(AC2:AG2)</f>
        <v>0.14500000000000002</v>
      </c>
      <c r="AA2" s="1">
        <f>Z2/$F2</f>
        <v>0.14500000000000002</v>
      </c>
      <c r="AC2">
        <v>0.15</v>
      </c>
      <c r="AD2">
        <v>0.14000000000000001</v>
      </c>
    </row>
    <row r="3" spans="1:33" x14ac:dyDescent="0.25">
      <c r="D3" t="s">
        <v>4</v>
      </c>
      <c r="E3">
        <v>23508</v>
      </c>
      <c r="F3">
        <v>2</v>
      </c>
      <c r="R3" s="1">
        <f t="shared" ref="R3:R7" si="0">AVERAGE(U3:W3)</f>
        <v>1.145</v>
      </c>
      <c r="S3" s="1">
        <f t="shared" ref="S3:S7" si="1">R3/$F3</f>
        <v>0.57250000000000001</v>
      </c>
      <c r="U3">
        <v>1.1240000000000001</v>
      </c>
      <c r="V3">
        <v>1.1850000000000001</v>
      </c>
      <c r="W3">
        <v>1.1259999999999999</v>
      </c>
      <c r="Z3" s="1">
        <f t="shared" ref="Z3:Z7" si="2">AVERAGE(AC3:AG3)</f>
        <v>0.155</v>
      </c>
      <c r="AA3" s="1">
        <f t="shared" ref="AA3:AA7" si="3">Z3/$F3</f>
        <v>7.7499999999999999E-2</v>
      </c>
      <c r="AC3">
        <v>0.16</v>
      </c>
      <c r="AD3">
        <v>0.15</v>
      </c>
    </row>
    <row r="4" spans="1:33" x14ac:dyDescent="0.25">
      <c r="D4" t="s">
        <v>5</v>
      </c>
      <c r="E4">
        <v>35262</v>
      </c>
      <c r="F4">
        <v>3</v>
      </c>
      <c r="R4" s="1">
        <f t="shared" si="0"/>
        <v>1.1293333333333333</v>
      </c>
      <c r="S4" s="1">
        <f t="shared" si="1"/>
        <v>0.37644444444444441</v>
      </c>
      <c r="U4">
        <v>1.1259999999999999</v>
      </c>
      <c r="V4">
        <v>1.1240000000000001</v>
      </c>
      <c r="W4">
        <v>1.1379999999999999</v>
      </c>
      <c r="Z4" s="1">
        <f t="shared" si="2"/>
        <v>0.14000000000000001</v>
      </c>
      <c r="AA4" s="1">
        <f t="shared" si="3"/>
        <v>4.6666666666666669E-2</v>
      </c>
      <c r="AC4">
        <v>0.14000000000000001</v>
      </c>
      <c r="AD4">
        <v>0.14000000000000001</v>
      </c>
    </row>
    <row r="5" spans="1:33" x14ac:dyDescent="0.25">
      <c r="D5" t="s">
        <v>7</v>
      </c>
      <c r="E5">
        <v>47016</v>
      </c>
      <c r="F5">
        <v>4</v>
      </c>
      <c r="R5" s="1">
        <f t="shared" si="0"/>
        <v>1.1646666666666667</v>
      </c>
      <c r="S5" s="1">
        <f t="shared" si="1"/>
        <v>0.29116666666666668</v>
      </c>
      <c r="U5">
        <v>1.218</v>
      </c>
      <c r="V5">
        <v>1.139</v>
      </c>
      <c r="W5">
        <v>1.137</v>
      </c>
      <c r="Z5" s="1">
        <f t="shared" si="2"/>
        <v>0.14000000000000001</v>
      </c>
      <c r="AA5" s="1">
        <f t="shared" si="3"/>
        <v>3.5000000000000003E-2</v>
      </c>
      <c r="AC5">
        <v>0.15</v>
      </c>
      <c r="AD5">
        <v>0.13</v>
      </c>
    </row>
    <row r="6" spans="1:33" x14ac:dyDescent="0.25">
      <c r="D6" t="s">
        <v>8</v>
      </c>
      <c r="E6">
        <v>58770</v>
      </c>
      <c r="F6">
        <v>5</v>
      </c>
      <c r="R6" s="1">
        <f t="shared" si="0"/>
        <v>1.1396666666666668</v>
      </c>
      <c r="S6" s="1">
        <f t="shared" si="1"/>
        <v>0.22793333333333338</v>
      </c>
      <c r="U6">
        <v>1.139</v>
      </c>
      <c r="V6">
        <v>1.141</v>
      </c>
      <c r="W6">
        <v>1.139</v>
      </c>
      <c r="Z6" s="1">
        <f t="shared" si="2"/>
        <v>0.14500000000000002</v>
      </c>
      <c r="AA6" s="1">
        <f t="shared" si="3"/>
        <v>2.9000000000000005E-2</v>
      </c>
      <c r="AC6">
        <v>0.14000000000000001</v>
      </c>
      <c r="AD6">
        <v>0.15</v>
      </c>
    </row>
    <row r="7" spans="1:33" x14ac:dyDescent="0.25">
      <c r="D7" t="s">
        <v>9</v>
      </c>
      <c r="E7">
        <v>70524</v>
      </c>
      <c r="F7">
        <v>6</v>
      </c>
      <c r="R7" s="1">
        <f t="shared" si="0"/>
        <v>1.1656666666666666</v>
      </c>
      <c r="S7" s="1">
        <f t="shared" si="1"/>
        <v>0.19427777777777777</v>
      </c>
      <c r="U7">
        <v>1.1539999999999999</v>
      </c>
      <c r="V7">
        <v>1.1399999999999999</v>
      </c>
      <c r="W7">
        <v>1.2030000000000001</v>
      </c>
      <c r="Z7" s="1">
        <f t="shared" si="2"/>
        <v>0.15000000000000002</v>
      </c>
      <c r="AA7" s="1">
        <f t="shared" si="3"/>
        <v>2.5000000000000005E-2</v>
      </c>
      <c r="AC7">
        <v>0.14000000000000001</v>
      </c>
      <c r="AD7">
        <v>0.16</v>
      </c>
    </row>
    <row r="9" spans="1:33" x14ac:dyDescent="0.25">
      <c r="A9" t="s">
        <v>33</v>
      </c>
      <c r="B9" t="s">
        <v>24</v>
      </c>
      <c r="D9" t="s">
        <v>43</v>
      </c>
      <c r="E9">
        <v>11753</v>
      </c>
      <c r="F9">
        <v>1</v>
      </c>
      <c r="G9">
        <v>0</v>
      </c>
      <c r="H9">
        <v>1</v>
      </c>
      <c r="I9">
        <v>1</v>
      </c>
      <c r="R9" s="1">
        <f>AVERAGE(U9:W9)</f>
        <v>4.8454999999999995</v>
      </c>
      <c r="S9" s="1">
        <f>R9/$F9</f>
        <v>4.8454999999999995</v>
      </c>
      <c r="U9">
        <v>4.9009999999999998</v>
      </c>
      <c r="V9">
        <v>4.79</v>
      </c>
      <c r="Z9" s="1">
        <f>AVERAGE(AC9:AG9)</f>
        <v>14.2285</v>
      </c>
      <c r="AA9" s="1">
        <f>Z9/$F9</f>
        <v>14.2285</v>
      </c>
      <c r="AC9">
        <v>14.196999999999999</v>
      </c>
      <c r="AD9">
        <v>14.26</v>
      </c>
    </row>
    <row r="10" spans="1:33" x14ac:dyDescent="0.25">
      <c r="D10" t="s">
        <v>4</v>
      </c>
      <c r="E10">
        <v>23508</v>
      </c>
      <c r="F10">
        <v>2</v>
      </c>
      <c r="R10" s="1">
        <f t="shared" ref="R10:R14" si="4">AVERAGE(U10:W10)</f>
        <v>10.4495</v>
      </c>
      <c r="S10" s="1">
        <f t="shared" ref="S10:S14" si="5">R10/$F10</f>
        <v>5.2247500000000002</v>
      </c>
      <c r="U10">
        <v>10.311</v>
      </c>
      <c r="V10">
        <v>10.587999999999999</v>
      </c>
      <c r="Z10" s="1">
        <f t="shared" ref="Z10:Z14" si="6">AVERAGE(AC10:AG10)</f>
        <v>53.576500000000003</v>
      </c>
      <c r="AA10" s="1">
        <f t="shared" ref="AA10:AA14" si="7">Z10/$F10</f>
        <v>26.788250000000001</v>
      </c>
      <c r="AC10">
        <v>53.252000000000002</v>
      </c>
      <c r="AD10">
        <v>53.901000000000003</v>
      </c>
    </row>
    <row r="11" spans="1:33" x14ac:dyDescent="0.25">
      <c r="D11" t="s">
        <v>5</v>
      </c>
      <c r="E11">
        <v>35262</v>
      </c>
      <c r="F11">
        <v>3</v>
      </c>
      <c r="R11" s="1">
        <f t="shared" si="4"/>
        <v>18.054333333333332</v>
      </c>
      <c r="S11" s="1">
        <f t="shared" si="5"/>
        <v>6.0181111111111107</v>
      </c>
      <c r="U11">
        <v>18.07</v>
      </c>
      <c r="V11">
        <v>17.98</v>
      </c>
      <c r="W11">
        <v>18.113</v>
      </c>
      <c r="Z11" s="1">
        <f t="shared" si="6"/>
        <v>120.49566666666665</v>
      </c>
      <c r="AA11" s="1">
        <f t="shared" si="7"/>
        <v>40.165222222222219</v>
      </c>
      <c r="AC11">
        <v>118.336</v>
      </c>
      <c r="AD11">
        <v>126.074</v>
      </c>
      <c r="AE11">
        <v>117.077</v>
      </c>
    </row>
    <row r="12" spans="1:33" x14ac:dyDescent="0.25">
      <c r="D12" t="s">
        <v>7</v>
      </c>
      <c r="E12">
        <v>47016</v>
      </c>
      <c r="F12">
        <v>4</v>
      </c>
      <c r="R12" s="1">
        <f t="shared" si="4"/>
        <v>27.642499999999998</v>
      </c>
      <c r="S12" s="1">
        <f t="shared" si="5"/>
        <v>6.9106249999999996</v>
      </c>
      <c r="U12">
        <v>27.692</v>
      </c>
      <c r="V12">
        <v>27.593</v>
      </c>
      <c r="Z12" s="1">
        <f t="shared" si="6"/>
        <v>206.08699999999999</v>
      </c>
      <c r="AA12" s="1">
        <f t="shared" si="7"/>
        <v>51.521749999999997</v>
      </c>
      <c r="AC12">
        <v>205.93199999999999</v>
      </c>
      <c r="AD12">
        <v>206.24199999999999</v>
      </c>
    </row>
    <row r="13" spans="1:33" x14ac:dyDescent="0.25">
      <c r="D13" t="s">
        <v>8</v>
      </c>
      <c r="E13">
        <v>58770</v>
      </c>
      <c r="F13">
        <v>5</v>
      </c>
      <c r="R13" s="1">
        <f t="shared" si="4"/>
        <v>39.680999999999997</v>
      </c>
      <c r="S13" s="1">
        <f t="shared" si="5"/>
        <v>7.9361999999999995</v>
      </c>
      <c r="U13">
        <v>39.380000000000003</v>
      </c>
      <c r="V13">
        <v>39.981999999999999</v>
      </c>
      <c r="Z13" s="1">
        <f t="shared" si="6"/>
        <v>319.38150000000002</v>
      </c>
      <c r="AA13" s="1">
        <f t="shared" si="7"/>
        <v>63.876300000000001</v>
      </c>
      <c r="AC13">
        <v>319.78300000000002</v>
      </c>
      <c r="AD13">
        <v>318.98</v>
      </c>
    </row>
    <row r="14" spans="1:33" x14ac:dyDescent="0.25">
      <c r="D14" t="s">
        <v>9</v>
      </c>
      <c r="E14">
        <v>70524</v>
      </c>
      <c r="F14">
        <v>6</v>
      </c>
      <c r="R14" s="1">
        <f t="shared" si="4"/>
        <v>53.224999999999994</v>
      </c>
      <c r="S14" s="1">
        <f t="shared" si="5"/>
        <v>8.8708333333333318</v>
      </c>
      <c r="U14">
        <v>53.26</v>
      </c>
      <c r="V14">
        <v>53.19</v>
      </c>
      <c r="Z14" s="1">
        <f t="shared" si="6"/>
        <v>458.35249999999996</v>
      </c>
      <c r="AA14" s="1">
        <f t="shared" si="7"/>
        <v>76.392083333333332</v>
      </c>
      <c r="AC14">
        <v>459.27600000000001</v>
      </c>
      <c r="AD14">
        <v>457.42899999999997</v>
      </c>
    </row>
    <row r="16" spans="1:33" x14ac:dyDescent="0.25">
      <c r="A16" t="s">
        <v>36</v>
      </c>
      <c r="B16" t="s">
        <v>24</v>
      </c>
      <c r="D16" t="s">
        <v>43</v>
      </c>
      <c r="E16">
        <v>11753</v>
      </c>
      <c r="F16">
        <v>1</v>
      </c>
      <c r="G16">
        <v>0</v>
      </c>
      <c r="H16">
        <v>1</v>
      </c>
      <c r="I16">
        <v>1</v>
      </c>
      <c r="J16" s="1">
        <f>AVERAGE(M16:O16)</f>
        <v>33.649000000000001</v>
      </c>
      <c r="K16" s="1">
        <f>J16/$F16</f>
        <v>33.649000000000001</v>
      </c>
      <c r="M16">
        <v>33.649000000000001</v>
      </c>
    </row>
    <row r="17" spans="1:13" x14ac:dyDescent="0.25">
      <c r="D17" t="s">
        <v>4</v>
      </c>
      <c r="E17">
        <v>23508</v>
      </c>
      <c r="F17">
        <v>2</v>
      </c>
      <c r="J17" s="1">
        <f t="shared" ref="J17:J21" si="8">AVERAGE(M17:O17)</f>
        <v>62.808999999999997</v>
      </c>
      <c r="K17" s="1">
        <f t="shared" ref="K17:K21" si="9">J17/$F17</f>
        <v>31.404499999999999</v>
      </c>
      <c r="M17">
        <v>62.808999999999997</v>
      </c>
    </row>
    <row r="18" spans="1:13" x14ac:dyDescent="0.25">
      <c r="D18" t="s">
        <v>5</v>
      </c>
      <c r="E18">
        <v>35262</v>
      </c>
      <c r="F18">
        <v>3</v>
      </c>
      <c r="J18" s="1">
        <f t="shared" si="8"/>
        <v>99.825999999999993</v>
      </c>
      <c r="K18" s="1">
        <f t="shared" si="9"/>
        <v>33.275333333333329</v>
      </c>
      <c r="M18">
        <v>99.825999999999993</v>
      </c>
    </row>
    <row r="19" spans="1:13" x14ac:dyDescent="0.25">
      <c r="D19" t="s">
        <v>7</v>
      </c>
      <c r="E19">
        <v>47016</v>
      </c>
      <c r="F19">
        <v>4</v>
      </c>
      <c r="J19" s="1">
        <f t="shared" si="8"/>
        <v>138.42699999999999</v>
      </c>
      <c r="K19" s="1">
        <f t="shared" si="9"/>
        <v>34.606749999999998</v>
      </c>
      <c r="M19">
        <v>138.42699999999999</v>
      </c>
    </row>
    <row r="20" spans="1:13" x14ac:dyDescent="0.25">
      <c r="D20" t="s">
        <v>8</v>
      </c>
      <c r="E20">
        <v>58770</v>
      </c>
      <c r="F20">
        <v>5</v>
      </c>
      <c r="J20" s="1">
        <f t="shared" si="8"/>
        <v>188.17500000000001</v>
      </c>
      <c r="K20" s="1">
        <f t="shared" si="9"/>
        <v>37.635000000000005</v>
      </c>
      <c r="M20">
        <v>188.17500000000001</v>
      </c>
    </row>
    <row r="21" spans="1:13" x14ac:dyDescent="0.25">
      <c r="D21" t="s">
        <v>9</v>
      </c>
      <c r="E21">
        <v>70524</v>
      </c>
      <c r="F21">
        <v>6</v>
      </c>
      <c r="J21" s="1">
        <f t="shared" si="8"/>
        <v>255.489</v>
      </c>
      <c r="K21" s="1">
        <f t="shared" si="9"/>
        <v>42.581499999999998</v>
      </c>
      <c r="M21">
        <v>255.489</v>
      </c>
    </row>
    <row r="23" spans="1:13" x14ac:dyDescent="0.25">
      <c r="A23" t="s">
        <v>37</v>
      </c>
      <c r="B23" t="s">
        <v>24</v>
      </c>
      <c r="D23" t="s">
        <v>43</v>
      </c>
      <c r="E23">
        <v>11753</v>
      </c>
      <c r="F23">
        <v>1</v>
      </c>
      <c r="G23">
        <v>0</v>
      </c>
      <c r="H23">
        <v>3</v>
      </c>
      <c r="I23">
        <v>1</v>
      </c>
      <c r="J23" s="1">
        <f>AVERAGE(M23:O23)</f>
        <v>34.234999999999999</v>
      </c>
      <c r="K23" s="1">
        <f>J23/$F23</f>
        <v>34.234999999999999</v>
      </c>
      <c r="M23">
        <v>34.234999999999999</v>
      </c>
    </row>
    <row r="24" spans="1:13" x14ac:dyDescent="0.25">
      <c r="D24" t="s">
        <v>4</v>
      </c>
      <c r="E24">
        <v>23508</v>
      </c>
      <c r="F24">
        <v>2</v>
      </c>
      <c r="J24" s="1">
        <f t="shared" ref="J24" si="10">AVERAGE(M24:O24)</f>
        <v>65.603999999999999</v>
      </c>
      <c r="K24" s="1">
        <f t="shared" ref="K24" si="11">J24/$F24</f>
        <v>32.802</v>
      </c>
      <c r="M24">
        <v>65.603999999999999</v>
      </c>
    </row>
    <row r="25" spans="1:13" x14ac:dyDescent="0.25">
      <c r="D25" t="s">
        <v>5</v>
      </c>
      <c r="E25">
        <v>35262</v>
      </c>
      <c r="F25">
        <v>3</v>
      </c>
    </row>
    <row r="26" spans="1:13" x14ac:dyDescent="0.25">
      <c r="D26" t="s">
        <v>7</v>
      </c>
      <c r="E26">
        <v>47016</v>
      </c>
      <c r="F26">
        <v>4</v>
      </c>
    </row>
    <row r="27" spans="1:13" x14ac:dyDescent="0.25">
      <c r="D27" t="s">
        <v>8</v>
      </c>
      <c r="E27">
        <v>58770</v>
      </c>
      <c r="F27">
        <v>5</v>
      </c>
    </row>
    <row r="28" spans="1:13" x14ac:dyDescent="0.25">
      <c r="D28" t="s">
        <v>9</v>
      </c>
      <c r="E28">
        <v>70524</v>
      </c>
      <c r="F28">
        <v>6</v>
      </c>
    </row>
    <row r="30" spans="1:13" x14ac:dyDescent="0.25">
      <c r="A30" t="s">
        <v>38</v>
      </c>
      <c r="B30" t="s">
        <v>24</v>
      </c>
      <c r="D30" t="s">
        <v>43</v>
      </c>
      <c r="E30">
        <v>11753</v>
      </c>
      <c r="F30">
        <v>1</v>
      </c>
      <c r="G30">
        <v>1</v>
      </c>
      <c r="H30">
        <v>0</v>
      </c>
      <c r="I30">
        <v>0</v>
      </c>
      <c r="M30">
        <v>1.6639999999999999</v>
      </c>
    </row>
    <row r="31" spans="1:13" x14ac:dyDescent="0.25">
      <c r="D31" t="s">
        <v>4</v>
      </c>
      <c r="E31">
        <v>23508</v>
      </c>
      <c r="F31">
        <v>2</v>
      </c>
      <c r="M31">
        <v>1.669</v>
      </c>
    </row>
    <row r="32" spans="1:13" x14ac:dyDescent="0.25">
      <c r="D32" t="s">
        <v>5</v>
      </c>
      <c r="E32">
        <v>35262</v>
      </c>
      <c r="F32">
        <v>3</v>
      </c>
    </row>
    <row r="33" spans="1:13" x14ac:dyDescent="0.25">
      <c r="D33" t="s">
        <v>7</v>
      </c>
      <c r="E33">
        <v>47016</v>
      </c>
      <c r="F33">
        <v>4</v>
      </c>
    </row>
    <row r="34" spans="1:13" x14ac:dyDescent="0.25">
      <c r="D34" t="s">
        <v>8</v>
      </c>
      <c r="E34">
        <v>58770</v>
      </c>
      <c r="F34">
        <v>5</v>
      </c>
    </row>
    <row r="35" spans="1:13" x14ac:dyDescent="0.25">
      <c r="D35" t="s">
        <v>9</v>
      </c>
      <c r="E35">
        <v>70524</v>
      </c>
      <c r="F35">
        <v>6</v>
      </c>
    </row>
    <row r="37" spans="1:13" x14ac:dyDescent="0.25">
      <c r="A37" t="s">
        <v>39</v>
      </c>
      <c r="B37" t="s">
        <v>24</v>
      </c>
      <c r="D37" t="s">
        <v>43</v>
      </c>
      <c r="E37">
        <v>11753</v>
      </c>
      <c r="F37">
        <v>1</v>
      </c>
      <c r="G37">
        <v>1</v>
      </c>
      <c r="H37">
        <v>1</v>
      </c>
      <c r="I37">
        <v>1</v>
      </c>
      <c r="J37" s="1">
        <f>AVERAGE(M37:O37)</f>
        <v>29.972000000000001</v>
      </c>
      <c r="K37" s="1">
        <f>J37/$F37</f>
        <v>29.972000000000001</v>
      </c>
      <c r="M37">
        <v>29.972000000000001</v>
      </c>
    </row>
    <row r="38" spans="1:13" x14ac:dyDescent="0.25">
      <c r="D38" t="s">
        <v>4</v>
      </c>
      <c r="E38">
        <v>23508</v>
      </c>
      <c r="F38">
        <v>2</v>
      </c>
      <c r="J38" s="1">
        <f t="shared" ref="J38" si="12">AVERAGE(M38:O38)</f>
        <v>65.043000000000006</v>
      </c>
      <c r="K38" s="1">
        <f t="shared" ref="K38" si="13">J38/$F38</f>
        <v>32.521500000000003</v>
      </c>
      <c r="M38">
        <v>65.043000000000006</v>
      </c>
    </row>
    <row r="39" spans="1:13" x14ac:dyDescent="0.25">
      <c r="D39" t="s">
        <v>5</v>
      </c>
      <c r="E39">
        <v>35262</v>
      </c>
      <c r="F39">
        <v>3</v>
      </c>
    </row>
    <row r="40" spans="1:13" x14ac:dyDescent="0.25">
      <c r="D40" t="s">
        <v>7</v>
      </c>
      <c r="E40">
        <v>47016</v>
      </c>
      <c r="F40">
        <v>4</v>
      </c>
    </row>
    <row r="41" spans="1:13" x14ac:dyDescent="0.25">
      <c r="D41" t="s">
        <v>8</v>
      </c>
      <c r="E41">
        <v>58770</v>
      </c>
      <c r="F41">
        <v>5</v>
      </c>
    </row>
    <row r="42" spans="1:13" x14ac:dyDescent="0.25">
      <c r="D42" t="s">
        <v>9</v>
      </c>
      <c r="E42">
        <v>70524</v>
      </c>
      <c r="F42">
        <v>6</v>
      </c>
    </row>
    <row r="44" spans="1:13" x14ac:dyDescent="0.25">
      <c r="A44" t="s">
        <v>40</v>
      </c>
      <c r="B44" t="s">
        <v>24</v>
      </c>
      <c r="D44" t="s">
        <v>43</v>
      </c>
      <c r="E44">
        <v>11753</v>
      </c>
      <c r="F44">
        <v>1</v>
      </c>
      <c r="G44">
        <v>1</v>
      </c>
      <c r="H44">
        <v>3</v>
      </c>
      <c r="I44">
        <v>1</v>
      </c>
      <c r="J44" s="1">
        <f>AVERAGE(M44:O44)</f>
        <v>32.058999999999997</v>
      </c>
      <c r="K44" s="1">
        <f>J44/$F44</f>
        <v>32.058999999999997</v>
      </c>
      <c r="M44">
        <v>32.058999999999997</v>
      </c>
    </row>
    <row r="45" spans="1:13" x14ac:dyDescent="0.25">
      <c r="D45" t="s">
        <v>4</v>
      </c>
      <c r="E45">
        <v>23508</v>
      </c>
      <c r="F45">
        <v>2</v>
      </c>
      <c r="J45" s="1">
        <f>AVERAGE(M45:O45)</f>
        <v>65.108000000000004</v>
      </c>
      <c r="K45" s="1">
        <f>J45/$F45</f>
        <v>32.554000000000002</v>
      </c>
      <c r="M45">
        <v>65.108000000000004</v>
      </c>
    </row>
    <row r="46" spans="1:13" x14ac:dyDescent="0.25">
      <c r="D46" t="s">
        <v>5</v>
      </c>
      <c r="E46">
        <v>35262</v>
      </c>
      <c r="F46">
        <v>3</v>
      </c>
    </row>
    <row r="47" spans="1:13" x14ac:dyDescent="0.25">
      <c r="D47" t="s">
        <v>7</v>
      </c>
      <c r="E47">
        <v>47016</v>
      </c>
      <c r="F47">
        <v>4</v>
      </c>
    </row>
    <row r="48" spans="1:13" x14ac:dyDescent="0.25">
      <c r="D48" t="s">
        <v>8</v>
      </c>
      <c r="E48">
        <v>58770</v>
      </c>
      <c r="F48">
        <v>5</v>
      </c>
    </row>
    <row r="49" spans="4:29" x14ac:dyDescent="0.25">
      <c r="D49" t="s">
        <v>9</v>
      </c>
      <c r="E49">
        <v>70524</v>
      </c>
      <c r="F49">
        <v>6</v>
      </c>
    </row>
    <row r="59" spans="4:29" x14ac:dyDescent="0.25">
      <c r="V59" s="1"/>
      <c r="W59" s="1"/>
      <c r="X59" s="1"/>
      <c r="Y59" s="1"/>
      <c r="AC59" s="1"/>
    </row>
    <row r="60" spans="4:29" x14ac:dyDescent="0.25">
      <c r="V60" s="1"/>
      <c r="W60" s="1"/>
      <c r="X60" s="1"/>
      <c r="Y60" s="1"/>
      <c r="AC60" s="1"/>
    </row>
    <row r="61" spans="4:29" x14ac:dyDescent="0.25">
      <c r="V61" s="1"/>
      <c r="W61" s="1"/>
      <c r="X61" s="1"/>
      <c r="Y61" s="1"/>
      <c r="AC61" s="1"/>
    </row>
    <row r="62" spans="4:29" x14ac:dyDescent="0.25">
      <c r="V62" s="1"/>
      <c r="W62" s="1"/>
      <c r="X62" s="1"/>
      <c r="Y62" s="1"/>
      <c r="AC62" s="1"/>
    </row>
    <row r="63" spans="4:29" x14ac:dyDescent="0.25">
      <c r="V63" s="1"/>
      <c r="W63" s="1"/>
      <c r="X63" s="1"/>
      <c r="Y63" s="1"/>
      <c r="AC63" s="1"/>
    </row>
    <row r="64" spans="4:29" x14ac:dyDescent="0.25">
      <c r="V64" s="1"/>
      <c r="W64" s="1"/>
      <c r="X64" s="1"/>
      <c r="Y64" s="1"/>
      <c r="AC64" s="1"/>
    </row>
    <row r="65" spans="22:29" x14ac:dyDescent="0.25">
      <c r="V65" s="1"/>
      <c r="W65" s="1"/>
      <c r="X65" s="1"/>
      <c r="Y65" s="1"/>
      <c r="AC65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12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N14" sqref="N14"/>
    </sheetView>
  </sheetViews>
  <sheetFormatPr defaultRowHeight="15" x14ac:dyDescent="0.25"/>
  <cols>
    <col min="1" max="1" width="16.42578125" customWidth="1"/>
    <col min="2" max="2" width="5.140625" customWidth="1"/>
    <col min="3" max="3" width="3.85546875" customWidth="1"/>
    <col min="4" max="4" width="5.5703125" customWidth="1"/>
    <col min="5" max="5" width="8.42578125" customWidth="1"/>
    <col min="6" max="6" width="6.42578125" customWidth="1"/>
    <col min="7" max="7" width="4.5703125" customWidth="1"/>
    <col min="8" max="8" width="4.140625" customWidth="1"/>
    <col min="9" max="9" width="12.5703125" style="1" customWidth="1"/>
    <col min="10" max="10" width="9.140625" style="1"/>
    <col min="15" max="15" width="9" customWidth="1"/>
    <col min="16" max="16" width="11.5703125" style="2" customWidth="1"/>
    <col min="19" max="19" width="13.5703125" customWidth="1"/>
    <col min="20" max="20" width="9.140625" style="2"/>
    <col min="26" max="26" width="10.28515625" customWidth="1"/>
  </cols>
  <sheetData>
    <row r="1" spans="1:16" x14ac:dyDescent="0.25">
      <c r="A1" t="s">
        <v>23</v>
      </c>
      <c r="B1" t="s">
        <v>22</v>
      </c>
      <c r="C1" t="s">
        <v>26</v>
      </c>
      <c r="D1" t="s">
        <v>0</v>
      </c>
      <c r="E1" t="s">
        <v>1</v>
      </c>
      <c r="F1" t="s">
        <v>6</v>
      </c>
      <c r="G1" t="s">
        <v>2</v>
      </c>
      <c r="H1" t="s">
        <v>3</v>
      </c>
      <c r="I1" s="1" t="s">
        <v>18</v>
      </c>
      <c r="J1" s="1" t="s">
        <v>25</v>
      </c>
      <c r="K1">
        <v>1</v>
      </c>
      <c r="L1">
        <v>2</v>
      </c>
      <c r="M1">
        <v>3</v>
      </c>
      <c r="N1">
        <v>4</v>
      </c>
      <c r="O1" s="2">
        <v>5</v>
      </c>
      <c r="P1" s="2" t="s">
        <v>45</v>
      </c>
    </row>
    <row r="2" spans="1:16" x14ac:dyDescent="0.25">
      <c r="A2" t="s">
        <v>41</v>
      </c>
      <c r="B2" t="s">
        <v>24</v>
      </c>
      <c r="D2" t="s">
        <v>43</v>
      </c>
      <c r="E2">
        <v>11753</v>
      </c>
      <c r="F2">
        <v>1</v>
      </c>
      <c r="G2">
        <v>0</v>
      </c>
      <c r="H2">
        <v>0</v>
      </c>
      <c r="I2" s="1">
        <f>AVERAGE(K2:O2)</f>
        <v>6.8420000000000005</v>
      </c>
      <c r="J2" s="1">
        <f t="shared" ref="J2:J7" si="0">I2/F2</f>
        <v>6.8420000000000005</v>
      </c>
      <c r="K2">
        <v>6.75</v>
      </c>
      <c r="L2">
        <v>6.9340000000000002</v>
      </c>
      <c r="O2" s="2"/>
      <c r="P2" s="2">
        <f t="shared" ref="P2:P7" si="1">E2/K2*12</f>
        <v>20894.222222222223</v>
      </c>
    </row>
    <row r="3" spans="1:16" x14ac:dyDescent="0.25">
      <c r="D3" t="s">
        <v>4</v>
      </c>
      <c r="E3">
        <v>23508</v>
      </c>
      <c r="F3">
        <v>2</v>
      </c>
      <c r="I3" s="1">
        <f t="shared" ref="I3:I17" si="2">AVERAGE(K3:O3)</f>
        <v>13.189</v>
      </c>
      <c r="J3" s="1">
        <f t="shared" si="0"/>
        <v>6.5945</v>
      </c>
      <c r="K3">
        <v>13.292</v>
      </c>
      <c r="L3">
        <v>13.086</v>
      </c>
      <c r="O3" s="2"/>
      <c r="P3" s="2">
        <f t="shared" si="1"/>
        <v>21222.991272946136</v>
      </c>
    </row>
    <row r="4" spans="1:16" x14ac:dyDescent="0.25">
      <c r="D4" t="s">
        <v>5</v>
      </c>
      <c r="E4">
        <v>35262</v>
      </c>
      <c r="F4">
        <v>3</v>
      </c>
      <c r="I4" s="1">
        <f t="shared" si="2"/>
        <v>19.051000000000002</v>
      </c>
      <c r="J4" s="1">
        <f t="shared" si="0"/>
        <v>6.3503333333333343</v>
      </c>
      <c r="K4">
        <v>19.155000000000001</v>
      </c>
      <c r="L4">
        <v>18.946999999999999</v>
      </c>
      <c r="O4" s="2"/>
      <c r="P4" s="2">
        <f t="shared" si="1"/>
        <v>22090.524667188722</v>
      </c>
    </row>
    <row r="5" spans="1:16" x14ac:dyDescent="0.25">
      <c r="D5" t="s">
        <v>7</v>
      </c>
      <c r="E5">
        <v>47016</v>
      </c>
      <c r="F5">
        <v>4</v>
      </c>
      <c r="I5" s="1">
        <f t="shared" si="2"/>
        <v>26.228999999999999</v>
      </c>
      <c r="J5" s="1">
        <f t="shared" si="0"/>
        <v>6.5572499999999998</v>
      </c>
      <c r="K5">
        <v>25.584</v>
      </c>
      <c r="L5">
        <v>26.873999999999999</v>
      </c>
      <c r="O5" s="2"/>
      <c r="P5" s="2">
        <f t="shared" si="1"/>
        <v>22052.532833020639</v>
      </c>
    </row>
    <row r="6" spans="1:16" x14ac:dyDescent="0.25">
      <c r="D6" t="s">
        <v>8</v>
      </c>
      <c r="E6">
        <v>58770</v>
      </c>
      <c r="F6">
        <v>5</v>
      </c>
      <c r="I6" s="1">
        <f t="shared" si="2"/>
        <v>32.100999999999999</v>
      </c>
      <c r="J6" s="1">
        <f t="shared" si="0"/>
        <v>6.4201999999999995</v>
      </c>
      <c r="K6">
        <v>32.094999999999999</v>
      </c>
      <c r="L6">
        <v>32.106999999999999</v>
      </c>
      <c r="O6" s="2"/>
      <c r="P6" s="2">
        <f t="shared" si="1"/>
        <v>21973.516124006856</v>
      </c>
    </row>
    <row r="7" spans="1:16" x14ac:dyDescent="0.25">
      <c r="D7" t="s">
        <v>9</v>
      </c>
      <c r="E7">
        <v>70524</v>
      </c>
      <c r="F7">
        <v>6</v>
      </c>
      <c r="I7" s="1">
        <f t="shared" si="2"/>
        <v>37.848500000000001</v>
      </c>
      <c r="J7" s="1">
        <f t="shared" si="0"/>
        <v>6.3080833333333333</v>
      </c>
      <c r="K7">
        <v>37.780999999999999</v>
      </c>
      <c r="L7">
        <v>37.915999999999997</v>
      </c>
      <c r="O7" s="2"/>
      <c r="P7" s="2">
        <f t="shared" si="1"/>
        <v>22399.830602683891</v>
      </c>
    </row>
    <row r="8" spans="1:16" x14ac:dyDescent="0.25">
      <c r="O8" s="2"/>
    </row>
    <row r="9" spans="1:16" x14ac:dyDescent="0.25">
      <c r="A9" t="s">
        <v>42</v>
      </c>
      <c r="B9" t="s">
        <v>24</v>
      </c>
      <c r="D9" t="s">
        <v>43</v>
      </c>
      <c r="E9">
        <v>11753</v>
      </c>
      <c r="F9">
        <v>1</v>
      </c>
      <c r="G9">
        <v>0</v>
      </c>
      <c r="H9">
        <v>0</v>
      </c>
      <c r="I9" s="1">
        <f t="shared" si="2"/>
        <v>16.8355</v>
      </c>
      <c r="J9" s="1">
        <f t="shared" ref="J9:J14" si="3">I9/F9</f>
        <v>16.8355</v>
      </c>
      <c r="K9">
        <v>17.71</v>
      </c>
      <c r="L9">
        <v>15.961</v>
      </c>
      <c r="O9" s="2"/>
      <c r="P9" s="2">
        <f t="shared" ref="P9:P14" si="4">E9/K9*12</f>
        <v>7963.636363636364</v>
      </c>
    </row>
    <row r="10" spans="1:16" x14ac:dyDescent="0.25">
      <c r="D10" t="s">
        <v>4</v>
      </c>
      <c r="E10">
        <v>23508</v>
      </c>
      <c r="F10">
        <v>2</v>
      </c>
      <c r="I10" s="1">
        <f t="shared" si="2"/>
        <v>31.632999999999999</v>
      </c>
      <c r="J10" s="1">
        <f t="shared" si="3"/>
        <v>15.8165</v>
      </c>
      <c r="K10">
        <v>31.463999999999999</v>
      </c>
      <c r="L10">
        <v>31.802</v>
      </c>
      <c r="O10" s="2"/>
      <c r="P10" s="2">
        <f t="shared" si="4"/>
        <v>8965.6750572082383</v>
      </c>
    </row>
    <row r="11" spans="1:16" x14ac:dyDescent="0.25">
      <c r="D11" t="s">
        <v>5</v>
      </c>
      <c r="E11">
        <v>35262</v>
      </c>
      <c r="F11">
        <v>3</v>
      </c>
      <c r="I11" s="1">
        <f t="shared" si="2"/>
        <v>47.727499999999999</v>
      </c>
      <c r="J11" s="1">
        <f t="shared" si="3"/>
        <v>15.909166666666666</v>
      </c>
      <c r="K11">
        <v>48.430999999999997</v>
      </c>
      <c r="L11">
        <v>47.024000000000001</v>
      </c>
      <c r="O11" s="2"/>
      <c r="P11" s="2">
        <f t="shared" si="4"/>
        <v>8737.0485845842559</v>
      </c>
    </row>
    <row r="12" spans="1:16" x14ac:dyDescent="0.25">
      <c r="D12" t="s">
        <v>7</v>
      </c>
      <c r="E12">
        <v>47016</v>
      </c>
      <c r="F12">
        <v>4</v>
      </c>
      <c r="I12" s="1">
        <f t="shared" si="2"/>
        <v>67.099000000000004</v>
      </c>
      <c r="J12" s="1">
        <f t="shared" si="3"/>
        <v>16.774750000000001</v>
      </c>
      <c r="K12">
        <v>65.435000000000002</v>
      </c>
      <c r="L12">
        <v>68.763000000000005</v>
      </c>
      <c r="O12" s="2"/>
      <c r="P12" s="2">
        <f t="shared" si="4"/>
        <v>8622.1746771605413</v>
      </c>
    </row>
    <row r="13" spans="1:16" x14ac:dyDescent="0.25">
      <c r="D13" t="s">
        <v>8</v>
      </c>
      <c r="E13">
        <v>58770</v>
      </c>
      <c r="F13">
        <v>5</v>
      </c>
      <c r="I13" s="1">
        <f t="shared" si="2"/>
        <v>78.780499999999989</v>
      </c>
      <c r="J13" s="1">
        <f t="shared" si="3"/>
        <v>15.756099999999998</v>
      </c>
      <c r="K13">
        <v>75.117999999999995</v>
      </c>
      <c r="L13">
        <v>82.442999999999998</v>
      </c>
      <c r="O13" s="2"/>
      <c r="P13" s="2">
        <f t="shared" si="4"/>
        <v>9388.4288719081978</v>
      </c>
    </row>
    <row r="14" spans="1:16" x14ac:dyDescent="0.25">
      <c r="D14" t="s">
        <v>9</v>
      </c>
      <c r="E14">
        <v>70524</v>
      </c>
      <c r="F14">
        <v>6</v>
      </c>
      <c r="I14" s="1">
        <f t="shared" si="2"/>
        <v>96.726500000000001</v>
      </c>
      <c r="J14" s="1">
        <f t="shared" si="3"/>
        <v>16.121083333333335</v>
      </c>
      <c r="K14">
        <v>96.534999999999997</v>
      </c>
      <c r="L14">
        <v>96.918000000000006</v>
      </c>
      <c r="O14" s="2"/>
      <c r="P14" s="2">
        <f t="shared" si="4"/>
        <v>8766.6442223027916</v>
      </c>
    </row>
    <row r="15" spans="1:16" x14ac:dyDescent="0.25">
      <c r="O15" s="2"/>
    </row>
    <row r="16" spans="1:16" x14ac:dyDescent="0.25">
      <c r="A16" t="s">
        <v>38</v>
      </c>
      <c r="B16" t="s">
        <v>24</v>
      </c>
      <c r="D16" t="s">
        <v>43</v>
      </c>
      <c r="E16">
        <v>11753</v>
      </c>
      <c r="F16">
        <v>1</v>
      </c>
      <c r="G16">
        <v>1</v>
      </c>
      <c r="H16">
        <v>0</v>
      </c>
      <c r="I16" s="1">
        <f t="shared" si="2"/>
        <v>83.546000000000006</v>
      </c>
      <c r="J16" s="1">
        <f t="shared" ref="J16:J21" si="5">I16/F16</f>
        <v>83.546000000000006</v>
      </c>
      <c r="K16">
        <v>83.546000000000006</v>
      </c>
      <c r="O16" s="2"/>
      <c r="P16" s="2">
        <f t="shared" ref="P16:P21" si="6">E16/K16*12</f>
        <v>1688.1239077873267</v>
      </c>
    </row>
    <row r="17" spans="1:16" x14ac:dyDescent="0.25">
      <c r="D17" t="s">
        <v>4</v>
      </c>
      <c r="E17">
        <v>23508</v>
      </c>
      <c r="F17">
        <v>2</v>
      </c>
      <c r="I17" s="1">
        <f t="shared" si="2"/>
        <v>219.65199999999999</v>
      </c>
      <c r="J17" s="1">
        <f t="shared" si="5"/>
        <v>109.82599999999999</v>
      </c>
      <c r="K17">
        <v>219.65199999999999</v>
      </c>
      <c r="O17" s="2"/>
      <c r="P17" s="2">
        <f t="shared" si="6"/>
        <v>1284.2860524830187</v>
      </c>
    </row>
    <row r="18" spans="1:16" x14ac:dyDescent="0.25">
      <c r="D18" t="s">
        <v>5</v>
      </c>
      <c r="E18">
        <v>35262</v>
      </c>
      <c r="F18">
        <v>3</v>
      </c>
      <c r="I18" s="1">
        <f t="shared" ref="I18" si="7">AVERAGE(K18:O18)</f>
        <v>397.46199999999999</v>
      </c>
      <c r="J18" s="1">
        <f t="shared" si="5"/>
        <v>132.48733333333334</v>
      </c>
      <c r="K18">
        <v>397.46199999999999</v>
      </c>
      <c r="O18" s="2"/>
      <c r="P18" s="2">
        <f t="shared" si="6"/>
        <v>1064.6149820611781</v>
      </c>
    </row>
    <row r="19" spans="1:16" x14ac:dyDescent="0.25">
      <c r="D19" t="s">
        <v>7</v>
      </c>
      <c r="E19">
        <v>47016</v>
      </c>
      <c r="F19">
        <v>4</v>
      </c>
      <c r="I19" s="1">
        <f t="shared" ref="I19" si="8">AVERAGE(K19:O19)</f>
        <v>614.87900000000002</v>
      </c>
      <c r="J19" s="1">
        <f t="shared" si="5"/>
        <v>153.71975</v>
      </c>
      <c r="K19">
        <v>614.87900000000002</v>
      </c>
      <c r="O19" s="2"/>
      <c r="P19" s="2">
        <f t="shared" si="6"/>
        <v>917.56589507854392</v>
      </c>
    </row>
    <row r="20" spans="1:16" x14ac:dyDescent="0.25">
      <c r="D20" t="s">
        <v>8</v>
      </c>
      <c r="E20">
        <v>58770</v>
      </c>
      <c r="F20">
        <v>5</v>
      </c>
      <c r="I20" s="1">
        <f t="shared" ref="I20" si="9">AVERAGE(K20:O20)</f>
        <v>889.68899999999996</v>
      </c>
      <c r="J20" s="1">
        <f t="shared" si="5"/>
        <v>177.93779999999998</v>
      </c>
      <c r="K20">
        <v>889.68899999999996</v>
      </c>
      <c r="O20" s="2"/>
      <c r="P20" s="2">
        <f t="shared" si="6"/>
        <v>792.68148757599567</v>
      </c>
    </row>
    <row r="21" spans="1:16" x14ac:dyDescent="0.25">
      <c r="D21" t="s">
        <v>9</v>
      </c>
      <c r="E21">
        <v>70524</v>
      </c>
      <c r="F21">
        <v>6</v>
      </c>
      <c r="I21" s="1">
        <f t="shared" ref="I21" si="10">AVERAGE(K21:O21)</f>
        <v>1209.32</v>
      </c>
      <c r="J21" s="1">
        <f t="shared" si="5"/>
        <v>201.55333333333331</v>
      </c>
      <c r="K21">
        <v>1209.32</v>
      </c>
      <c r="O21" s="2"/>
      <c r="P21" s="2">
        <f t="shared" si="6"/>
        <v>699.80484900605302</v>
      </c>
    </row>
    <row r="22" spans="1:16" x14ac:dyDescent="0.25">
      <c r="O22" s="2"/>
    </row>
    <row r="23" spans="1:16" x14ac:dyDescent="0.25">
      <c r="A23" t="s">
        <v>38</v>
      </c>
      <c r="B23" t="s">
        <v>24</v>
      </c>
      <c r="D23" t="s">
        <v>43</v>
      </c>
      <c r="E23">
        <v>1000</v>
      </c>
      <c r="F23">
        <v>1</v>
      </c>
      <c r="G23">
        <v>1</v>
      </c>
      <c r="H23">
        <v>0</v>
      </c>
      <c r="I23" s="1">
        <f t="shared" ref="I23:I28" si="11">AVERAGE(K23:M23)</f>
        <v>5.4290000000000003</v>
      </c>
      <c r="J23" s="1">
        <f t="shared" ref="J23:J28" si="12">I23/$F23</f>
        <v>5.4290000000000003</v>
      </c>
      <c r="K23">
        <v>5.4290000000000003</v>
      </c>
      <c r="O23" s="2"/>
      <c r="P23" s="2">
        <f t="shared" ref="P23:P28" si="13">E23/K23*12</f>
        <v>2210.3518143304473</v>
      </c>
    </row>
    <row r="24" spans="1:16" x14ac:dyDescent="0.25">
      <c r="D24" t="s">
        <v>4</v>
      </c>
      <c r="E24">
        <v>2000</v>
      </c>
      <c r="F24">
        <v>2</v>
      </c>
      <c r="I24" s="1">
        <f t="shared" si="11"/>
        <v>10.891</v>
      </c>
      <c r="J24" s="1">
        <f t="shared" si="12"/>
        <v>5.4455</v>
      </c>
      <c r="K24">
        <v>10.891</v>
      </c>
      <c r="O24" s="2"/>
      <c r="P24" s="2">
        <f t="shared" si="13"/>
        <v>2203.6543935359468</v>
      </c>
    </row>
    <row r="25" spans="1:16" x14ac:dyDescent="0.25">
      <c r="D25" t="s">
        <v>5</v>
      </c>
      <c r="E25">
        <v>3000</v>
      </c>
      <c r="F25">
        <v>3</v>
      </c>
      <c r="I25" s="1">
        <f t="shared" si="11"/>
        <v>16.809000000000001</v>
      </c>
      <c r="J25" s="1">
        <f t="shared" si="12"/>
        <v>5.6030000000000006</v>
      </c>
      <c r="K25">
        <v>16.809000000000001</v>
      </c>
      <c r="O25" s="2"/>
      <c r="P25" s="2">
        <f t="shared" si="13"/>
        <v>2141.7097983223271</v>
      </c>
    </row>
    <row r="26" spans="1:16" x14ac:dyDescent="0.25">
      <c r="D26" t="s">
        <v>7</v>
      </c>
      <c r="E26">
        <v>4000</v>
      </c>
      <c r="F26">
        <v>4</v>
      </c>
      <c r="I26" s="1">
        <f t="shared" si="11"/>
        <v>23.577999999999999</v>
      </c>
      <c r="J26" s="1">
        <f t="shared" si="12"/>
        <v>5.8944999999999999</v>
      </c>
      <c r="K26">
        <v>23.577999999999999</v>
      </c>
      <c r="O26" s="2"/>
      <c r="P26" s="2">
        <f t="shared" si="13"/>
        <v>2035.7960810925442</v>
      </c>
    </row>
    <row r="27" spans="1:16" x14ac:dyDescent="0.25">
      <c r="D27" t="s">
        <v>8</v>
      </c>
      <c r="E27">
        <v>5000</v>
      </c>
      <c r="F27">
        <v>5</v>
      </c>
      <c r="I27" s="1">
        <f t="shared" si="11"/>
        <v>30.661999999999999</v>
      </c>
      <c r="J27" s="1">
        <f t="shared" si="12"/>
        <v>6.1323999999999996</v>
      </c>
      <c r="K27">
        <v>30.661999999999999</v>
      </c>
      <c r="O27" s="2"/>
      <c r="P27" s="2">
        <f t="shared" si="13"/>
        <v>1956.8195160133064</v>
      </c>
    </row>
    <row r="28" spans="1:16" x14ac:dyDescent="0.25">
      <c r="D28" t="s">
        <v>9</v>
      </c>
      <c r="E28">
        <v>6000</v>
      </c>
      <c r="F28">
        <v>6</v>
      </c>
      <c r="I28" s="1">
        <f t="shared" si="11"/>
        <v>37.136000000000003</v>
      </c>
      <c r="J28" s="1">
        <f t="shared" si="12"/>
        <v>6.1893333333333338</v>
      </c>
      <c r="K28">
        <v>37.136000000000003</v>
      </c>
      <c r="O28" s="2"/>
      <c r="P28" s="2">
        <f t="shared" si="13"/>
        <v>1938.8194743644976</v>
      </c>
    </row>
    <row r="29" spans="1:16" x14ac:dyDescent="0.25">
      <c r="O29" s="2"/>
    </row>
    <row r="30" spans="1:16" x14ac:dyDescent="0.25">
      <c r="A30" t="s">
        <v>36</v>
      </c>
      <c r="B30" t="s">
        <v>24</v>
      </c>
      <c r="D30" t="s">
        <v>43</v>
      </c>
      <c r="E30">
        <v>1000</v>
      </c>
      <c r="F30">
        <v>1</v>
      </c>
      <c r="G30">
        <v>0</v>
      </c>
      <c r="H30">
        <v>1</v>
      </c>
      <c r="I30" s="1">
        <f>AVERAGE(K30:M30)</f>
        <v>35.798000000000002</v>
      </c>
      <c r="J30" s="1">
        <f>I30/$F30</f>
        <v>35.798000000000002</v>
      </c>
      <c r="K30">
        <v>35.798000000000002</v>
      </c>
      <c r="O30" s="2"/>
      <c r="P30" s="2">
        <f t="shared" ref="P30:P35" si="14">E30/K30*12</f>
        <v>335.21425777976424</v>
      </c>
    </row>
    <row r="31" spans="1:16" x14ac:dyDescent="0.25">
      <c r="D31" t="s">
        <v>4</v>
      </c>
      <c r="E31">
        <v>2000</v>
      </c>
      <c r="F31">
        <v>2</v>
      </c>
      <c r="I31" s="1">
        <f t="shared" ref="I31:I35" si="15">AVERAGE(K31:M31)</f>
        <v>107.527</v>
      </c>
      <c r="J31" s="1">
        <f t="shared" ref="J31:J35" si="16">I31/$F31</f>
        <v>53.763500000000001</v>
      </c>
      <c r="K31">
        <v>107.527</v>
      </c>
      <c r="O31" s="2"/>
      <c r="P31" s="2">
        <f t="shared" si="14"/>
        <v>223.19975448027009</v>
      </c>
    </row>
    <row r="32" spans="1:16" x14ac:dyDescent="0.25">
      <c r="D32" t="s">
        <v>5</v>
      </c>
      <c r="E32">
        <v>3000</v>
      </c>
      <c r="F32">
        <v>3</v>
      </c>
      <c r="I32" s="1">
        <f t="shared" si="15"/>
        <v>198.65899999999999</v>
      </c>
      <c r="J32" s="1">
        <f t="shared" si="16"/>
        <v>66.219666666666669</v>
      </c>
      <c r="K32">
        <v>198.65899999999999</v>
      </c>
      <c r="O32" s="2"/>
      <c r="P32" s="2">
        <f t="shared" si="14"/>
        <v>181.21504688939339</v>
      </c>
    </row>
    <row r="33" spans="1:16" x14ac:dyDescent="0.25">
      <c r="D33" t="s">
        <v>7</v>
      </c>
      <c r="E33">
        <v>4000</v>
      </c>
      <c r="F33">
        <v>4</v>
      </c>
      <c r="I33" s="1">
        <f t="shared" si="15"/>
        <v>303.89800000000002</v>
      </c>
      <c r="J33" s="1">
        <f t="shared" si="16"/>
        <v>75.974500000000006</v>
      </c>
      <c r="K33">
        <v>303.89800000000002</v>
      </c>
      <c r="O33" s="2"/>
      <c r="P33" s="2">
        <f t="shared" si="14"/>
        <v>157.94773246286582</v>
      </c>
    </row>
    <row r="34" spans="1:16" x14ac:dyDescent="0.25">
      <c r="D34" t="s">
        <v>8</v>
      </c>
      <c r="E34">
        <v>5000</v>
      </c>
      <c r="F34">
        <v>5</v>
      </c>
      <c r="I34" s="1">
        <f t="shared" si="15"/>
        <v>453.64299999999997</v>
      </c>
      <c r="J34" s="1">
        <f t="shared" si="16"/>
        <v>90.7286</v>
      </c>
      <c r="K34">
        <v>453.64299999999997</v>
      </c>
      <c r="O34" s="2"/>
      <c r="P34" s="2">
        <f t="shared" si="14"/>
        <v>132.26259415443423</v>
      </c>
    </row>
    <row r="35" spans="1:16" x14ac:dyDescent="0.25">
      <c r="D35" t="s">
        <v>9</v>
      </c>
      <c r="E35">
        <v>6000</v>
      </c>
      <c r="F35">
        <v>6</v>
      </c>
      <c r="I35" s="1">
        <f t="shared" si="15"/>
        <v>650.46100000000001</v>
      </c>
      <c r="J35" s="1">
        <f t="shared" si="16"/>
        <v>108.41016666666667</v>
      </c>
      <c r="K35">
        <v>650.46100000000001</v>
      </c>
      <c r="O35" s="2"/>
      <c r="P35" s="2">
        <f t="shared" si="14"/>
        <v>110.69072550083709</v>
      </c>
    </row>
    <row r="36" spans="1:16" x14ac:dyDescent="0.25">
      <c r="O36" s="2"/>
    </row>
    <row r="37" spans="1:16" x14ac:dyDescent="0.25">
      <c r="A37" t="s">
        <v>37</v>
      </c>
      <c r="B37" t="s">
        <v>24</v>
      </c>
      <c r="D37" t="s">
        <v>43</v>
      </c>
      <c r="E37">
        <v>1000</v>
      </c>
      <c r="F37">
        <v>1</v>
      </c>
      <c r="G37">
        <v>0</v>
      </c>
      <c r="H37">
        <v>3</v>
      </c>
      <c r="I37" s="1">
        <f>AVERAGE(K37:M37)</f>
        <v>68.37</v>
      </c>
      <c r="J37" s="1">
        <f>I37/$F37</f>
        <v>68.37</v>
      </c>
      <c r="K37">
        <v>68.37</v>
      </c>
      <c r="O37" s="2"/>
      <c r="P37" s="2">
        <f t="shared" ref="P37:P42" si="17">E37/K37*12</f>
        <v>175.5155770074594</v>
      </c>
    </row>
    <row r="38" spans="1:16" x14ac:dyDescent="0.25">
      <c r="D38" t="s">
        <v>4</v>
      </c>
      <c r="E38">
        <v>2000</v>
      </c>
      <c r="F38">
        <v>2</v>
      </c>
      <c r="I38" s="1">
        <f t="shared" ref="I38:I42" si="18">AVERAGE(K38:M38)</f>
        <v>196.64400000000001</v>
      </c>
      <c r="J38" s="1">
        <f t="shared" ref="J38:J42" si="19">I38/$F38</f>
        <v>98.322000000000003</v>
      </c>
      <c r="K38">
        <v>196.64400000000001</v>
      </c>
      <c r="O38" s="2"/>
      <c r="P38" s="2">
        <f t="shared" si="17"/>
        <v>122.0479648501861</v>
      </c>
    </row>
    <row r="39" spans="1:16" x14ac:dyDescent="0.25">
      <c r="D39" t="s">
        <v>5</v>
      </c>
      <c r="E39">
        <v>3000</v>
      </c>
      <c r="F39">
        <v>3</v>
      </c>
      <c r="I39" s="1">
        <f t="shared" si="18"/>
        <v>353.68200000000002</v>
      </c>
      <c r="J39" s="1">
        <f t="shared" si="19"/>
        <v>117.89400000000001</v>
      </c>
      <c r="K39">
        <v>353.68200000000002</v>
      </c>
      <c r="O39" s="2"/>
      <c r="P39" s="2">
        <f t="shared" si="17"/>
        <v>101.7863504504046</v>
      </c>
    </row>
    <row r="40" spans="1:16" x14ac:dyDescent="0.25">
      <c r="D40" t="s">
        <v>7</v>
      </c>
      <c r="E40">
        <v>4000</v>
      </c>
      <c r="F40">
        <v>4</v>
      </c>
      <c r="I40" s="1">
        <f t="shared" si="18"/>
        <v>538.35400000000004</v>
      </c>
      <c r="J40" s="1">
        <f t="shared" si="19"/>
        <v>134.58850000000001</v>
      </c>
      <c r="K40">
        <v>538.35400000000004</v>
      </c>
      <c r="O40" s="2"/>
      <c r="P40" s="2">
        <f t="shared" si="17"/>
        <v>89.160663801141993</v>
      </c>
    </row>
    <row r="41" spans="1:16" x14ac:dyDescent="0.25">
      <c r="D41" t="s">
        <v>8</v>
      </c>
      <c r="E41">
        <v>5000</v>
      </c>
      <c r="F41">
        <v>5</v>
      </c>
      <c r="I41" s="1">
        <f t="shared" si="18"/>
        <v>813.98900000000003</v>
      </c>
      <c r="J41" s="1">
        <f t="shared" si="19"/>
        <v>162.7978</v>
      </c>
      <c r="K41">
        <v>813.98900000000003</v>
      </c>
      <c r="O41" s="2"/>
      <c r="P41" s="2">
        <f t="shared" si="17"/>
        <v>73.711069805611615</v>
      </c>
    </row>
    <row r="42" spans="1:16" x14ac:dyDescent="0.25">
      <c r="D42" t="s">
        <v>9</v>
      </c>
      <c r="E42">
        <v>6000</v>
      </c>
      <c r="F42">
        <v>6</v>
      </c>
      <c r="I42" s="1">
        <f t="shared" si="18"/>
        <v>1070.06</v>
      </c>
      <c r="J42" s="1">
        <f t="shared" si="19"/>
        <v>178.34333333333333</v>
      </c>
      <c r="K42">
        <v>1070.06</v>
      </c>
      <c r="O42" s="2"/>
      <c r="P42" s="2">
        <f t="shared" si="17"/>
        <v>67.285946582434633</v>
      </c>
    </row>
    <row r="44" spans="1:16" x14ac:dyDescent="0.25">
      <c r="A44" t="s">
        <v>39</v>
      </c>
      <c r="B44" t="s">
        <v>24</v>
      </c>
      <c r="D44" t="s">
        <v>43</v>
      </c>
      <c r="E44">
        <v>1000</v>
      </c>
      <c r="F44">
        <v>1</v>
      </c>
      <c r="G44">
        <v>1</v>
      </c>
      <c r="H44">
        <v>1</v>
      </c>
      <c r="I44" s="1">
        <f>AVERAGE(K44:M44)</f>
        <v>39.710999999999999</v>
      </c>
      <c r="J44" s="1">
        <f>I44/$F44</f>
        <v>39.710999999999999</v>
      </c>
      <c r="K44">
        <v>39.710999999999999</v>
      </c>
      <c r="O44" s="2"/>
      <c r="P44" s="2">
        <f t="shared" ref="P44:P50" si="20">E44/K44*12</f>
        <v>302.18327415577551</v>
      </c>
    </row>
    <row r="45" spans="1:16" x14ac:dyDescent="0.25">
      <c r="D45" t="s">
        <v>4</v>
      </c>
      <c r="E45">
        <v>2000</v>
      </c>
      <c r="F45">
        <v>2</v>
      </c>
      <c r="I45" s="1">
        <f t="shared" ref="I45:I50" si="21">AVERAGE(K45:M45)</f>
        <v>116.024</v>
      </c>
      <c r="J45" s="1">
        <f t="shared" ref="J45:J50" si="22">I45/$F45</f>
        <v>58.012</v>
      </c>
      <c r="K45">
        <v>116.024</v>
      </c>
      <c r="O45" s="2"/>
      <c r="P45" s="2">
        <f t="shared" si="20"/>
        <v>206.85375439564228</v>
      </c>
    </row>
    <row r="46" spans="1:16" x14ac:dyDescent="0.25">
      <c r="D46" t="s">
        <v>5</v>
      </c>
      <c r="E46">
        <v>3000</v>
      </c>
      <c r="F46">
        <v>3</v>
      </c>
      <c r="I46" s="1">
        <f t="shared" si="21"/>
        <v>214.76900000000001</v>
      </c>
      <c r="J46" s="1">
        <f t="shared" si="22"/>
        <v>71.589666666666673</v>
      </c>
      <c r="K46">
        <v>214.76900000000001</v>
      </c>
      <c r="O46" s="2"/>
      <c r="P46" s="2">
        <f t="shared" si="20"/>
        <v>167.62195661385022</v>
      </c>
    </row>
    <row r="47" spans="1:16" x14ac:dyDescent="0.25">
      <c r="D47" t="s">
        <v>7</v>
      </c>
      <c r="E47">
        <v>4000</v>
      </c>
      <c r="F47">
        <v>4</v>
      </c>
      <c r="I47" s="1">
        <f t="shared" si="21"/>
        <v>323.07799999999997</v>
      </c>
      <c r="J47" s="1">
        <f t="shared" si="22"/>
        <v>80.769499999999994</v>
      </c>
      <c r="K47">
        <v>323.07799999999997</v>
      </c>
      <c r="O47" s="2"/>
      <c r="P47" s="2">
        <f t="shared" si="20"/>
        <v>148.57093333498412</v>
      </c>
    </row>
    <row r="48" spans="1:16" x14ac:dyDescent="0.25">
      <c r="D48" t="s">
        <v>8</v>
      </c>
      <c r="E48">
        <v>5000</v>
      </c>
      <c r="F48">
        <v>5</v>
      </c>
      <c r="I48" s="1">
        <f t="shared" si="21"/>
        <v>468.38799999999998</v>
      </c>
      <c r="J48" s="1">
        <f t="shared" si="22"/>
        <v>93.677599999999998</v>
      </c>
      <c r="K48">
        <v>468.38799999999998</v>
      </c>
      <c r="O48" s="2"/>
      <c r="P48" s="2">
        <f t="shared" si="20"/>
        <v>128.09892653099567</v>
      </c>
    </row>
    <row r="49" spans="1:33" x14ac:dyDescent="0.25">
      <c r="D49" t="s">
        <v>9</v>
      </c>
      <c r="E49">
        <v>6000</v>
      </c>
      <c r="F49">
        <v>6</v>
      </c>
      <c r="I49" s="1">
        <f t="shared" si="21"/>
        <v>646.83799999999997</v>
      </c>
      <c r="J49" s="1">
        <f t="shared" si="22"/>
        <v>107.80633333333333</v>
      </c>
      <c r="K49">
        <v>646.83799999999997</v>
      </c>
      <c r="O49" s="2"/>
      <c r="P49" s="2">
        <f t="shared" si="20"/>
        <v>111.31071458386799</v>
      </c>
    </row>
    <row r="50" spans="1:33" x14ac:dyDescent="0.25">
      <c r="D50" t="s">
        <v>43</v>
      </c>
      <c r="E50">
        <v>11753</v>
      </c>
      <c r="F50">
        <v>11.753</v>
      </c>
      <c r="I50" s="1">
        <f t="shared" si="21"/>
        <v>3879.2</v>
      </c>
      <c r="J50" s="1">
        <f t="shared" si="22"/>
        <v>330.06041010805751</v>
      </c>
      <c r="K50">
        <v>3879.2</v>
      </c>
      <c r="O50" s="2"/>
      <c r="P50" s="2">
        <f t="shared" si="20"/>
        <v>36.35698082078779</v>
      </c>
    </row>
    <row r="51" spans="1:33" x14ac:dyDescent="0.25">
      <c r="O51" s="2"/>
    </row>
    <row r="52" spans="1:33" x14ac:dyDescent="0.25">
      <c r="A52" t="s">
        <v>44</v>
      </c>
      <c r="B52" t="s">
        <v>30</v>
      </c>
      <c r="D52" t="s">
        <v>43</v>
      </c>
      <c r="E52">
        <v>1000</v>
      </c>
      <c r="F52">
        <v>1</v>
      </c>
      <c r="G52">
        <v>1</v>
      </c>
      <c r="H52">
        <v>1</v>
      </c>
      <c r="I52" s="1">
        <f t="shared" ref="I52:I57" si="23">AVERAGE(K52:M52)</f>
        <v>19.187999999999999</v>
      </c>
      <c r="J52" s="1">
        <f t="shared" ref="J52:J57" si="24">I52/$F52</f>
        <v>19.187999999999999</v>
      </c>
      <c r="K52">
        <v>19.187999999999999</v>
      </c>
      <c r="O52" s="2"/>
      <c r="P52" s="2">
        <f t="shared" ref="P52:P57" si="25">E52/K52*12</f>
        <v>625.39086929330836</v>
      </c>
    </row>
    <row r="53" spans="1:33" x14ac:dyDescent="0.25">
      <c r="D53" t="s">
        <v>4</v>
      </c>
      <c r="E53">
        <v>2000</v>
      </c>
      <c r="F53">
        <v>2</v>
      </c>
      <c r="I53" s="1">
        <f t="shared" si="23"/>
        <v>53.749000000000002</v>
      </c>
      <c r="J53" s="1">
        <f t="shared" si="24"/>
        <v>26.874500000000001</v>
      </c>
      <c r="K53">
        <v>53.749000000000002</v>
      </c>
      <c r="O53" s="2"/>
      <c r="P53" s="2">
        <f t="shared" si="25"/>
        <v>446.51993525460932</v>
      </c>
      <c r="Q53" s="1"/>
      <c r="R53" s="1"/>
      <c r="S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D54" t="s">
        <v>5</v>
      </c>
      <c r="E54">
        <v>3000</v>
      </c>
      <c r="F54">
        <v>3</v>
      </c>
      <c r="I54" s="1">
        <f t="shared" si="23"/>
        <v>103.61199999999999</v>
      </c>
      <c r="J54" s="1">
        <f t="shared" si="24"/>
        <v>34.537333333333329</v>
      </c>
      <c r="K54" s="1">
        <v>103.61199999999999</v>
      </c>
      <c r="O54" s="2"/>
      <c r="P54" s="2">
        <f t="shared" si="25"/>
        <v>347.45010230475236</v>
      </c>
      <c r="Q54" s="1"/>
      <c r="R54" s="1"/>
      <c r="S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3" x14ac:dyDescent="0.25">
      <c r="D55" t="s">
        <v>7</v>
      </c>
      <c r="E55">
        <v>4000</v>
      </c>
      <c r="F55">
        <v>4</v>
      </c>
      <c r="I55" s="1">
        <f t="shared" si="23"/>
        <v>152.96100000000001</v>
      </c>
      <c r="J55" s="1">
        <f t="shared" si="24"/>
        <v>38.240250000000003</v>
      </c>
      <c r="K55">
        <v>152.96100000000001</v>
      </c>
      <c r="O55" s="2"/>
      <c r="P55" s="2">
        <f t="shared" si="25"/>
        <v>313.80547982819149</v>
      </c>
      <c r="Q55" s="1"/>
      <c r="R55" s="1"/>
      <c r="S55" s="1"/>
      <c r="U55" s="1"/>
      <c r="V55" s="1"/>
      <c r="W55" s="1"/>
      <c r="X55" s="1"/>
      <c r="Y55" s="1"/>
      <c r="Z55" s="1"/>
      <c r="AB55" s="1"/>
      <c r="AC55" s="1"/>
      <c r="AE55" s="1"/>
      <c r="AF55" s="1"/>
    </row>
    <row r="56" spans="1:33" x14ac:dyDescent="0.25">
      <c r="D56" t="s">
        <v>8</v>
      </c>
      <c r="E56">
        <v>5000</v>
      </c>
      <c r="F56">
        <v>5</v>
      </c>
      <c r="I56" s="1">
        <f t="shared" si="23"/>
        <v>225.428</v>
      </c>
      <c r="J56" s="1">
        <f t="shared" si="24"/>
        <v>45.085599999999999</v>
      </c>
      <c r="K56">
        <v>225.428</v>
      </c>
      <c r="O56" s="2"/>
      <c r="P56" s="2">
        <f t="shared" si="25"/>
        <v>266.16037049523572</v>
      </c>
      <c r="Q56" s="1"/>
      <c r="R56" s="1"/>
      <c r="S56" s="1"/>
      <c r="U56" s="1"/>
      <c r="V56" s="1"/>
      <c r="W56" s="1"/>
      <c r="X56" s="1"/>
      <c r="Y56" s="1"/>
      <c r="Z56" s="1"/>
      <c r="AB56" s="1"/>
      <c r="AC56" s="1"/>
      <c r="AE56" s="1"/>
      <c r="AF56" s="1"/>
    </row>
    <row r="57" spans="1:33" x14ac:dyDescent="0.25">
      <c r="D57" t="s">
        <v>9</v>
      </c>
      <c r="E57">
        <v>6000</v>
      </c>
      <c r="F57">
        <v>6</v>
      </c>
      <c r="I57" s="1">
        <f t="shared" si="23"/>
        <v>308.43200000000002</v>
      </c>
      <c r="J57" s="1">
        <f t="shared" si="24"/>
        <v>51.405333333333338</v>
      </c>
      <c r="K57">
        <v>308.43200000000002</v>
      </c>
      <c r="O57" s="2"/>
      <c r="P57" s="2">
        <f t="shared" si="25"/>
        <v>233.43881309332363</v>
      </c>
      <c r="Q57" s="1"/>
      <c r="R57" s="1"/>
      <c r="S57" s="1"/>
      <c r="U57" s="1"/>
      <c r="V57" s="1"/>
      <c r="W57" s="1"/>
      <c r="X57" s="1"/>
      <c r="Y57" s="1"/>
      <c r="Z57" s="1"/>
      <c r="AB57" s="1"/>
      <c r="AC57" s="1"/>
      <c r="AE57" s="1"/>
      <c r="AF57" s="1"/>
    </row>
    <row r="58" spans="1:33" x14ac:dyDescent="0.25">
      <c r="Q58" s="1"/>
      <c r="R58" s="1"/>
      <c r="S58" s="1"/>
      <c r="U58" s="1"/>
      <c r="V58" s="1"/>
      <c r="W58" s="1"/>
      <c r="X58" s="1"/>
      <c r="Y58" s="1"/>
      <c r="Z58" s="1"/>
      <c r="AB58" s="1"/>
      <c r="AC58" s="1"/>
      <c r="AE58" s="1"/>
      <c r="AF58" s="1"/>
    </row>
    <row r="59" spans="1:33" x14ac:dyDescent="0.25">
      <c r="Q59" s="1"/>
      <c r="R59" s="1"/>
      <c r="S59" s="1"/>
      <c r="U59" s="1"/>
      <c r="V59" s="1"/>
      <c r="W59" s="1"/>
      <c r="X59" s="1"/>
      <c r="Y59" s="1"/>
      <c r="Z59" s="1"/>
      <c r="AB59" s="1"/>
      <c r="AC59" s="1"/>
      <c r="AE59" s="1"/>
      <c r="AF59" s="1"/>
    </row>
    <row r="60" spans="1:33" x14ac:dyDescent="0.25">
      <c r="Q60" s="1"/>
      <c r="R60" s="1"/>
      <c r="S60" s="1"/>
      <c r="U60" s="1"/>
      <c r="V60" s="1"/>
      <c r="W60" s="1"/>
      <c r="X60" s="1"/>
    </row>
    <row r="62" spans="1:33" x14ac:dyDescent="0.25">
      <c r="M62" s="2"/>
      <c r="N62" s="1"/>
      <c r="O62" s="1"/>
    </row>
    <row r="63" spans="1:33" x14ac:dyDescent="0.25">
      <c r="M63" s="2"/>
      <c r="N63" s="1"/>
      <c r="O63" s="1"/>
    </row>
    <row r="64" spans="1:33" x14ac:dyDescent="0.25">
      <c r="M64" s="2"/>
      <c r="N64" s="1"/>
      <c r="O64" s="1"/>
    </row>
    <row r="65" spans="13:15" x14ac:dyDescent="0.25">
      <c r="M65" s="2"/>
      <c r="N65" s="1"/>
      <c r="O65" s="1"/>
    </row>
    <row r="66" spans="13:15" x14ac:dyDescent="0.25">
      <c r="M66" s="2"/>
      <c r="N66" s="1"/>
      <c r="O66" s="1"/>
    </row>
    <row r="67" spans="13:15" x14ac:dyDescent="0.25">
      <c r="M67" s="2"/>
      <c r="N67" s="1"/>
      <c r="O67" s="1"/>
    </row>
    <row r="68" spans="13:15" x14ac:dyDescent="0.25">
      <c r="M68" s="2"/>
      <c r="N68" s="1"/>
      <c r="O68" s="1"/>
    </row>
    <row r="69" spans="13:15" x14ac:dyDescent="0.25">
      <c r="M69" s="2"/>
      <c r="N69" s="1"/>
      <c r="O69" s="1"/>
    </row>
    <row r="70" spans="13:15" x14ac:dyDescent="0.25">
      <c r="M70" s="2"/>
    </row>
    <row r="71" spans="13:15" x14ac:dyDescent="0.25">
      <c r="M71" s="2"/>
    </row>
    <row r="72" spans="13:15" x14ac:dyDescent="0.25">
      <c r="M72" s="2"/>
    </row>
    <row r="73" spans="13:15" x14ac:dyDescent="0.25">
      <c r="M73" s="2"/>
    </row>
    <row r="74" spans="13:15" x14ac:dyDescent="0.25">
      <c r="M74" s="2"/>
    </row>
    <row r="75" spans="13:15" x14ac:dyDescent="0.25">
      <c r="M75" s="2"/>
    </row>
    <row r="76" spans="13:15" x14ac:dyDescent="0.25">
      <c r="M76" s="2"/>
    </row>
    <row r="77" spans="13:15" x14ac:dyDescent="0.25">
      <c r="M77" s="2"/>
    </row>
    <row r="78" spans="13:15" x14ac:dyDescent="0.25">
      <c r="M78" s="2"/>
    </row>
    <row r="79" spans="13:15" x14ac:dyDescent="0.25">
      <c r="M79" s="2"/>
    </row>
    <row r="80" spans="13:15" x14ac:dyDescent="0.25">
      <c r="M80" s="2"/>
    </row>
    <row r="81" spans="13:13" x14ac:dyDescent="0.25">
      <c r="M81" s="2"/>
    </row>
    <row r="82" spans="13:13" x14ac:dyDescent="0.25">
      <c r="M82" s="2"/>
    </row>
    <row r="83" spans="13:13" x14ac:dyDescent="0.25">
      <c r="M83" s="2"/>
    </row>
    <row r="84" spans="13:13" x14ac:dyDescent="0.25">
      <c r="M84" s="2"/>
    </row>
    <row r="85" spans="13:13" x14ac:dyDescent="0.25">
      <c r="M85" s="2"/>
    </row>
    <row r="86" spans="13:13" x14ac:dyDescent="0.25">
      <c r="M86" s="2"/>
    </row>
    <row r="87" spans="13:13" x14ac:dyDescent="0.25">
      <c r="M87" s="2"/>
    </row>
    <row r="88" spans="13:13" x14ac:dyDescent="0.25">
      <c r="M88" s="2"/>
    </row>
    <row r="89" spans="13:13" x14ac:dyDescent="0.25">
      <c r="M89" s="2"/>
    </row>
    <row r="90" spans="13:13" x14ac:dyDescent="0.25">
      <c r="M90" s="2"/>
    </row>
    <row r="91" spans="13:13" x14ac:dyDescent="0.25">
      <c r="M91" s="2"/>
    </row>
    <row r="92" spans="13:13" x14ac:dyDescent="0.25">
      <c r="M92" s="2"/>
    </row>
    <row r="93" spans="13:13" x14ac:dyDescent="0.25">
      <c r="M93" s="2"/>
    </row>
    <row r="94" spans="13:13" x14ac:dyDescent="0.25">
      <c r="M94" s="2"/>
    </row>
    <row r="95" spans="13:13" x14ac:dyDescent="0.25">
      <c r="M95" s="2"/>
    </row>
    <row r="96" spans="13:13" x14ac:dyDescent="0.25">
      <c r="M96" s="2"/>
    </row>
    <row r="97" spans="13:13" x14ac:dyDescent="0.25">
      <c r="M97" s="2"/>
    </row>
    <row r="98" spans="13:13" x14ac:dyDescent="0.25">
      <c r="M98" s="2"/>
    </row>
    <row r="99" spans="13:13" x14ac:dyDescent="0.25">
      <c r="M99" s="2"/>
    </row>
    <row r="100" spans="13:13" x14ac:dyDescent="0.25">
      <c r="M100" s="2"/>
    </row>
    <row r="101" spans="13:13" x14ac:dyDescent="0.25">
      <c r="M101" s="2"/>
    </row>
    <row r="102" spans="13:13" x14ac:dyDescent="0.25">
      <c r="M102" s="2"/>
    </row>
    <row r="103" spans="13:13" x14ac:dyDescent="0.25">
      <c r="M103" s="2"/>
    </row>
    <row r="104" spans="13:13" x14ac:dyDescent="0.25">
      <c r="M104" s="2"/>
    </row>
    <row r="105" spans="13:13" x14ac:dyDescent="0.25">
      <c r="M105" s="2"/>
    </row>
    <row r="106" spans="13:13" x14ac:dyDescent="0.25">
      <c r="M106" s="2"/>
    </row>
    <row r="107" spans="13:13" x14ac:dyDescent="0.25">
      <c r="M107" s="2"/>
    </row>
    <row r="108" spans="13:13" x14ac:dyDescent="0.25">
      <c r="M108" s="2"/>
    </row>
    <row r="109" spans="13:13" x14ac:dyDescent="0.25">
      <c r="M109" s="2"/>
    </row>
    <row r="110" spans="13:13" x14ac:dyDescent="0.25">
      <c r="M110" s="2"/>
    </row>
    <row r="111" spans="13:13" x14ac:dyDescent="0.25">
      <c r="M111" s="2"/>
    </row>
    <row r="112" spans="13:13" x14ac:dyDescent="0.25">
      <c r="M112" s="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6"/>
  <sheetViews>
    <sheetView tabSelected="1" workbookViewId="0">
      <pane xSplit="6" ySplit="1" topLeftCell="G16" activePane="bottomRight" state="frozen"/>
      <selection pane="topRight" activeCell="F1" sqref="F1"/>
      <selection pane="bottomLeft" activeCell="A2" sqref="A2"/>
      <selection pane="bottomRight" activeCell="M16" sqref="M16"/>
    </sheetView>
  </sheetViews>
  <sheetFormatPr defaultRowHeight="15" x14ac:dyDescent="0.25"/>
  <cols>
    <col min="1" max="1" width="13.85546875" customWidth="1"/>
    <col min="2" max="2" width="5.5703125" customWidth="1"/>
    <col min="3" max="3" width="5.42578125" customWidth="1"/>
    <col min="4" max="5" width="6" customWidth="1"/>
    <col min="6" max="6" width="6.7109375" customWidth="1"/>
    <col min="7" max="8" width="11.28515625" style="1" customWidth="1"/>
    <col min="14" max="14" width="11" style="1" customWidth="1"/>
    <col min="15" max="15" width="15.28515625" style="1" customWidth="1"/>
    <col min="21" max="21" width="9.140625" style="1"/>
    <col min="22" max="22" width="13.42578125" style="1" customWidth="1"/>
  </cols>
  <sheetData>
    <row r="1" spans="1:27" x14ac:dyDescent="0.25">
      <c r="A1" t="s">
        <v>23</v>
      </c>
      <c r="B1" t="s">
        <v>22</v>
      </c>
      <c r="C1" t="s">
        <v>26</v>
      </c>
      <c r="D1" t="s">
        <v>0</v>
      </c>
      <c r="E1" t="s">
        <v>1</v>
      </c>
      <c r="F1" t="s">
        <v>6</v>
      </c>
      <c r="G1" s="1" t="s">
        <v>18</v>
      </c>
      <c r="H1" s="1" t="s">
        <v>25</v>
      </c>
      <c r="I1">
        <v>1</v>
      </c>
      <c r="J1">
        <v>2</v>
      </c>
      <c r="K1">
        <v>3</v>
      </c>
      <c r="L1">
        <v>4</v>
      </c>
      <c r="M1">
        <v>5</v>
      </c>
      <c r="N1" s="1" t="s">
        <v>11</v>
      </c>
      <c r="O1" s="1" t="s">
        <v>25</v>
      </c>
      <c r="P1">
        <v>1</v>
      </c>
      <c r="Q1">
        <v>2</v>
      </c>
      <c r="R1">
        <v>3</v>
      </c>
      <c r="S1">
        <v>4</v>
      </c>
      <c r="T1">
        <v>5</v>
      </c>
      <c r="U1" s="1" t="s">
        <v>12</v>
      </c>
      <c r="V1" s="1" t="s">
        <v>25</v>
      </c>
      <c r="W1">
        <v>1</v>
      </c>
      <c r="X1">
        <v>2</v>
      </c>
      <c r="Y1">
        <v>3</v>
      </c>
      <c r="Z1">
        <v>4</v>
      </c>
      <c r="AA1">
        <v>5</v>
      </c>
    </row>
    <row r="2" spans="1:27" x14ac:dyDescent="0.25">
      <c r="A2" t="s">
        <v>19</v>
      </c>
      <c r="B2" t="s">
        <v>24</v>
      </c>
      <c r="D2" t="s">
        <v>10</v>
      </c>
      <c r="E2">
        <v>8150</v>
      </c>
      <c r="F2">
        <v>1</v>
      </c>
      <c r="G2" s="1">
        <f>AVERAGE(I2:M2)</f>
        <v>16.866599999999998</v>
      </c>
      <c r="H2" s="1">
        <f>G2/$F2</f>
        <v>16.866599999999998</v>
      </c>
      <c r="I2">
        <v>16.631</v>
      </c>
      <c r="J2">
        <v>17.861999999999998</v>
      </c>
      <c r="K2">
        <v>16.696999999999999</v>
      </c>
      <c r="L2">
        <v>16.626999999999999</v>
      </c>
      <c r="M2">
        <v>16.515999999999998</v>
      </c>
      <c r="N2" s="1">
        <f>AVERAGE(P2:T2)</f>
        <v>1.3692</v>
      </c>
      <c r="O2" s="1">
        <f>N2/$F2</f>
        <v>1.3692</v>
      </c>
      <c r="P2">
        <v>1.3720000000000001</v>
      </c>
      <c r="Q2">
        <v>1.363</v>
      </c>
      <c r="R2">
        <v>1.397</v>
      </c>
      <c r="S2">
        <v>1.367</v>
      </c>
      <c r="T2">
        <v>1.347</v>
      </c>
      <c r="U2" s="1">
        <f>AVERAGE(W2:AA2)</f>
        <v>8.5288000000000004</v>
      </c>
      <c r="V2" s="1">
        <f>U2/$F2</f>
        <v>8.5288000000000004</v>
      </c>
      <c r="W2">
        <v>8.3439999999999994</v>
      </c>
      <c r="X2">
        <v>8.5540000000000003</v>
      </c>
      <c r="Y2">
        <v>8.5090000000000003</v>
      </c>
      <c r="Z2">
        <v>8.7360000000000007</v>
      </c>
      <c r="AA2">
        <v>8.5009999999999994</v>
      </c>
    </row>
    <row r="3" spans="1:27" x14ac:dyDescent="0.25">
      <c r="D3" t="s">
        <v>13</v>
      </c>
      <c r="E3">
        <v>16302</v>
      </c>
      <c r="F3">
        <v>2</v>
      </c>
      <c r="G3" s="1">
        <f t="shared" ref="G3:G7" si="0">AVERAGE(I3:M3)</f>
        <v>32.987400000000001</v>
      </c>
      <c r="H3" s="1">
        <f t="shared" ref="H3:H14" si="1">G3/$F3</f>
        <v>16.4937</v>
      </c>
      <c r="I3">
        <v>32.246000000000002</v>
      </c>
      <c r="J3">
        <v>33.469000000000001</v>
      </c>
      <c r="K3">
        <v>33.54</v>
      </c>
      <c r="L3">
        <v>33.008000000000003</v>
      </c>
      <c r="M3">
        <v>32.673999999999999</v>
      </c>
      <c r="N3" s="1">
        <f t="shared" ref="N3:N7" si="2">AVERAGE(P3:T3)</f>
        <v>1.3666</v>
      </c>
      <c r="O3" s="1">
        <f t="shared" ref="O3:O7" si="3">N3/$F3</f>
        <v>0.68330000000000002</v>
      </c>
      <c r="P3">
        <v>1.391</v>
      </c>
      <c r="Q3">
        <v>1.4359999999999999</v>
      </c>
      <c r="R3">
        <v>1.3220000000000001</v>
      </c>
      <c r="S3">
        <v>1.347</v>
      </c>
      <c r="T3">
        <v>1.337</v>
      </c>
      <c r="U3" s="1">
        <f t="shared" ref="U3:U7" si="4">AVERAGE(W3:AA3)</f>
        <v>15.202800000000002</v>
      </c>
      <c r="V3" s="1">
        <f t="shared" ref="V3:V7" si="5">U3/$F3</f>
        <v>7.6014000000000008</v>
      </c>
      <c r="W3">
        <v>15.279</v>
      </c>
      <c r="X3">
        <v>15.351000000000001</v>
      </c>
      <c r="Y3">
        <v>14.868</v>
      </c>
      <c r="Z3">
        <v>15.305</v>
      </c>
      <c r="AA3">
        <v>15.211</v>
      </c>
    </row>
    <row r="4" spans="1:27" x14ac:dyDescent="0.25">
      <c r="D4" t="s">
        <v>14</v>
      </c>
      <c r="E4">
        <v>24454</v>
      </c>
      <c r="F4">
        <v>3</v>
      </c>
      <c r="G4" s="1">
        <f t="shared" si="0"/>
        <v>49.765799999999999</v>
      </c>
      <c r="H4" s="1">
        <f t="shared" si="1"/>
        <v>16.5886</v>
      </c>
      <c r="I4">
        <v>51.868000000000002</v>
      </c>
      <c r="J4">
        <v>50.029000000000003</v>
      </c>
      <c r="K4">
        <v>48.161000000000001</v>
      </c>
      <c r="L4">
        <v>48.798999999999999</v>
      </c>
      <c r="M4">
        <v>49.972000000000001</v>
      </c>
      <c r="N4" s="1">
        <f t="shared" si="2"/>
        <v>1.3416000000000001</v>
      </c>
      <c r="O4" s="1">
        <f t="shared" si="3"/>
        <v>0.44720000000000004</v>
      </c>
      <c r="P4">
        <v>1.4510000000000001</v>
      </c>
      <c r="Q4">
        <v>1.343</v>
      </c>
      <c r="R4">
        <v>1.2470000000000001</v>
      </c>
      <c r="S4">
        <v>1.3320000000000001</v>
      </c>
      <c r="T4">
        <v>1.335</v>
      </c>
      <c r="U4" s="1">
        <f t="shared" si="4"/>
        <v>21.691199999999998</v>
      </c>
      <c r="V4" s="1">
        <f t="shared" si="5"/>
        <v>7.2303999999999995</v>
      </c>
      <c r="W4">
        <v>21.887</v>
      </c>
      <c r="X4">
        <v>22.361999999999998</v>
      </c>
      <c r="Y4">
        <v>21.64</v>
      </c>
      <c r="Z4">
        <v>20.609000000000002</v>
      </c>
      <c r="AA4">
        <v>21.957999999999998</v>
      </c>
    </row>
    <row r="5" spans="1:27" x14ac:dyDescent="0.25">
      <c r="D5" t="s">
        <v>15</v>
      </c>
      <c r="E5">
        <v>32606</v>
      </c>
      <c r="F5">
        <v>4</v>
      </c>
      <c r="G5" s="1">
        <f t="shared" si="0"/>
        <v>69.732600000000005</v>
      </c>
      <c r="H5" s="1">
        <f t="shared" si="1"/>
        <v>17.433150000000001</v>
      </c>
      <c r="I5">
        <v>75.027000000000001</v>
      </c>
      <c r="J5">
        <v>70.933999999999997</v>
      </c>
      <c r="K5">
        <v>66.224999999999994</v>
      </c>
      <c r="L5">
        <v>69.466999999999999</v>
      </c>
      <c r="M5">
        <v>67.010000000000005</v>
      </c>
      <c r="N5" s="1">
        <f t="shared" si="2"/>
        <v>1.3884000000000001</v>
      </c>
      <c r="O5" s="1">
        <f t="shared" si="3"/>
        <v>0.34710000000000002</v>
      </c>
      <c r="P5">
        <v>1.4370000000000001</v>
      </c>
      <c r="Q5">
        <v>1.353</v>
      </c>
      <c r="R5">
        <v>1.5049999999999999</v>
      </c>
      <c r="S5">
        <v>1.2729999999999999</v>
      </c>
      <c r="T5">
        <v>1.3740000000000001</v>
      </c>
      <c r="U5" s="1">
        <f t="shared" si="4"/>
        <v>28.7012</v>
      </c>
      <c r="V5" s="1">
        <f t="shared" si="5"/>
        <v>7.1753</v>
      </c>
      <c r="W5">
        <v>29.266999999999999</v>
      </c>
      <c r="X5">
        <v>30.167999999999999</v>
      </c>
      <c r="Y5">
        <v>28.321000000000002</v>
      </c>
      <c r="Z5">
        <v>27.625</v>
      </c>
      <c r="AA5">
        <v>28.125</v>
      </c>
    </row>
    <row r="6" spans="1:27" x14ac:dyDescent="0.25">
      <c r="D6" t="s">
        <v>16</v>
      </c>
      <c r="E6">
        <v>40758</v>
      </c>
      <c r="F6">
        <v>5</v>
      </c>
      <c r="G6" s="1">
        <f t="shared" si="0"/>
        <v>92.511200000000002</v>
      </c>
      <c r="H6" s="1">
        <f t="shared" si="1"/>
        <v>18.50224</v>
      </c>
      <c r="I6">
        <v>98.221999999999994</v>
      </c>
      <c r="J6">
        <v>86.628</v>
      </c>
      <c r="K6">
        <v>88.111999999999995</v>
      </c>
      <c r="L6">
        <v>99.105999999999995</v>
      </c>
      <c r="M6">
        <v>90.488</v>
      </c>
      <c r="N6" s="1">
        <f t="shared" si="2"/>
        <v>1.37975</v>
      </c>
      <c r="O6" s="1">
        <f t="shared" si="3"/>
        <v>0.27595000000000003</v>
      </c>
      <c r="P6">
        <v>1.476</v>
      </c>
      <c r="Q6">
        <v>1.3360000000000001</v>
      </c>
      <c r="R6">
        <v>1.381</v>
      </c>
      <c r="S6">
        <v>1.3260000000000001</v>
      </c>
      <c r="U6" s="1">
        <f t="shared" si="4"/>
        <v>36.458500000000001</v>
      </c>
      <c r="V6" s="1">
        <f t="shared" si="5"/>
        <v>7.2917000000000005</v>
      </c>
      <c r="W6">
        <v>37.734000000000002</v>
      </c>
      <c r="X6">
        <v>39.566000000000003</v>
      </c>
      <c r="Y6">
        <v>33.801000000000002</v>
      </c>
      <c r="Z6">
        <v>34.732999999999997</v>
      </c>
    </row>
    <row r="7" spans="1:27" x14ac:dyDescent="0.25">
      <c r="D7" t="s">
        <v>17</v>
      </c>
      <c r="E7">
        <v>48910</v>
      </c>
      <c r="F7">
        <v>6</v>
      </c>
      <c r="G7" s="1">
        <f t="shared" si="0"/>
        <v>111.45459999999999</v>
      </c>
      <c r="H7" s="1">
        <f t="shared" si="1"/>
        <v>18.575766666666663</v>
      </c>
      <c r="I7">
        <v>108.29600000000001</v>
      </c>
      <c r="J7">
        <v>110.108</v>
      </c>
      <c r="K7">
        <v>112.41</v>
      </c>
      <c r="L7">
        <v>114</v>
      </c>
      <c r="M7">
        <v>112.459</v>
      </c>
      <c r="N7" s="1">
        <f t="shared" si="2"/>
        <v>1.774</v>
      </c>
      <c r="O7" s="1">
        <f t="shared" si="3"/>
        <v>0.29566666666666669</v>
      </c>
      <c r="P7">
        <v>1.774</v>
      </c>
      <c r="U7" s="1">
        <f t="shared" si="4"/>
        <v>45.954999999999998</v>
      </c>
      <c r="V7" s="1">
        <f t="shared" si="5"/>
        <v>7.6591666666666667</v>
      </c>
      <c r="W7">
        <v>45.954999999999998</v>
      </c>
    </row>
    <row r="9" spans="1:27" x14ac:dyDescent="0.25">
      <c r="A9" t="s">
        <v>20</v>
      </c>
      <c r="B9" t="s">
        <v>24</v>
      </c>
      <c r="D9" t="s">
        <v>10</v>
      </c>
      <c r="E9">
        <v>8150</v>
      </c>
      <c r="F9">
        <v>1</v>
      </c>
      <c r="G9" s="1">
        <f>AVERAGE(I9:M9)</f>
        <v>15.9566</v>
      </c>
      <c r="H9" s="1">
        <f t="shared" si="1"/>
        <v>15.9566</v>
      </c>
      <c r="I9">
        <v>16.431999999999999</v>
      </c>
      <c r="J9">
        <v>16.11</v>
      </c>
      <c r="K9">
        <v>15.516</v>
      </c>
      <c r="L9">
        <v>15.866</v>
      </c>
      <c r="M9">
        <v>15.859</v>
      </c>
      <c r="N9" s="1">
        <f>AVERAGE(P9:T9)</f>
        <v>1.177</v>
      </c>
      <c r="O9" s="1">
        <f t="shared" ref="O9:O14" si="6">N9/$F9</f>
        <v>1.177</v>
      </c>
      <c r="P9">
        <v>0.81699999999999995</v>
      </c>
      <c r="Q9">
        <v>1.2390000000000001</v>
      </c>
      <c r="R9">
        <v>1.246</v>
      </c>
      <c r="S9">
        <v>1.2330000000000001</v>
      </c>
      <c r="T9">
        <v>1.35</v>
      </c>
      <c r="U9" s="1">
        <f>AVERAGE(W9:AA9)</f>
        <v>8.1391999999999989</v>
      </c>
      <c r="V9" s="1">
        <f t="shared" ref="V9:V14" si="7">U9/$F9</f>
        <v>8.1391999999999989</v>
      </c>
      <c r="W9">
        <v>8.08</v>
      </c>
      <c r="X9">
        <v>8.1609999999999996</v>
      </c>
      <c r="Y9">
        <v>7.9669999999999996</v>
      </c>
      <c r="Z9">
        <v>8.23</v>
      </c>
      <c r="AA9">
        <v>8.2579999999999991</v>
      </c>
    </row>
    <row r="10" spans="1:27" x14ac:dyDescent="0.25">
      <c r="D10" t="s">
        <v>13</v>
      </c>
      <c r="E10">
        <v>16302</v>
      </c>
      <c r="F10">
        <v>2</v>
      </c>
      <c r="G10" s="1">
        <f t="shared" ref="G10:G14" si="8">AVERAGE(I10:M10)</f>
        <v>28.517800000000001</v>
      </c>
      <c r="H10" s="1">
        <f t="shared" si="1"/>
        <v>14.258900000000001</v>
      </c>
      <c r="I10">
        <v>30.03</v>
      </c>
      <c r="J10">
        <v>30.849</v>
      </c>
      <c r="K10">
        <v>27.082999999999998</v>
      </c>
      <c r="L10">
        <v>27.512</v>
      </c>
      <c r="M10">
        <v>27.114999999999998</v>
      </c>
      <c r="N10" s="1">
        <f t="shared" ref="N10:N14" si="9">AVERAGE(P10:T10)</f>
        <v>1.3340000000000001</v>
      </c>
      <c r="O10" s="1">
        <f t="shared" si="6"/>
        <v>0.66700000000000004</v>
      </c>
      <c r="P10">
        <v>1.4510000000000001</v>
      </c>
      <c r="Q10">
        <v>1.2170000000000001</v>
      </c>
      <c r="U10" s="1">
        <f t="shared" ref="U10:U14" si="10">AVERAGE(W10:AA10)</f>
        <v>14.376999999999999</v>
      </c>
      <c r="V10" s="1">
        <f t="shared" si="7"/>
        <v>7.1884999999999994</v>
      </c>
      <c r="W10">
        <v>14.554</v>
      </c>
      <c r="X10">
        <v>14.2</v>
      </c>
    </row>
    <row r="11" spans="1:27" x14ac:dyDescent="0.25">
      <c r="D11" t="s">
        <v>14</v>
      </c>
      <c r="E11">
        <v>24454</v>
      </c>
      <c r="F11">
        <v>3</v>
      </c>
      <c r="G11" s="1">
        <f t="shared" si="8"/>
        <v>41.959600000000002</v>
      </c>
      <c r="H11" s="1">
        <f t="shared" si="1"/>
        <v>13.986533333333334</v>
      </c>
      <c r="I11">
        <v>44.776000000000003</v>
      </c>
      <c r="J11">
        <v>44.978999999999999</v>
      </c>
      <c r="K11">
        <v>39.529000000000003</v>
      </c>
      <c r="L11">
        <v>39.738999999999997</v>
      </c>
      <c r="M11">
        <v>40.774999999999999</v>
      </c>
      <c r="N11" s="1">
        <f t="shared" si="9"/>
        <v>1.2695000000000001</v>
      </c>
      <c r="O11" s="1">
        <f t="shared" si="6"/>
        <v>0.42316666666666669</v>
      </c>
      <c r="P11">
        <v>1.2450000000000001</v>
      </c>
      <c r="Q11">
        <v>1.294</v>
      </c>
      <c r="U11" s="1">
        <f t="shared" si="10"/>
        <v>20.7835</v>
      </c>
      <c r="V11" s="1">
        <f t="shared" si="7"/>
        <v>6.9278333333333331</v>
      </c>
      <c r="W11">
        <v>21.251000000000001</v>
      </c>
      <c r="X11">
        <v>20.315999999999999</v>
      </c>
    </row>
    <row r="12" spans="1:27" x14ac:dyDescent="0.25">
      <c r="D12" t="s">
        <v>15</v>
      </c>
      <c r="E12">
        <v>32606</v>
      </c>
      <c r="F12">
        <v>4</v>
      </c>
      <c r="G12" s="1">
        <f t="shared" si="8"/>
        <v>55.053800000000003</v>
      </c>
      <c r="H12" s="1">
        <f t="shared" si="1"/>
        <v>13.763450000000001</v>
      </c>
      <c r="I12">
        <v>59.369</v>
      </c>
      <c r="J12">
        <v>57.26</v>
      </c>
      <c r="K12">
        <v>52.81</v>
      </c>
      <c r="L12">
        <v>53.162999999999997</v>
      </c>
      <c r="M12">
        <v>52.667000000000002</v>
      </c>
      <c r="N12" s="1">
        <f t="shared" si="9"/>
        <v>1.244</v>
      </c>
      <c r="O12" s="1">
        <f t="shared" si="6"/>
        <v>0.311</v>
      </c>
      <c r="P12">
        <v>1.2629999999999999</v>
      </c>
      <c r="Q12">
        <v>1.2250000000000001</v>
      </c>
      <c r="U12" s="1">
        <f t="shared" si="10"/>
        <v>27.137</v>
      </c>
      <c r="V12" s="1">
        <f t="shared" si="7"/>
        <v>6.7842500000000001</v>
      </c>
      <c r="W12">
        <v>27.524000000000001</v>
      </c>
      <c r="X12">
        <v>26.75</v>
      </c>
    </row>
    <row r="13" spans="1:27" x14ac:dyDescent="0.25">
      <c r="D13" t="s">
        <v>16</v>
      </c>
      <c r="E13">
        <v>40758</v>
      </c>
      <c r="F13">
        <v>5</v>
      </c>
      <c r="G13" s="1">
        <f t="shared" si="8"/>
        <v>68.174799999999991</v>
      </c>
      <c r="H13" s="1">
        <f t="shared" si="1"/>
        <v>13.634959999999998</v>
      </c>
      <c r="I13">
        <v>72.231999999999999</v>
      </c>
      <c r="J13">
        <v>72.233999999999995</v>
      </c>
      <c r="K13">
        <v>66.709999999999994</v>
      </c>
      <c r="L13">
        <v>65.475999999999999</v>
      </c>
      <c r="M13">
        <v>64.221999999999994</v>
      </c>
      <c r="N13" s="1">
        <f t="shared" si="9"/>
        <v>1.2799999999999998</v>
      </c>
      <c r="O13" s="1">
        <f t="shared" si="6"/>
        <v>0.25599999999999995</v>
      </c>
      <c r="P13">
        <v>1.2949999999999999</v>
      </c>
      <c r="Q13">
        <v>1.2649999999999999</v>
      </c>
      <c r="U13" s="1">
        <f t="shared" si="10"/>
        <v>32.912499999999994</v>
      </c>
      <c r="V13" s="1">
        <f t="shared" si="7"/>
        <v>6.5824999999999987</v>
      </c>
      <c r="W13">
        <v>33.097999999999999</v>
      </c>
      <c r="X13">
        <v>32.726999999999997</v>
      </c>
    </row>
    <row r="14" spans="1:27" x14ac:dyDescent="0.25">
      <c r="D14" t="s">
        <v>17</v>
      </c>
      <c r="E14">
        <v>48910</v>
      </c>
      <c r="F14">
        <v>6</v>
      </c>
      <c r="G14" s="1">
        <f t="shared" si="8"/>
        <v>80.5154</v>
      </c>
      <c r="H14" s="1">
        <f t="shared" si="1"/>
        <v>13.419233333333333</v>
      </c>
      <c r="I14">
        <v>86.611999999999995</v>
      </c>
      <c r="J14">
        <v>85.653999999999996</v>
      </c>
      <c r="K14">
        <v>77.016999999999996</v>
      </c>
      <c r="L14">
        <v>75.594999999999999</v>
      </c>
      <c r="M14">
        <v>77.698999999999998</v>
      </c>
      <c r="N14" s="1">
        <f t="shared" si="9"/>
        <v>1.2745</v>
      </c>
      <c r="O14" s="1">
        <f t="shared" si="6"/>
        <v>0.21241666666666667</v>
      </c>
      <c r="P14">
        <v>1.3029999999999999</v>
      </c>
      <c r="Q14">
        <v>1.246</v>
      </c>
      <c r="U14" s="1">
        <f t="shared" si="10"/>
        <v>40.790999999999997</v>
      </c>
      <c r="V14" s="1">
        <f t="shared" si="7"/>
        <v>6.7984999999999998</v>
      </c>
      <c r="W14">
        <v>40.146999999999998</v>
      </c>
      <c r="X14">
        <v>41.435000000000002</v>
      </c>
    </row>
    <row r="16" spans="1:27" x14ac:dyDescent="0.25">
      <c r="A16" t="s">
        <v>27</v>
      </c>
      <c r="B16" t="s">
        <v>24</v>
      </c>
      <c r="D16" t="s">
        <v>10</v>
      </c>
      <c r="E16">
        <v>8150</v>
      </c>
      <c r="F16">
        <v>1</v>
      </c>
      <c r="G16" s="1">
        <f t="shared" ref="G16:G18" si="11">AVERAGE(I16:M16)</f>
        <v>10.8644</v>
      </c>
      <c r="H16" s="1">
        <f t="shared" ref="H16:H18" si="12">G16/$F16</f>
        <v>10.8644</v>
      </c>
      <c r="I16">
        <v>10.837</v>
      </c>
      <c r="J16">
        <v>11.173999999999999</v>
      </c>
      <c r="K16">
        <v>10.805999999999999</v>
      </c>
      <c r="L16">
        <v>10.759</v>
      </c>
      <c r="M16">
        <v>10.746</v>
      </c>
    </row>
    <row r="17" spans="1:13" x14ac:dyDescent="0.25">
      <c r="D17" t="s">
        <v>13</v>
      </c>
      <c r="E17">
        <v>16302</v>
      </c>
      <c r="F17">
        <v>2</v>
      </c>
      <c r="G17" s="1">
        <f t="shared" si="11"/>
        <v>21.119</v>
      </c>
      <c r="H17" s="1">
        <f t="shared" si="12"/>
        <v>10.5595</v>
      </c>
      <c r="I17">
        <v>21.914999999999999</v>
      </c>
      <c r="J17">
        <v>21.047999999999998</v>
      </c>
      <c r="K17">
        <v>20.677</v>
      </c>
      <c r="L17">
        <v>21.277999999999999</v>
      </c>
      <c r="M17">
        <v>20.677</v>
      </c>
    </row>
    <row r="18" spans="1:13" x14ac:dyDescent="0.25">
      <c r="D18" t="s">
        <v>14</v>
      </c>
      <c r="E18">
        <v>24454</v>
      </c>
      <c r="F18">
        <v>3</v>
      </c>
      <c r="G18" s="1">
        <f t="shared" si="11"/>
        <v>32.844800000000006</v>
      </c>
      <c r="H18" s="1">
        <f t="shared" si="12"/>
        <v>10.948266666666669</v>
      </c>
      <c r="I18">
        <v>33.46</v>
      </c>
      <c r="J18">
        <v>33.737000000000002</v>
      </c>
      <c r="K18">
        <v>32.53</v>
      </c>
      <c r="L18">
        <v>32.244999999999997</v>
      </c>
      <c r="M18">
        <v>32.252000000000002</v>
      </c>
    </row>
    <row r="19" spans="1:13" x14ac:dyDescent="0.25">
      <c r="D19" t="s">
        <v>15</v>
      </c>
      <c r="E19">
        <v>32606</v>
      </c>
      <c r="F19">
        <v>4</v>
      </c>
      <c r="G19" s="1">
        <f>AVERAGE(I19:M19)</f>
        <v>45.152200000000001</v>
      </c>
      <c r="H19" s="1">
        <f>G19/$F19</f>
        <v>11.28805</v>
      </c>
      <c r="I19">
        <v>45.384999999999998</v>
      </c>
      <c r="J19">
        <v>45.747999999999998</v>
      </c>
      <c r="K19">
        <v>45.183</v>
      </c>
      <c r="L19">
        <v>44.665999999999997</v>
      </c>
      <c r="M19">
        <v>44.779000000000003</v>
      </c>
    </row>
    <row r="20" spans="1:13" x14ac:dyDescent="0.25">
      <c r="D20" t="s">
        <v>16</v>
      </c>
      <c r="E20">
        <v>40758</v>
      </c>
      <c r="F20">
        <v>5</v>
      </c>
      <c r="G20" s="1">
        <f>AVERAGE(I20:M20)</f>
        <v>59.0336</v>
      </c>
      <c r="H20" s="1">
        <f>G20/$F20</f>
        <v>11.80672</v>
      </c>
      <c r="I20">
        <v>57.607999999999997</v>
      </c>
      <c r="J20">
        <v>58.906999999999996</v>
      </c>
      <c r="K20">
        <v>59.216000000000001</v>
      </c>
      <c r="L20">
        <v>59.938000000000002</v>
      </c>
      <c r="M20">
        <v>59.499000000000002</v>
      </c>
    </row>
    <row r="21" spans="1:13" x14ac:dyDescent="0.25">
      <c r="D21" t="s">
        <v>17</v>
      </c>
      <c r="E21">
        <v>48910</v>
      </c>
      <c r="F21">
        <v>6</v>
      </c>
      <c r="G21" s="1">
        <f>AVERAGE(I21:M21)</f>
        <v>74.582200000000014</v>
      </c>
      <c r="H21" s="1">
        <f>G21/$F21</f>
        <v>12.43036666666667</v>
      </c>
      <c r="I21">
        <v>73.775000000000006</v>
      </c>
      <c r="J21">
        <v>72.7</v>
      </c>
      <c r="K21">
        <v>77.924999999999997</v>
      </c>
      <c r="L21">
        <v>75.650999999999996</v>
      </c>
      <c r="M21">
        <v>72.86</v>
      </c>
    </row>
    <row r="23" spans="1:13" x14ac:dyDescent="0.25">
      <c r="A23" t="s">
        <v>29</v>
      </c>
      <c r="B23" t="s">
        <v>30</v>
      </c>
      <c r="D23" t="s">
        <v>10</v>
      </c>
      <c r="E23">
        <v>8150</v>
      </c>
      <c r="F23">
        <v>1</v>
      </c>
      <c r="G23" s="1">
        <f t="shared" ref="G23:G26" si="13">AVERAGE(I23:M23)</f>
        <v>7.9334000000000007</v>
      </c>
      <c r="H23" s="1">
        <f t="shared" ref="H23:H28" si="14">G23/$F30</f>
        <v>7.9334000000000007</v>
      </c>
      <c r="I23">
        <v>7.8689999999999998</v>
      </c>
      <c r="J23">
        <v>8.0739999999999998</v>
      </c>
      <c r="K23">
        <v>7.8559999999999999</v>
      </c>
      <c r="L23">
        <v>7.6749999999999998</v>
      </c>
      <c r="M23">
        <v>8.1929999999999996</v>
      </c>
    </row>
    <row r="24" spans="1:13" x14ac:dyDescent="0.25">
      <c r="D24" t="s">
        <v>13</v>
      </c>
      <c r="E24">
        <v>16302</v>
      </c>
      <c r="F24">
        <v>2</v>
      </c>
      <c r="G24" s="1">
        <f t="shared" si="13"/>
        <v>15.643200000000002</v>
      </c>
      <c r="H24" s="1">
        <f t="shared" si="14"/>
        <v>7.821600000000001</v>
      </c>
      <c r="I24">
        <v>16.03</v>
      </c>
      <c r="J24">
        <v>15.478</v>
      </c>
      <c r="K24">
        <v>15.942</v>
      </c>
      <c r="L24">
        <v>15.631</v>
      </c>
      <c r="M24">
        <v>15.135</v>
      </c>
    </row>
    <row r="25" spans="1:13" x14ac:dyDescent="0.25">
      <c r="D25" t="s">
        <v>14</v>
      </c>
      <c r="E25">
        <v>24454</v>
      </c>
      <c r="F25">
        <v>3</v>
      </c>
      <c r="G25" s="1">
        <f t="shared" si="13"/>
        <v>24.130599999999998</v>
      </c>
      <c r="H25" s="1">
        <f t="shared" si="14"/>
        <v>8.0435333333333325</v>
      </c>
      <c r="I25">
        <v>24.821000000000002</v>
      </c>
      <c r="J25">
        <v>23.663</v>
      </c>
      <c r="K25">
        <v>24.199000000000002</v>
      </c>
      <c r="L25">
        <v>24.204000000000001</v>
      </c>
      <c r="M25">
        <v>23.765999999999998</v>
      </c>
    </row>
    <row r="26" spans="1:13" x14ac:dyDescent="0.25">
      <c r="D26" t="s">
        <v>15</v>
      </c>
      <c r="E26">
        <v>32606</v>
      </c>
      <c r="F26">
        <v>4</v>
      </c>
      <c r="G26" s="1">
        <f t="shared" si="13"/>
        <v>34.293999999999997</v>
      </c>
      <c r="H26" s="1">
        <f t="shared" si="14"/>
        <v>8.5734999999999992</v>
      </c>
      <c r="I26">
        <v>33.695999999999998</v>
      </c>
      <c r="J26">
        <v>35.027000000000001</v>
      </c>
      <c r="K26">
        <v>35.569000000000003</v>
      </c>
      <c r="L26">
        <v>33.511000000000003</v>
      </c>
      <c r="M26">
        <v>33.667000000000002</v>
      </c>
    </row>
    <row r="27" spans="1:13" x14ac:dyDescent="0.25">
      <c r="D27" t="s">
        <v>16</v>
      </c>
      <c r="E27">
        <v>40758</v>
      </c>
      <c r="F27">
        <v>5</v>
      </c>
      <c r="G27" s="1">
        <f>AVERAGE(I27:M27)</f>
        <v>44.433800000000005</v>
      </c>
      <c r="H27" s="1">
        <f t="shared" si="14"/>
        <v>8.8867600000000007</v>
      </c>
      <c r="I27">
        <v>43.448999999999998</v>
      </c>
      <c r="J27">
        <v>43.59</v>
      </c>
      <c r="K27">
        <v>46.066000000000003</v>
      </c>
      <c r="L27">
        <v>45.850999999999999</v>
      </c>
      <c r="M27">
        <v>43.213000000000001</v>
      </c>
    </row>
    <row r="28" spans="1:13" x14ac:dyDescent="0.25">
      <c r="D28" t="s">
        <v>17</v>
      </c>
      <c r="E28">
        <v>48910</v>
      </c>
      <c r="F28">
        <v>6</v>
      </c>
      <c r="G28" s="1">
        <f>AVERAGE(I28:M28)</f>
        <v>57.681200000000004</v>
      </c>
      <c r="H28" s="1">
        <f t="shared" si="14"/>
        <v>9.6135333333333346</v>
      </c>
      <c r="I28">
        <v>54.426000000000002</v>
      </c>
      <c r="J28">
        <v>57.680999999999997</v>
      </c>
      <c r="K28">
        <v>59.295999999999999</v>
      </c>
      <c r="L28">
        <v>59.454000000000001</v>
      </c>
      <c r="M28">
        <v>57.548999999999999</v>
      </c>
    </row>
    <row r="30" spans="1:13" x14ac:dyDescent="0.25">
      <c r="A30" t="s">
        <v>28</v>
      </c>
      <c r="B30" t="s">
        <v>24</v>
      </c>
      <c r="D30" t="s">
        <v>10</v>
      </c>
      <c r="E30">
        <v>8150</v>
      </c>
      <c r="F30">
        <v>1</v>
      </c>
      <c r="G30" s="1">
        <f>AVERAGE(I30:M30)</f>
        <v>10.480399999999999</v>
      </c>
      <c r="H30" s="1">
        <f t="shared" ref="H30:H33" si="15">G30/$F30</f>
        <v>10.480399999999999</v>
      </c>
      <c r="I30">
        <v>10.459</v>
      </c>
      <c r="J30">
        <v>10.145</v>
      </c>
      <c r="K30">
        <v>10.561</v>
      </c>
      <c r="L30">
        <v>10.298</v>
      </c>
      <c r="M30">
        <v>10.939</v>
      </c>
    </row>
    <row r="31" spans="1:13" x14ac:dyDescent="0.25">
      <c r="D31" t="s">
        <v>13</v>
      </c>
      <c r="E31">
        <v>16302</v>
      </c>
      <c r="F31">
        <v>2</v>
      </c>
      <c r="G31" s="1">
        <f t="shared" ref="G31:G33" si="16">AVERAGE(I31:M31)</f>
        <v>18.838799999999999</v>
      </c>
      <c r="H31" s="1">
        <f t="shared" si="15"/>
        <v>9.4193999999999996</v>
      </c>
      <c r="I31">
        <v>19.331</v>
      </c>
      <c r="J31">
        <v>18.599</v>
      </c>
      <c r="K31">
        <v>18.565999999999999</v>
      </c>
      <c r="L31">
        <v>18.707000000000001</v>
      </c>
      <c r="M31">
        <v>18.991</v>
      </c>
    </row>
    <row r="32" spans="1:13" x14ac:dyDescent="0.25">
      <c r="D32" t="s">
        <v>14</v>
      </c>
      <c r="E32">
        <v>24454</v>
      </c>
      <c r="F32">
        <v>3</v>
      </c>
      <c r="G32" s="1">
        <f t="shared" si="16"/>
        <v>27.763199999999994</v>
      </c>
      <c r="H32" s="1">
        <f t="shared" si="15"/>
        <v>9.2543999999999986</v>
      </c>
      <c r="I32">
        <v>27.198</v>
      </c>
      <c r="J32">
        <v>27.463999999999999</v>
      </c>
      <c r="K32">
        <v>27.943999999999999</v>
      </c>
      <c r="L32">
        <v>27.838000000000001</v>
      </c>
      <c r="M32">
        <v>28.372</v>
      </c>
    </row>
    <row r="33" spans="1:13" x14ac:dyDescent="0.25">
      <c r="D33" t="s">
        <v>15</v>
      </c>
      <c r="E33">
        <v>32606</v>
      </c>
      <c r="F33">
        <v>4</v>
      </c>
      <c r="G33" s="1">
        <f t="shared" si="16"/>
        <v>36.234200000000001</v>
      </c>
      <c r="H33" s="1">
        <f t="shared" si="15"/>
        <v>9.0585500000000003</v>
      </c>
      <c r="I33">
        <v>35.649000000000001</v>
      </c>
      <c r="J33">
        <v>35.795000000000002</v>
      </c>
      <c r="K33">
        <v>36.378</v>
      </c>
      <c r="L33">
        <v>35.982999999999997</v>
      </c>
      <c r="M33">
        <v>37.366</v>
      </c>
    </row>
    <row r="34" spans="1:13" x14ac:dyDescent="0.25">
      <c r="D34" t="s">
        <v>16</v>
      </c>
      <c r="E34">
        <v>40758</v>
      </c>
      <c r="F34">
        <v>5</v>
      </c>
      <c r="G34" s="1">
        <f t="shared" ref="G34" si="17">AVERAGE(I34:M34)</f>
        <v>44.214799999999997</v>
      </c>
      <c r="H34" s="1">
        <f t="shared" ref="H34" si="18">G34/$F34</f>
        <v>8.8429599999999997</v>
      </c>
      <c r="I34">
        <v>44.42</v>
      </c>
      <c r="J34">
        <v>44.753</v>
      </c>
      <c r="K34">
        <v>44.612000000000002</v>
      </c>
      <c r="L34">
        <v>44.094000000000001</v>
      </c>
      <c r="M34">
        <v>43.195</v>
      </c>
    </row>
    <row r="35" spans="1:13" x14ac:dyDescent="0.25">
      <c r="D35" t="s">
        <v>17</v>
      </c>
      <c r="E35">
        <v>48910</v>
      </c>
      <c r="F35">
        <v>6</v>
      </c>
      <c r="G35" s="1">
        <f t="shared" ref="G35" si="19">AVERAGE(I35:M35)</f>
        <v>52.064399999999999</v>
      </c>
      <c r="H35" s="1">
        <f t="shared" ref="H35" si="20">G35/$F35</f>
        <v>8.6774000000000004</v>
      </c>
      <c r="I35">
        <v>52.595999999999997</v>
      </c>
      <c r="J35">
        <v>51.415999999999997</v>
      </c>
      <c r="K35">
        <v>51.886000000000003</v>
      </c>
      <c r="L35">
        <v>52.445</v>
      </c>
      <c r="M35">
        <v>51.978999999999999</v>
      </c>
    </row>
    <row r="37" spans="1:13" x14ac:dyDescent="0.25">
      <c r="A37" t="s">
        <v>21</v>
      </c>
      <c r="B37" t="s">
        <v>24</v>
      </c>
      <c r="D37" t="s">
        <v>10</v>
      </c>
      <c r="E37">
        <v>8150</v>
      </c>
      <c r="F37">
        <v>1</v>
      </c>
      <c r="G37" s="1">
        <f>AVERAGE(I37:M37)</f>
        <v>2.4</v>
      </c>
      <c r="H37" s="1">
        <f t="shared" ref="H37:H42" si="21">G37/$F37</f>
        <v>2.4</v>
      </c>
      <c r="I37">
        <v>2</v>
      </c>
      <c r="J37">
        <v>3</v>
      </c>
      <c r="K37">
        <v>3</v>
      </c>
      <c r="L37">
        <v>2</v>
      </c>
      <c r="M37">
        <v>2</v>
      </c>
    </row>
    <row r="38" spans="1:13" x14ac:dyDescent="0.25">
      <c r="D38" t="s">
        <v>13</v>
      </c>
      <c r="E38">
        <v>16302</v>
      </c>
      <c r="F38">
        <v>2</v>
      </c>
      <c r="G38" s="1">
        <f t="shared" ref="G38:G42" si="22">AVERAGE(I38:M38)</f>
        <v>5.2</v>
      </c>
      <c r="H38" s="1">
        <f t="shared" si="21"/>
        <v>2.6</v>
      </c>
      <c r="I38">
        <v>5</v>
      </c>
      <c r="J38">
        <v>5</v>
      </c>
      <c r="K38">
        <v>5</v>
      </c>
      <c r="L38">
        <v>6</v>
      </c>
      <c r="M38">
        <v>5</v>
      </c>
    </row>
    <row r="39" spans="1:13" x14ac:dyDescent="0.25">
      <c r="D39" t="s">
        <v>14</v>
      </c>
      <c r="E39">
        <v>24454</v>
      </c>
      <c r="F39">
        <v>3</v>
      </c>
      <c r="G39" s="1">
        <f t="shared" si="22"/>
        <v>8.4</v>
      </c>
      <c r="H39" s="1">
        <f t="shared" si="21"/>
        <v>2.8000000000000003</v>
      </c>
      <c r="I39">
        <v>9</v>
      </c>
      <c r="J39">
        <v>8</v>
      </c>
      <c r="K39">
        <v>8</v>
      </c>
      <c r="L39">
        <v>9</v>
      </c>
      <c r="M39">
        <v>8</v>
      </c>
    </row>
    <row r="40" spans="1:13" x14ac:dyDescent="0.25">
      <c r="D40" t="s">
        <v>15</v>
      </c>
      <c r="E40">
        <v>32606</v>
      </c>
      <c r="F40">
        <v>4</v>
      </c>
      <c r="G40" s="1">
        <f t="shared" si="22"/>
        <v>13</v>
      </c>
      <c r="H40" s="1">
        <f t="shared" si="21"/>
        <v>3.25</v>
      </c>
      <c r="I40">
        <v>14</v>
      </c>
      <c r="J40">
        <v>12</v>
      </c>
      <c r="K40">
        <v>13</v>
      </c>
      <c r="L40">
        <v>13</v>
      </c>
      <c r="M40">
        <v>13</v>
      </c>
    </row>
    <row r="41" spans="1:13" x14ac:dyDescent="0.25">
      <c r="D41" t="s">
        <v>16</v>
      </c>
      <c r="E41">
        <v>40758</v>
      </c>
      <c r="F41">
        <v>5</v>
      </c>
      <c r="G41" s="1">
        <f t="shared" si="22"/>
        <v>16.600000000000001</v>
      </c>
      <c r="H41" s="1">
        <f t="shared" si="21"/>
        <v>3.3200000000000003</v>
      </c>
      <c r="I41">
        <v>17</v>
      </c>
      <c r="J41">
        <v>16</v>
      </c>
      <c r="K41">
        <v>16</v>
      </c>
      <c r="L41">
        <v>17</v>
      </c>
      <c r="M41">
        <v>17</v>
      </c>
    </row>
    <row r="42" spans="1:13" x14ac:dyDescent="0.25">
      <c r="D42" t="s">
        <v>17</v>
      </c>
      <c r="E42">
        <v>48910</v>
      </c>
      <c r="F42">
        <v>6</v>
      </c>
      <c r="G42" s="1">
        <f t="shared" si="22"/>
        <v>21.2</v>
      </c>
      <c r="H42" s="1">
        <f t="shared" si="21"/>
        <v>3.5333333333333332</v>
      </c>
      <c r="I42">
        <v>21</v>
      </c>
      <c r="J42">
        <v>21</v>
      </c>
      <c r="K42">
        <v>21</v>
      </c>
      <c r="L42">
        <v>22</v>
      </c>
      <c r="M42">
        <v>21</v>
      </c>
    </row>
    <row r="44" spans="1:13" x14ac:dyDescent="0.25">
      <c r="A44" t="s">
        <v>47</v>
      </c>
      <c r="B44" t="s">
        <v>24</v>
      </c>
      <c r="D44" t="s">
        <v>10</v>
      </c>
      <c r="E44">
        <v>8150</v>
      </c>
      <c r="F44">
        <v>1</v>
      </c>
      <c r="G44" s="1">
        <f>AVERAGE(I44:M44)</f>
        <v>22.535399999999999</v>
      </c>
      <c r="H44" s="1">
        <f t="shared" ref="H44:H47" si="23">G44/$F44</f>
        <v>22.535399999999999</v>
      </c>
      <c r="I44">
        <v>22.324000000000002</v>
      </c>
      <c r="J44">
        <v>24.305</v>
      </c>
      <c r="K44">
        <v>20.975999999999999</v>
      </c>
      <c r="L44">
        <v>22.904</v>
      </c>
      <c r="M44">
        <v>22.167999999999999</v>
      </c>
    </row>
    <row r="45" spans="1:13" x14ac:dyDescent="0.25">
      <c r="D45" t="s">
        <v>13</v>
      </c>
      <c r="E45">
        <v>16302</v>
      </c>
      <c r="F45">
        <v>2</v>
      </c>
      <c r="G45" s="1">
        <f t="shared" ref="G45:G47" si="24">AVERAGE(I45:M45)</f>
        <v>45.2712</v>
      </c>
      <c r="H45" s="1">
        <f t="shared" si="23"/>
        <v>22.6356</v>
      </c>
      <c r="I45">
        <v>44.46</v>
      </c>
      <c r="J45">
        <v>46.706000000000003</v>
      </c>
      <c r="K45">
        <v>45.209000000000003</v>
      </c>
      <c r="L45">
        <v>46.286000000000001</v>
      </c>
      <c r="M45">
        <v>43.695</v>
      </c>
    </row>
    <row r="46" spans="1:13" x14ac:dyDescent="0.25">
      <c r="D46" t="s">
        <v>14</v>
      </c>
      <c r="E46">
        <v>24454</v>
      </c>
      <c r="F46">
        <v>3</v>
      </c>
      <c r="G46" s="1">
        <f t="shared" si="24"/>
        <v>74.487800000000007</v>
      </c>
      <c r="H46" s="1">
        <f t="shared" si="23"/>
        <v>24.829266666666669</v>
      </c>
      <c r="I46">
        <v>76.174000000000007</v>
      </c>
      <c r="J46">
        <v>76.546000000000006</v>
      </c>
      <c r="K46">
        <v>72.665000000000006</v>
      </c>
      <c r="L46">
        <v>72.046999999999997</v>
      </c>
      <c r="M46">
        <v>75.007000000000005</v>
      </c>
    </row>
    <row r="47" spans="1:13" x14ac:dyDescent="0.25">
      <c r="D47" t="s">
        <v>15</v>
      </c>
      <c r="E47">
        <v>32606</v>
      </c>
      <c r="F47">
        <v>4</v>
      </c>
      <c r="G47" s="1">
        <f t="shared" si="24"/>
        <v>104.9318</v>
      </c>
      <c r="H47" s="1">
        <f t="shared" si="23"/>
        <v>26.232949999999999</v>
      </c>
      <c r="I47">
        <v>103.816</v>
      </c>
      <c r="J47">
        <v>105.16</v>
      </c>
      <c r="K47">
        <v>103.705</v>
      </c>
      <c r="L47">
        <v>107.021</v>
      </c>
      <c r="M47">
        <v>104.95699999999999</v>
      </c>
    </row>
    <row r="48" spans="1:13" x14ac:dyDescent="0.25">
      <c r="D48" t="s">
        <v>16</v>
      </c>
      <c r="E48">
        <v>40758</v>
      </c>
      <c r="F48">
        <v>5</v>
      </c>
      <c r="G48" s="1">
        <f t="shared" ref="G48:G49" si="25">AVERAGE(I48:M48)</f>
        <v>139.7124</v>
      </c>
      <c r="H48" s="1">
        <f t="shared" ref="H48:H49" si="26">G48/$F48</f>
        <v>27.94248</v>
      </c>
      <c r="I48">
        <v>141.67599999999999</v>
      </c>
      <c r="J48">
        <v>139.274</v>
      </c>
      <c r="K48">
        <v>138.09</v>
      </c>
      <c r="L48">
        <v>140.797</v>
      </c>
      <c r="M48">
        <v>138.72499999999999</v>
      </c>
    </row>
    <row r="49" spans="1:14" x14ac:dyDescent="0.25">
      <c r="D49" t="s">
        <v>17</v>
      </c>
      <c r="E49">
        <v>48910</v>
      </c>
      <c r="F49">
        <v>6</v>
      </c>
      <c r="G49" s="1">
        <f t="shared" si="25"/>
        <v>181.09219999999999</v>
      </c>
      <c r="H49" s="1">
        <f t="shared" si="26"/>
        <v>30.182033333333333</v>
      </c>
      <c r="I49">
        <v>178.05099999999999</v>
      </c>
      <c r="J49">
        <v>184.459</v>
      </c>
      <c r="K49">
        <v>182.70400000000001</v>
      </c>
      <c r="L49">
        <v>180.41499999999999</v>
      </c>
      <c r="M49">
        <v>179.83199999999999</v>
      </c>
    </row>
    <row r="51" spans="1:14" x14ac:dyDescent="0.25">
      <c r="A51" t="s">
        <v>48</v>
      </c>
      <c r="B51" t="s">
        <v>24</v>
      </c>
      <c r="D51" t="s">
        <v>10</v>
      </c>
      <c r="E51">
        <v>8150</v>
      </c>
      <c r="F51">
        <v>1</v>
      </c>
      <c r="G51" s="1">
        <f>AVERAGE(I51:M51)</f>
        <v>16.072000000000003</v>
      </c>
      <c r="H51" s="1">
        <f t="shared" ref="H51:H54" si="27">G51/$F51</f>
        <v>16.072000000000003</v>
      </c>
      <c r="I51">
        <v>15.789</v>
      </c>
      <c r="J51">
        <v>15.882</v>
      </c>
      <c r="K51">
        <v>16.256</v>
      </c>
      <c r="L51">
        <v>16.396000000000001</v>
      </c>
      <c r="M51">
        <v>16.036999999999999</v>
      </c>
    </row>
    <row r="52" spans="1:14" x14ac:dyDescent="0.25">
      <c r="D52" t="s">
        <v>13</v>
      </c>
      <c r="E52">
        <v>16302</v>
      </c>
      <c r="F52">
        <v>2</v>
      </c>
      <c r="G52" s="1">
        <f t="shared" ref="G52:G54" si="28">AVERAGE(I52:M52)</f>
        <v>30.840199999999999</v>
      </c>
      <c r="H52" s="1">
        <f t="shared" si="27"/>
        <v>15.4201</v>
      </c>
      <c r="I52">
        <v>30.989000000000001</v>
      </c>
      <c r="J52">
        <v>31.276</v>
      </c>
      <c r="K52">
        <v>30.318000000000001</v>
      </c>
      <c r="L52">
        <v>30.645</v>
      </c>
      <c r="M52">
        <v>30.972999999999999</v>
      </c>
    </row>
    <row r="53" spans="1:14" x14ac:dyDescent="0.25">
      <c r="D53" t="s">
        <v>14</v>
      </c>
      <c r="E53">
        <v>24454</v>
      </c>
      <c r="F53">
        <v>3</v>
      </c>
      <c r="G53" s="1">
        <f t="shared" si="28"/>
        <v>45.151200000000003</v>
      </c>
      <c r="H53" s="1">
        <f t="shared" si="27"/>
        <v>15.050400000000002</v>
      </c>
      <c r="I53">
        <v>45.637</v>
      </c>
      <c r="J53">
        <v>44.642000000000003</v>
      </c>
      <c r="K53">
        <v>45.561999999999998</v>
      </c>
      <c r="L53">
        <v>45.298999999999999</v>
      </c>
      <c r="M53">
        <v>44.616</v>
      </c>
    </row>
    <row r="54" spans="1:14" x14ac:dyDescent="0.25">
      <c r="D54" t="s">
        <v>15</v>
      </c>
      <c r="E54">
        <v>32606</v>
      </c>
      <c r="F54">
        <v>4</v>
      </c>
      <c r="G54" s="1">
        <f>AVERAGE(I54:N54)</f>
        <v>60.567799999999998</v>
      </c>
      <c r="H54" s="1">
        <f t="shared" si="27"/>
        <v>15.14195</v>
      </c>
      <c r="I54">
        <v>59.779000000000003</v>
      </c>
      <c r="J54">
        <v>61.847000000000001</v>
      </c>
      <c r="K54">
        <v>60.292999999999999</v>
      </c>
      <c r="L54">
        <v>58.402999999999999</v>
      </c>
      <c r="M54">
        <v>62.517000000000003</v>
      </c>
      <c r="N54"/>
    </row>
    <row r="55" spans="1:14" x14ac:dyDescent="0.25">
      <c r="D55" t="s">
        <v>16</v>
      </c>
      <c r="E55">
        <v>40758</v>
      </c>
      <c r="F55">
        <v>5</v>
      </c>
      <c r="G55" s="1">
        <f t="shared" ref="G55" si="29">AVERAGE(I55:M55)</f>
        <v>73.480400000000003</v>
      </c>
      <c r="H55" s="1">
        <f t="shared" ref="H55" si="30">G55/$F55</f>
        <v>14.69608</v>
      </c>
      <c r="I55">
        <v>72.578999999999994</v>
      </c>
      <c r="J55">
        <v>77</v>
      </c>
      <c r="K55">
        <v>71.421000000000006</v>
      </c>
      <c r="L55">
        <v>73.167000000000002</v>
      </c>
      <c r="M55">
        <v>73.234999999999999</v>
      </c>
    </row>
    <row r="56" spans="1:14" x14ac:dyDescent="0.25">
      <c r="D56" t="s">
        <v>17</v>
      </c>
      <c r="E56">
        <v>48910</v>
      </c>
      <c r="F56">
        <v>6</v>
      </c>
      <c r="G56" s="1">
        <f t="shared" ref="G56" si="31">AVERAGE(I56:M56)</f>
        <v>87.19980000000001</v>
      </c>
      <c r="H56" s="1">
        <f t="shared" ref="H56" si="32">G56/$F56</f>
        <v>14.533300000000002</v>
      </c>
      <c r="I56">
        <v>86.58</v>
      </c>
      <c r="J56">
        <v>89.525000000000006</v>
      </c>
      <c r="K56">
        <v>86.597999999999999</v>
      </c>
      <c r="L56">
        <v>87.593999999999994</v>
      </c>
      <c r="M56">
        <v>85.701999999999998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AutoLoad</vt:lpstr>
      <vt:lpstr>AutoType</vt:lpstr>
      <vt:lpstr>FormatTimer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Alcock</dc:creator>
  <cp:lastModifiedBy>Keith Alcock</cp:lastModifiedBy>
  <dcterms:created xsi:type="dcterms:W3CDTF">2015-11-30T01:35:16Z</dcterms:created>
  <dcterms:modified xsi:type="dcterms:W3CDTF">2015-12-15T22:36:48Z</dcterms:modified>
</cp:coreProperties>
</file>