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5b0e4ceafe66a5b/Documentos/Cursos/Taller_Tidyverse_CIBNOR_2023/CursoTidyverse2023/data/"/>
    </mc:Choice>
  </mc:AlternateContent>
  <xr:revisionPtr revIDLastSave="5" documentId="8_{5B069FDE-F492-4915-9F49-B45EFAA03F31}" xr6:coauthVersionLast="47" xr6:coauthVersionMax="47" xr10:uidLastSave="{92DCAE75-E47F-47DF-AC6D-E9563102436A}"/>
  <bookViews>
    <workbookView xWindow="-108" yWindow="-108" windowWidth="23256" windowHeight="12576" tabRatio="500" xr2:uid="{00000000-000D-0000-FFFF-FFFF00000000}"/>
  </bookViews>
  <sheets>
    <sheet name="data" sheetId="1" r:id="rId1"/>
  </sheets>
  <definedNames>
    <definedName name="_xlnm._FilterDatabase" localSheetId="0" hidden="1">data!$A$1:$F$406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7" i="1" l="1"/>
  <c r="F203" i="1"/>
  <c r="L203" i="1" s="1"/>
  <c r="F211" i="1"/>
  <c r="K211" i="1" s="1"/>
  <c r="F86" i="1"/>
  <c r="F202" i="1"/>
  <c r="M202" i="1" s="1"/>
  <c r="F210" i="1"/>
  <c r="K210" i="1" s="1"/>
  <c r="M203" i="1"/>
  <c r="F85" i="1"/>
  <c r="K85" i="1" s="1"/>
  <c r="F201" i="1"/>
  <c r="P201" i="1" s="1"/>
  <c r="F209" i="1"/>
  <c r="L209" i="1" s="1"/>
  <c r="F84" i="1"/>
  <c r="L84" i="1"/>
  <c r="F200" i="1"/>
  <c r="L200" i="1" s="1"/>
  <c r="F208" i="1"/>
  <c r="Q208" i="1" s="1"/>
  <c r="M208" i="1"/>
  <c r="F402" i="1"/>
  <c r="F390" i="1"/>
  <c r="K390" i="1" s="1"/>
  <c r="F315" i="1"/>
  <c r="K315" i="1" s="1"/>
  <c r="F401" i="1"/>
  <c r="P401" i="1" s="1"/>
  <c r="L401" i="1"/>
  <c r="F389" i="1"/>
  <c r="L389" i="1" s="1"/>
  <c r="F314" i="1"/>
  <c r="K314" i="1" s="1"/>
  <c r="M390" i="1"/>
  <c r="F400" i="1"/>
  <c r="K400" i="1" s="1"/>
  <c r="F388" i="1"/>
  <c r="K388" i="1" s="1"/>
  <c r="F313" i="1"/>
  <c r="P313" i="1" s="1"/>
  <c r="F399" i="1"/>
  <c r="L399" i="1" s="1"/>
  <c r="F387" i="1"/>
  <c r="R387" i="1" s="1"/>
  <c r="F312" i="1"/>
  <c r="K312" i="1" s="1"/>
  <c r="F398" i="1"/>
  <c r="M398" i="1" s="1"/>
  <c r="F319" i="1"/>
  <c r="K319" i="1" s="1"/>
  <c r="F311" i="1"/>
  <c r="L311" i="1" s="1"/>
  <c r="K311" i="1"/>
  <c r="F397" i="1"/>
  <c r="M397" i="1" s="1"/>
  <c r="K397" i="1"/>
  <c r="F318" i="1"/>
  <c r="K318" i="1" s="1"/>
  <c r="F310" i="1"/>
  <c r="L310" i="1" s="1"/>
  <c r="F396" i="1"/>
  <c r="K396" i="1" s="1"/>
  <c r="F317" i="1"/>
  <c r="Q317" i="1" s="1"/>
  <c r="L317" i="1"/>
  <c r="F309" i="1"/>
  <c r="M309" i="1" s="1"/>
  <c r="F395" i="1"/>
  <c r="M395" i="1" s="1"/>
  <c r="K395" i="1"/>
  <c r="F316" i="1"/>
  <c r="K316" i="1" s="1"/>
  <c r="F308" i="1"/>
  <c r="L308" i="1" s="1"/>
  <c r="F386" i="1"/>
  <c r="K386" i="1" s="1"/>
  <c r="L386" i="1"/>
  <c r="F307" i="1"/>
  <c r="K307" i="1" s="1"/>
  <c r="L307" i="1"/>
  <c r="F303" i="1"/>
  <c r="K303" i="1" s="1"/>
  <c r="F385" i="1"/>
  <c r="P385" i="1" s="1"/>
  <c r="F306" i="1"/>
  <c r="K306" i="1" s="1"/>
  <c r="F302" i="1"/>
  <c r="L302" i="1" s="1"/>
  <c r="M307" i="1"/>
  <c r="M303" i="1"/>
  <c r="F384" i="1"/>
  <c r="P384" i="1" s="1"/>
  <c r="L384" i="1"/>
  <c r="F305" i="1"/>
  <c r="P305" i="1" s="1"/>
  <c r="F301" i="1"/>
  <c r="L301" i="1" s="1"/>
  <c r="F383" i="1"/>
  <c r="L383" i="1" s="1"/>
  <c r="F304" i="1"/>
  <c r="L304" i="1" s="1"/>
  <c r="F300" i="1"/>
  <c r="L300" i="1" s="1"/>
  <c r="F17" i="1"/>
  <c r="K17" i="1" s="1"/>
  <c r="F299" i="1"/>
  <c r="M299" i="1" s="1"/>
  <c r="F291" i="1"/>
  <c r="R291" i="1" s="1"/>
  <c r="F16" i="1"/>
  <c r="K16" i="1" s="1"/>
  <c r="F298" i="1"/>
  <c r="L298" i="1" s="1"/>
  <c r="F290" i="1"/>
  <c r="R290" i="1" s="1"/>
  <c r="F15" i="1"/>
  <c r="K15" i="1" s="1"/>
  <c r="F297" i="1"/>
  <c r="R297" i="1" s="1"/>
  <c r="F289" i="1"/>
  <c r="K289" i="1" s="1"/>
  <c r="F14" i="1"/>
  <c r="R14" i="1" s="1"/>
  <c r="K14" i="1"/>
  <c r="F296" i="1"/>
  <c r="P296" i="1" s="1"/>
  <c r="F288" i="1"/>
  <c r="L288" i="1" s="1"/>
  <c r="F5" i="1"/>
  <c r="K5" i="1" s="1"/>
  <c r="F394" i="1"/>
  <c r="M394" i="1" s="1"/>
  <c r="L394" i="1"/>
  <c r="F323" i="1"/>
  <c r="K323" i="1" s="1"/>
  <c r="F4" i="1"/>
  <c r="K4" i="1" s="1"/>
  <c r="L4" i="1"/>
  <c r="F393" i="1"/>
  <c r="R393" i="1" s="1"/>
  <c r="F322" i="1"/>
  <c r="L322" i="1" s="1"/>
  <c r="F3" i="1"/>
  <c r="K3" i="1" s="1"/>
  <c r="F392" i="1"/>
  <c r="R392" i="1" s="1"/>
  <c r="F321" i="1"/>
  <c r="K321" i="1" s="1"/>
  <c r="F2" i="1"/>
  <c r="L2" i="1" s="1"/>
  <c r="F391" i="1"/>
  <c r="L391" i="1" s="1"/>
  <c r="F320" i="1"/>
  <c r="L320" i="1" s="1"/>
  <c r="F13" i="1"/>
  <c r="Q13" i="1" s="1"/>
  <c r="F287" i="1"/>
  <c r="M287" i="1" s="1"/>
  <c r="L287" i="1"/>
  <c r="F277" i="1"/>
  <c r="K277" i="1" s="1"/>
  <c r="F12" i="1"/>
  <c r="K12" i="1" s="1"/>
  <c r="F286" i="1"/>
  <c r="L286" i="1" s="1"/>
  <c r="K286" i="1"/>
  <c r="F276" i="1"/>
  <c r="L276" i="1" s="1"/>
  <c r="F11" i="1"/>
  <c r="K11" i="1" s="1"/>
  <c r="F285" i="1"/>
  <c r="K285" i="1" s="1"/>
  <c r="F275" i="1"/>
  <c r="K275" i="1" s="1"/>
  <c r="F10" i="1"/>
  <c r="L10" i="1" s="1"/>
  <c r="F284" i="1"/>
  <c r="L284" i="1" s="1"/>
  <c r="F274" i="1"/>
  <c r="L274" i="1" s="1"/>
  <c r="F281" i="1"/>
  <c r="K281" i="1" s="1"/>
  <c r="F271" i="1"/>
  <c r="M271" i="1" s="1"/>
  <c r="F125" i="1"/>
  <c r="K125" i="1" s="1"/>
  <c r="F280" i="1"/>
  <c r="L280" i="1" s="1"/>
  <c r="K280" i="1"/>
  <c r="F270" i="1"/>
  <c r="L270" i="1" s="1"/>
  <c r="F124" i="1"/>
  <c r="L124" i="1" s="1"/>
  <c r="F272" i="1"/>
  <c r="K272" i="1" s="1"/>
  <c r="F282" i="1"/>
  <c r="L282" i="1" s="1"/>
  <c r="F127" i="1"/>
  <c r="K127" i="1" s="1"/>
  <c r="L127" i="1"/>
  <c r="F273" i="1"/>
  <c r="R273" i="1" s="1"/>
  <c r="F283" i="1"/>
  <c r="K283" i="1" s="1"/>
  <c r="F126" i="1"/>
  <c r="L126" i="1" s="1"/>
  <c r="F268" i="1"/>
  <c r="K268" i="1" s="1"/>
  <c r="F278" i="1"/>
  <c r="M278" i="1" s="1"/>
  <c r="F123" i="1"/>
  <c r="M123" i="1" s="1"/>
  <c r="K123" i="1"/>
  <c r="F269" i="1"/>
  <c r="M269" i="1" s="1"/>
  <c r="K269" i="1"/>
  <c r="F279" i="1"/>
  <c r="K279" i="1" s="1"/>
  <c r="F122" i="1"/>
  <c r="L122" i="1" s="1"/>
  <c r="F335" i="1"/>
  <c r="K335" i="1" s="1"/>
  <c r="F119" i="1"/>
  <c r="K119" i="1" s="1"/>
  <c r="F113" i="1"/>
  <c r="P113" i="1" s="1"/>
  <c r="F334" i="1"/>
  <c r="K334" i="1" s="1"/>
  <c r="F118" i="1"/>
  <c r="L118" i="1" s="1"/>
  <c r="K118" i="1"/>
  <c r="F112" i="1"/>
  <c r="L112" i="1" s="1"/>
  <c r="K112" i="1"/>
  <c r="F336" i="1"/>
  <c r="L336" i="1" s="1"/>
  <c r="F337" i="1"/>
  <c r="F121" i="1"/>
  <c r="M121" i="1" s="1"/>
  <c r="F115" i="1"/>
  <c r="M115" i="1" s="1"/>
  <c r="L115" i="1"/>
  <c r="F120" i="1"/>
  <c r="L120" i="1" s="1"/>
  <c r="F114" i="1"/>
  <c r="L114" i="1" s="1"/>
  <c r="F333" i="1"/>
  <c r="F117" i="1"/>
  <c r="K117" i="1" s="1"/>
  <c r="F111" i="1"/>
  <c r="K111" i="1" s="1"/>
  <c r="F332" i="1"/>
  <c r="K332" i="1" s="1"/>
  <c r="F116" i="1"/>
  <c r="L116" i="1" s="1"/>
  <c r="K116" i="1"/>
  <c r="F110" i="1"/>
  <c r="K110" i="1" s="1"/>
  <c r="F354" i="1"/>
  <c r="F341" i="1"/>
  <c r="K341" i="1" s="1"/>
  <c r="F9" i="1"/>
  <c r="K9" i="1" s="1"/>
  <c r="F353" i="1"/>
  <c r="K353" i="1" s="1"/>
  <c r="F340" i="1"/>
  <c r="P340" i="1" s="1"/>
  <c r="F8" i="1"/>
  <c r="K8" i="1" s="1"/>
  <c r="M8" i="1"/>
  <c r="F338" i="1"/>
  <c r="F351" i="1"/>
  <c r="K351" i="1" s="1"/>
  <c r="F7" i="1"/>
  <c r="M7" i="1" s="1"/>
  <c r="F339" i="1"/>
  <c r="K339" i="1" s="1"/>
  <c r="F352" i="1"/>
  <c r="M351" i="1"/>
  <c r="F6" i="1"/>
  <c r="M6" i="1" s="1"/>
  <c r="F35" i="1"/>
  <c r="F29" i="1"/>
  <c r="L29" i="1" s="1"/>
  <c r="F23" i="1"/>
  <c r="P23" i="1" s="1"/>
  <c r="F34" i="1"/>
  <c r="M34" i="1" s="1"/>
  <c r="F28" i="1"/>
  <c r="L28" i="1" s="1"/>
  <c r="F22" i="1"/>
  <c r="M22" i="1" s="1"/>
  <c r="F33" i="1"/>
  <c r="L33" i="1" s="1"/>
  <c r="F27" i="1"/>
  <c r="K27" i="1" s="1"/>
  <c r="F21" i="1"/>
  <c r="K21" i="1" s="1"/>
  <c r="F32" i="1"/>
  <c r="F26" i="1"/>
  <c r="M26" i="1" s="1"/>
  <c r="F20" i="1"/>
  <c r="M20" i="1" s="1"/>
  <c r="F19" i="1"/>
  <c r="F25" i="1"/>
  <c r="M25" i="1" s="1"/>
  <c r="L25" i="1"/>
  <c r="F31" i="1"/>
  <c r="L31" i="1" s="1"/>
  <c r="F24" i="1"/>
  <c r="P24" i="1" s="1"/>
  <c r="F30" i="1"/>
  <c r="L30" i="1" s="1"/>
  <c r="F18" i="1"/>
  <c r="K18" i="1" s="1"/>
  <c r="L18" i="1"/>
  <c r="F330" i="1"/>
  <c r="M330" i="1" s="1"/>
  <c r="F349" i="1"/>
  <c r="M349" i="1" s="1"/>
  <c r="F108" i="1"/>
  <c r="M108" i="1" s="1"/>
  <c r="F350" i="1"/>
  <c r="F331" i="1"/>
  <c r="K331" i="1" s="1"/>
  <c r="F109" i="1"/>
  <c r="K109" i="1" s="1"/>
  <c r="L330" i="1"/>
  <c r="F328" i="1"/>
  <c r="K328" i="1" s="1"/>
  <c r="F347" i="1"/>
  <c r="K347" i="1" s="1"/>
  <c r="F107" i="1"/>
  <c r="L107" i="1" s="1"/>
  <c r="F329" i="1"/>
  <c r="M329" i="1" s="1"/>
  <c r="K329" i="1"/>
  <c r="F348" i="1"/>
  <c r="P348" i="1" s="1"/>
  <c r="M347" i="1"/>
  <c r="F106" i="1"/>
  <c r="L106" i="1" s="1"/>
  <c r="F345" i="1"/>
  <c r="K345" i="1" s="1"/>
  <c r="F346" i="1"/>
  <c r="L346" i="1" s="1"/>
  <c r="F105" i="1"/>
  <c r="L105" i="1" s="1"/>
  <c r="F100" i="1"/>
  <c r="M100" i="1" s="1"/>
  <c r="F104" i="1"/>
  <c r="K104" i="1" s="1"/>
  <c r="L104" i="1"/>
  <c r="F99" i="1"/>
  <c r="K99" i="1" s="1"/>
  <c r="F344" i="1"/>
  <c r="L344" i="1" s="1"/>
  <c r="F103" i="1"/>
  <c r="L103" i="1" s="1"/>
  <c r="F98" i="1"/>
  <c r="L98" i="1" s="1"/>
  <c r="F343" i="1"/>
  <c r="L343" i="1" s="1"/>
  <c r="F102" i="1"/>
  <c r="L102" i="1" s="1"/>
  <c r="F97" i="1"/>
  <c r="F342" i="1"/>
  <c r="K342" i="1" s="1"/>
  <c r="F101" i="1"/>
  <c r="K101" i="1" s="1"/>
  <c r="F96" i="1"/>
  <c r="K96" i="1" s="1"/>
  <c r="F182" i="1"/>
  <c r="L182" i="1" s="1"/>
  <c r="F186" i="1"/>
  <c r="K186" i="1" s="1"/>
  <c r="F190" i="1"/>
  <c r="L190" i="1" s="1"/>
  <c r="F183" i="1"/>
  <c r="K183" i="1" s="1"/>
  <c r="F187" i="1"/>
  <c r="L187" i="1" s="1"/>
  <c r="F191" i="1"/>
  <c r="K191" i="1" s="1"/>
  <c r="L191" i="1"/>
  <c r="F180" i="1"/>
  <c r="L180" i="1" s="1"/>
  <c r="K180" i="1"/>
  <c r="F184" i="1"/>
  <c r="P184" i="1" s="1"/>
  <c r="F188" i="1"/>
  <c r="L188" i="1" s="1"/>
  <c r="F181" i="1"/>
  <c r="K181" i="1" s="1"/>
  <c r="F185" i="1"/>
  <c r="L185" i="1" s="1"/>
  <c r="F189" i="1"/>
  <c r="K189" i="1" s="1"/>
  <c r="F224" i="1"/>
  <c r="L224" i="1"/>
  <c r="F220" i="1"/>
  <c r="L220" i="1" s="1"/>
  <c r="F325" i="1"/>
  <c r="L325" i="1" s="1"/>
  <c r="F225" i="1"/>
  <c r="F221" i="1"/>
  <c r="L221" i="1" s="1"/>
  <c r="F326" i="1"/>
  <c r="K326" i="1" s="1"/>
  <c r="F226" i="1"/>
  <c r="L226" i="1" s="1"/>
  <c r="F222" i="1"/>
  <c r="F327" i="1"/>
  <c r="L327" i="1"/>
  <c r="F227" i="1"/>
  <c r="L227" i="1" s="1"/>
  <c r="F223" i="1"/>
  <c r="L223" i="1" s="1"/>
  <c r="F375" i="1"/>
  <c r="K375" i="1" s="1"/>
  <c r="F36" i="1"/>
  <c r="L36" i="1" s="1"/>
  <c r="F216" i="1"/>
  <c r="P216" i="1" s="1"/>
  <c r="F376" i="1"/>
  <c r="L376" i="1" s="1"/>
  <c r="F37" i="1"/>
  <c r="F217" i="1"/>
  <c r="P217" i="1" s="1"/>
  <c r="L217" i="1"/>
  <c r="F377" i="1"/>
  <c r="P377" i="1" s="1"/>
  <c r="L377" i="1"/>
  <c r="F38" i="1"/>
  <c r="L38" i="1" s="1"/>
  <c r="F218" i="1"/>
  <c r="F378" i="1"/>
  <c r="L378" i="1" s="1"/>
  <c r="F39" i="1"/>
  <c r="L39" i="1" s="1"/>
  <c r="F219" i="1"/>
  <c r="L219" i="1" s="1"/>
  <c r="F355" i="1"/>
  <c r="M355" i="1" s="1"/>
  <c r="F359" i="1"/>
  <c r="K359" i="1" s="1"/>
  <c r="F363" i="1"/>
  <c r="L363" i="1" s="1"/>
  <c r="F356" i="1"/>
  <c r="L356" i="1" s="1"/>
  <c r="F360" i="1"/>
  <c r="F364" i="1"/>
  <c r="L364" i="1" s="1"/>
  <c r="F357" i="1"/>
  <c r="K357" i="1" s="1"/>
  <c r="L357" i="1"/>
  <c r="F361" i="1"/>
  <c r="P361" i="1" s="1"/>
  <c r="F365" i="1"/>
  <c r="F358" i="1"/>
  <c r="L358" i="1" s="1"/>
  <c r="F362" i="1"/>
  <c r="L362" i="1" s="1"/>
  <c r="F366" i="1"/>
  <c r="L366" i="1" s="1"/>
  <c r="F367" i="1"/>
  <c r="M367" i="1" s="1"/>
  <c r="F371" i="1"/>
  <c r="L371" i="1" s="1"/>
  <c r="F379" i="1"/>
  <c r="L379" i="1"/>
  <c r="F368" i="1"/>
  <c r="L368" i="1" s="1"/>
  <c r="F372" i="1"/>
  <c r="F380" i="1"/>
  <c r="P380" i="1" s="1"/>
  <c r="F369" i="1"/>
  <c r="R369" i="1" s="1"/>
  <c r="F373" i="1"/>
  <c r="L373" i="1" s="1"/>
  <c r="F381" i="1"/>
  <c r="M381" i="1" s="1"/>
  <c r="F370" i="1"/>
  <c r="Q370" i="1" s="1"/>
  <c r="F374" i="1"/>
  <c r="M374" i="1" s="1"/>
  <c r="F382" i="1"/>
  <c r="L382" i="1" s="1"/>
  <c r="F228" i="1"/>
  <c r="K228" i="1" s="1"/>
  <c r="F232" i="1"/>
  <c r="P232" i="1" s="1"/>
  <c r="F240" i="1"/>
  <c r="P240" i="1" s="1"/>
  <c r="F229" i="1"/>
  <c r="L229" i="1" s="1"/>
  <c r="F233" i="1"/>
  <c r="F241" i="1"/>
  <c r="P241" i="1" s="1"/>
  <c r="F230" i="1"/>
  <c r="Q230" i="1" s="1"/>
  <c r="F234" i="1"/>
  <c r="L234" i="1" s="1"/>
  <c r="F242" i="1"/>
  <c r="F231" i="1"/>
  <c r="L231" i="1" s="1"/>
  <c r="F235" i="1"/>
  <c r="M235" i="1" s="1"/>
  <c r="F243" i="1"/>
  <c r="L243" i="1" s="1"/>
  <c r="F128" i="1"/>
  <c r="M128" i="1" s="1"/>
  <c r="F144" i="1"/>
  <c r="P144" i="1" s="1"/>
  <c r="F264" i="1"/>
  <c r="K264" i="1" s="1"/>
  <c r="F129" i="1"/>
  <c r="L129" i="1" s="1"/>
  <c r="F145" i="1"/>
  <c r="K145" i="1" s="1"/>
  <c r="F265" i="1"/>
  <c r="P265" i="1" s="1"/>
  <c r="F130" i="1"/>
  <c r="L130" i="1" s="1"/>
  <c r="F146" i="1"/>
  <c r="L146" i="1" s="1"/>
  <c r="F266" i="1"/>
  <c r="F131" i="1"/>
  <c r="L131" i="1" s="1"/>
  <c r="F147" i="1"/>
  <c r="L147" i="1" s="1"/>
  <c r="F267" i="1"/>
  <c r="L267" i="1" s="1"/>
  <c r="F244" i="1"/>
  <c r="K244" i="1" s="1"/>
  <c r="F260" i="1"/>
  <c r="K260" i="1" s="1"/>
  <c r="F140" i="1"/>
  <c r="L140" i="1" s="1"/>
  <c r="F245" i="1"/>
  <c r="L245" i="1" s="1"/>
  <c r="F261" i="1"/>
  <c r="K261" i="1" s="1"/>
  <c r="F141" i="1"/>
  <c r="Q141" i="1" s="1"/>
  <c r="F246" i="1"/>
  <c r="L246" i="1" s="1"/>
  <c r="F262" i="1"/>
  <c r="L262" i="1" s="1"/>
  <c r="F142" i="1"/>
  <c r="F247" i="1"/>
  <c r="L247" i="1" s="1"/>
  <c r="F263" i="1"/>
  <c r="K263" i="1" s="1"/>
  <c r="F143" i="1"/>
  <c r="L143" i="1" s="1"/>
  <c r="F248" i="1"/>
  <c r="K248" i="1" s="1"/>
  <c r="F252" i="1"/>
  <c r="R252" i="1" s="1"/>
  <c r="F132" i="1"/>
  <c r="L132" i="1" s="1"/>
  <c r="F249" i="1"/>
  <c r="L249" i="1" s="1"/>
  <c r="F253" i="1"/>
  <c r="F133" i="1"/>
  <c r="K133" i="1" s="1"/>
  <c r="F250" i="1"/>
  <c r="L250" i="1" s="1"/>
  <c r="F254" i="1"/>
  <c r="L254" i="1" s="1"/>
  <c r="F134" i="1"/>
  <c r="K134" i="1" s="1"/>
  <c r="F251" i="1"/>
  <c r="R251" i="1" s="1"/>
  <c r="F255" i="1"/>
  <c r="M255" i="1" s="1"/>
  <c r="F135" i="1"/>
  <c r="L135" i="1" s="1"/>
  <c r="F256" i="1"/>
  <c r="F136" i="1"/>
  <c r="Q136" i="1" s="1"/>
  <c r="F148" i="1"/>
  <c r="K148" i="1" s="1"/>
  <c r="F257" i="1"/>
  <c r="L257" i="1" s="1"/>
  <c r="F137" i="1"/>
  <c r="M137" i="1" s="1"/>
  <c r="F149" i="1"/>
  <c r="L149" i="1" s="1"/>
  <c r="F258" i="1"/>
  <c r="L258" i="1" s="1"/>
  <c r="F138" i="1"/>
  <c r="L138" i="1" s="1"/>
  <c r="F150" i="1"/>
  <c r="F259" i="1"/>
  <c r="M259" i="1" s="1"/>
  <c r="F139" i="1"/>
  <c r="L139" i="1" s="1"/>
  <c r="F151" i="1"/>
  <c r="L151" i="1" s="1"/>
  <c r="F68" i="1"/>
  <c r="K68" i="1" s="1"/>
  <c r="F72" i="1"/>
  <c r="P72" i="1" s="1"/>
  <c r="F204" i="1"/>
  <c r="K204" i="1" s="1"/>
  <c r="F69" i="1"/>
  <c r="L69" i="1" s="1"/>
  <c r="F73" i="1"/>
  <c r="F205" i="1"/>
  <c r="Q205" i="1" s="1"/>
  <c r="F70" i="1"/>
  <c r="L70" i="1" s="1"/>
  <c r="F74" i="1"/>
  <c r="L74" i="1" s="1"/>
  <c r="F206" i="1"/>
  <c r="F71" i="1"/>
  <c r="L71" i="1" s="1"/>
  <c r="F75" i="1"/>
  <c r="L75" i="1" s="1"/>
  <c r="F207" i="1"/>
  <c r="L207" i="1" s="1"/>
  <c r="F403" i="1"/>
  <c r="K403" i="1" s="1"/>
  <c r="F292" i="1"/>
  <c r="K292" i="1" s="1"/>
  <c r="F236" i="1"/>
  <c r="L236" i="1" s="1"/>
  <c r="F404" i="1"/>
  <c r="P404" i="1" s="1"/>
  <c r="F293" i="1"/>
  <c r="F237" i="1"/>
  <c r="L237" i="1" s="1"/>
  <c r="F405" i="1"/>
  <c r="M405" i="1" s="1"/>
  <c r="F294" i="1"/>
  <c r="L294" i="1" s="1"/>
  <c r="F238" i="1"/>
  <c r="K238" i="1" s="1"/>
  <c r="F406" i="1"/>
  <c r="L406" i="1" s="1"/>
  <c r="F295" i="1"/>
  <c r="L295" i="1" s="1"/>
  <c r="F239" i="1"/>
  <c r="L239" i="1" s="1"/>
  <c r="F164" i="1"/>
  <c r="M164" i="1" s="1"/>
  <c r="F168" i="1"/>
  <c r="P168" i="1" s="1"/>
  <c r="F44" i="1"/>
  <c r="K44" i="1" s="1"/>
  <c r="L44" i="1"/>
  <c r="F165" i="1"/>
  <c r="L165" i="1" s="1"/>
  <c r="F169" i="1"/>
  <c r="K169" i="1" s="1"/>
  <c r="F45" i="1"/>
  <c r="M45" i="1" s="1"/>
  <c r="L45" i="1"/>
  <c r="F166" i="1"/>
  <c r="L166" i="1" s="1"/>
  <c r="F170" i="1"/>
  <c r="L170" i="1" s="1"/>
  <c r="F46" i="1"/>
  <c r="M46" i="1" s="1"/>
  <c r="F167" i="1"/>
  <c r="L167" i="1" s="1"/>
  <c r="F171" i="1"/>
  <c r="K171" i="1" s="1"/>
  <c r="F47" i="1"/>
  <c r="L47" i="1" s="1"/>
  <c r="F172" i="1"/>
  <c r="K172" i="1" s="1"/>
  <c r="F176" i="1"/>
  <c r="P176" i="1" s="1"/>
  <c r="F48" i="1"/>
  <c r="P48" i="1" s="1"/>
  <c r="L48" i="1"/>
  <c r="F173" i="1"/>
  <c r="L173" i="1" s="1"/>
  <c r="F177" i="1"/>
  <c r="F49" i="1"/>
  <c r="P49" i="1" s="1"/>
  <c r="F174" i="1"/>
  <c r="L174" i="1" s="1"/>
  <c r="F178" i="1"/>
  <c r="L178" i="1" s="1"/>
  <c r="F50" i="1"/>
  <c r="F175" i="1"/>
  <c r="K175" i="1" s="1"/>
  <c r="F179" i="1"/>
  <c r="M179" i="1" s="1"/>
  <c r="F51" i="1"/>
  <c r="L51" i="1" s="1"/>
  <c r="F156" i="1"/>
  <c r="K156" i="1" s="1"/>
  <c r="F160" i="1"/>
  <c r="L160" i="1" s="1"/>
  <c r="F40" i="1"/>
  <c r="K40" i="1" s="1"/>
  <c r="F157" i="1"/>
  <c r="L157" i="1" s="1"/>
  <c r="F161" i="1"/>
  <c r="K161" i="1" s="1"/>
  <c r="F41" i="1"/>
  <c r="P41" i="1" s="1"/>
  <c r="F158" i="1"/>
  <c r="L158" i="1" s="1"/>
  <c r="F162" i="1"/>
  <c r="L162" i="1" s="1"/>
  <c r="F42" i="1"/>
  <c r="K42" i="1" s="1"/>
  <c r="F159" i="1"/>
  <c r="L159" i="1" s="1"/>
  <c r="F163" i="1"/>
  <c r="L163" i="1" s="1"/>
  <c r="F43" i="1"/>
  <c r="L43" i="1" s="1"/>
  <c r="F92" i="1"/>
  <c r="K92" i="1" s="1"/>
  <c r="F192" i="1"/>
  <c r="M192" i="1" s="1"/>
  <c r="F212" i="1"/>
  <c r="L212" i="1" s="1"/>
  <c r="F93" i="1"/>
  <c r="L93" i="1" s="1"/>
  <c r="F193" i="1"/>
  <c r="F213" i="1"/>
  <c r="L213" i="1" s="1"/>
  <c r="F94" i="1"/>
  <c r="M94" i="1" s="1"/>
  <c r="L94" i="1"/>
  <c r="F194" i="1"/>
  <c r="L194" i="1" s="1"/>
  <c r="F214" i="1"/>
  <c r="F95" i="1"/>
  <c r="L95" i="1" s="1"/>
  <c r="F195" i="1"/>
  <c r="L195" i="1" s="1"/>
  <c r="F215" i="1"/>
  <c r="F76" i="1"/>
  <c r="F80" i="1"/>
  <c r="P80" i="1" s="1"/>
  <c r="F196" i="1"/>
  <c r="L196" i="1" s="1"/>
  <c r="F77" i="1"/>
  <c r="M77" i="1" s="1"/>
  <c r="F81" i="1"/>
  <c r="K81" i="1" s="1"/>
  <c r="F197" i="1"/>
  <c r="M197" i="1" s="1"/>
  <c r="F78" i="1"/>
  <c r="L78" i="1" s="1"/>
  <c r="F82" i="1"/>
  <c r="F198" i="1"/>
  <c r="K198" i="1" s="1"/>
  <c r="L198" i="1"/>
  <c r="F79" i="1"/>
  <c r="K79" i="1" s="1"/>
  <c r="F83" i="1"/>
  <c r="L83" i="1" s="1"/>
  <c r="F199" i="1"/>
  <c r="F52" i="1"/>
  <c r="L52" i="1" s="1"/>
  <c r="F56" i="1"/>
  <c r="P56" i="1" s="1"/>
  <c r="F64" i="1"/>
  <c r="L64" i="1"/>
  <c r="F53" i="1"/>
  <c r="F57" i="1"/>
  <c r="L57" i="1" s="1"/>
  <c r="F65" i="1"/>
  <c r="L65" i="1" s="1"/>
  <c r="F54" i="1"/>
  <c r="L54" i="1"/>
  <c r="F58" i="1"/>
  <c r="F66" i="1"/>
  <c r="K66" i="1" s="1"/>
  <c r="L66" i="1"/>
  <c r="F55" i="1"/>
  <c r="L55" i="1" s="1"/>
  <c r="F59" i="1"/>
  <c r="L59" i="1" s="1"/>
  <c r="F67" i="1"/>
  <c r="F60" i="1"/>
  <c r="F88" i="1"/>
  <c r="P88" i="1" s="1"/>
  <c r="F152" i="1"/>
  <c r="P152" i="1" s="1"/>
  <c r="F61" i="1"/>
  <c r="M61" i="1" s="1"/>
  <c r="F89" i="1"/>
  <c r="L89" i="1" s="1"/>
  <c r="F153" i="1"/>
  <c r="P153" i="1" s="1"/>
  <c r="F62" i="1"/>
  <c r="L62" i="1" s="1"/>
  <c r="F90" i="1"/>
  <c r="F154" i="1"/>
  <c r="L154" i="1" s="1"/>
  <c r="F63" i="1"/>
  <c r="L63" i="1" s="1"/>
  <c r="F91" i="1"/>
  <c r="L91" i="1" s="1"/>
  <c r="F155" i="1"/>
  <c r="K155" i="1" s="1"/>
  <c r="F324" i="1"/>
  <c r="L324" i="1" s="1"/>
  <c r="K224" i="1"/>
  <c r="K220" i="1"/>
  <c r="K222" i="1"/>
  <c r="K327" i="1"/>
  <c r="K376" i="1"/>
  <c r="K37" i="1"/>
  <c r="K217" i="1"/>
  <c r="K377" i="1"/>
  <c r="K378" i="1"/>
  <c r="K39" i="1"/>
  <c r="K360" i="1"/>
  <c r="K361" i="1"/>
  <c r="K365" i="1"/>
  <c r="K358" i="1"/>
  <c r="K362" i="1"/>
  <c r="K379" i="1"/>
  <c r="K368" i="1"/>
  <c r="K372" i="1"/>
  <c r="K370" i="1"/>
  <c r="K382" i="1"/>
  <c r="K232" i="1"/>
  <c r="K234" i="1"/>
  <c r="K242" i="1"/>
  <c r="K231" i="1"/>
  <c r="K144" i="1"/>
  <c r="K129" i="1"/>
  <c r="K265" i="1"/>
  <c r="K131" i="1"/>
  <c r="K267" i="1"/>
  <c r="K246" i="1"/>
  <c r="K262" i="1"/>
  <c r="K142" i="1"/>
  <c r="K252" i="1"/>
  <c r="K132" i="1"/>
  <c r="K253" i="1"/>
  <c r="K251" i="1"/>
  <c r="K135" i="1"/>
  <c r="K256" i="1"/>
  <c r="K149" i="1"/>
  <c r="K258" i="1"/>
  <c r="K150" i="1"/>
  <c r="K69" i="1"/>
  <c r="K73" i="1"/>
  <c r="K205" i="1"/>
  <c r="K71" i="1"/>
  <c r="K75" i="1"/>
  <c r="K293" i="1"/>
  <c r="K237" i="1"/>
  <c r="K294" i="1"/>
  <c r="K406" i="1"/>
  <c r="K168" i="1"/>
  <c r="K45" i="1"/>
  <c r="K166" i="1"/>
  <c r="K167" i="1"/>
  <c r="K47" i="1"/>
  <c r="K176" i="1"/>
  <c r="K49" i="1"/>
  <c r="K178" i="1"/>
  <c r="K50" i="1"/>
  <c r="K160" i="1"/>
  <c r="K157" i="1"/>
  <c r="K159" i="1"/>
  <c r="K163" i="1"/>
  <c r="K43" i="1"/>
  <c r="K212" i="1"/>
  <c r="K193" i="1"/>
  <c r="K213" i="1"/>
  <c r="K214" i="1"/>
  <c r="K195" i="1"/>
  <c r="K196" i="1"/>
  <c r="K199" i="1"/>
  <c r="K52" i="1"/>
  <c r="K64" i="1"/>
  <c r="K54" i="1"/>
  <c r="K55" i="1"/>
  <c r="K59" i="1"/>
  <c r="K60" i="1"/>
  <c r="K63" i="1"/>
  <c r="K91" i="1"/>
  <c r="M361" i="1"/>
  <c r="M358" i="1"/>
  <c r="M362" i="1"/>
  <c r="M379" i="1"/>
  <c r="M368" i="1"/>
  <c r="M369" i="1"/>
  <c r="M370" i="1"/>
  <c r="M382" i="1"/>
  <c r="M232" i="1"/>
  <c r="M241" i="1"/>
  <c r="M234" i="1"/>
  <c r="M144" i="1"/>
  <c r="M129" i="1"/>
  <c r="M265" i="1"/>
  <c r="M266" i="1"/>
  <c r="M267" i="1"/>
  <c r="M141" i="1"/>
  <c r="M246" i="1"/>
  <c r="M262" i="1"/>
  <c r="M247" i="1"/>
  <c r="M252" i="1"/>
  <c r="M132" i="1"/>
  <c r="M135" i="1"/>
  <c r="M149" i="1"/>
  <c r="M258" i="1"/>
  <c r="M69" i="1"/>
  <c r="M71" i="1"/>
  <c r="M75" i="1"/>
  <c r="M293" i="1"/>
  <c r="M237" i="1"/>
  <c r="M406" i="1"/>
  <c r="M168" i="1"/>
  <c r="M44" i="1"/>
  <c r="M166" i="1"/>
  <c r="M47" i="1"/>
  <c r="M176" i="1"/>
  <c r="M48" i="1"/>
  <c r="M178" i="1"/>
  <c r="M160" i="1"/>
  <c r="M157" i="1"/>
  <c r="M159" i="1"/>
  <c r="M163" i="1"/>
  <c r="M43" i="1"/>
  <c r="M212" i="1"/>
  <c r="M193" i="1"/>
  <c r="M213" i="1"/>
  <c r="M195" i="1"/>
  <c r="M196" i="1"/>
  <c r="M78" i="1"/>
  <c r="M198" i="1"/>
  <c r="M199" i="1"/>
  <c r="M64" i="1"/>
  <c r="M54" i="1"/>
  <c r="M59" i="1"/>
  <c r="M154" i="1"/>
  <c r="M91" i="1"/>
  <c r="M155" i="1"/>
  <c r="M224" i="1"/>
  <c r="M220" i="1"/>
  <c r="M221" i="1"/>
  <c r="M222" i="1"/>
  <c r="M327" i="1"/>
  <c r="M227" i="1"/>
  <c r="M36" i="1"/>
  <c r="M376" i="1"/>
  <c r="M37" i="1"/>
  <c r="M377" i="1"/>
  <c r="M378" i="1"/>
  <c r="M39" i="1"/>
  <c r="M363" i="1"/>
  <c r="M356" i="1"/>
  <c r="M70" i="1" l="1"/>
  <c r="L269" i="1"/>
  <c r="L309" i="1"/>
  <c r="M194" i="1"/>
  <c r="M250" i="1"/>
  <c r="M371" i="1"/>
  <c r="M219" i="1"/>
  <c r="M223" i="1"/>
  <c r="M156" i="1"/>
  <c r="M205" i="1"/>
  <c r="M131" i="1"/>
  <c r="K77" i="1"/>
  <c r="K46" i="1"/>
  <c r="K70" i="1"/>
  <c r="K136" i="1"/>
  <c r="K247" i="1"/>
  <c r="K185" i="1"/>
  <c r="L6" i="1"/>
  <c r="K113" i="1"/>
  <c r="K270" i="1"/>
  <c r="K2" i="1"/>
  <c r="K296" i="1"/>
  <c r="L17" i="1"/>
  <c r="K309" i="1"/>
  <c r="L387" i="1"/>
  <c r="L210" i="1"/>
  <c r="M139" i="1"/>
  <c r="K381" i="1"/>
  <c r="M113" i="1"/>
  <c r="K65" i="1"/>
  <c r="K128" i="1"/>
  <c r="L168" i="1"/>
  <c r="K190" i="1"/>
  <c r="L347" i="1"/>
  <c r="K25" i="1"/>
  <c r="L21" i="1"/>
  <c r="L351" i="1"/>
  <c r="L8" i="1"/>
  <c r="M117" i="1"/>
  <c r="K313" i="1"/>
  <c r="M17" i="1"/>
  <c r="K80" i="1"/>
  <c r="M217" i="1"/>
  <c r="M55" i="1"/>
  <c r="M80" i="1"/>
  <c r="M207" i="1"/>
  <c r="K95" i="1"/>
  <c r="K48" i="1"/>
  <c r="K139" i="1"/>
  <c r="K250" i="1"/>
  <c r="K141" i="1"/>
  <c r="K363" i="1"/>
  <c r="K36" i="1"/>
  <c r="L40" i="1"/>
  <c r="L100" i="1"/>
  <c r="K26" i="1"/>
  <c r="L7" i="1"/>
  <c r="K122" i="1"/>
  <c r="L11" i="1"/>
  <c r="M153" i="1"/>
  <c r="M324" i="1"/>
  <c r="M136" i="1"/>
  <c r="K153" i="1"/>
  <c r="K207" i="1"/>
  <c r="K140" i="1"/>
  <c r="K219" i="1"/>
  <c r="K227" i="1"/>
  <c r="L272" i="1"/>
  <c r="M297" i="1"/>
  <c r="L297" i="1"/>
  <c r="M312" i="1"/>
  <c r="M65" i="1"/>
  <c r="M95" i="1"/>
  <c r="M140" i="1"/>
  <c r="K89" i="1"/>
  <c r="K194" i="1"/>
  <c r="K295" i="1"/>
  <c r="K371" i="1"/>
  <c r="L171" i="1"/>
  <c r="L141" i="1"/>
  <c r="L264" i="1"/>
  <c r="K182" i="1"/>
  <c r="K288" i="1"/>
  <c r="K297" i="1"/>
  <c r="L299" i="1"/>
  <c r="K330" i="1"/>
  <c r="M275" i="1"/>
  <c r="M295" i="1"/>
  <c r="M134" i="1"/>
  <c r="M231" i="1"/>
  <c r="K355" i="1"/>
  <c r="L153" i="1"/>
  <c r="L181" i="1"/>
  <c r="K187" i="1"/>
  <c r="M101" i="1"/>
  <c r="M99" i="1"/>
  <c r="M285" i="1"/>
  <c r="M313" i="1"/>
  <c r="K56" i="1"/>
  <c r="K240" i="1"/>
  <c r="M104" i="1"/>
  <c r="M24" i="1"/>
  <c r="M110" i="1"/>
  <c r="M41" i="1"/>
  <c r="M167" i="1"/>
  <c r="M68" i="1"/>
  <c r="L374" i="1"/>
  <c r="L216" i="1"/>
  <c r="L101" i="1"/>
  <c r="K24" i="1"/>
  <c r="K6" i="1"/>
  <c r="K7" i="1"/>
  <c r="M116" i="1"/>
  <c r="K284" i="1"/>
  <c r="K320" i="1"/>
  <c r="L15" i="1"/>
  <c r="K305" i="1"/>
  <c r="K385" i="1"/>
  <c r="M315" i="1"/>
  <c r="K201" i="1"/>
  <c r="K41" i="1"/>
  <c r="K165" i="1"/>
  <c r="M56" i="1"/>
  <c r="L192" i="1"/>
  <c r="L260" i="1"/>
  <c r="L26" i="1"/>
  <c r="L110" i="1"/>
  <c r="M112" i="1"/>
  <c r="L279" i="1"/>
  <c r="K126" i="1"/>
  <c r="K10" i="1"/>
  <c r="K391" i="1"/>
  <c r="K393" i="1"/>
  <c r="M288" i="1"/>
  <c r="L303" i="1"/>
  <c r="M201" i="1"/>
  <c r="M240" i="1"/>
  <c r="M88" i="1"/>
  <c r="M165" i="1"/>
  <c r="K78" i="1"/>
  <c r="K221" i="1"/>
  <c r="L240" i="1"/>
  <c r="L24" i="1"/>
  <c r="L9" i="1"/>
  <c r="M270" i="1"/>
  <c r="L281" i="1"/>
  <c r="M289" i="1"/>
  <c r="L289" i="1"/>
  <c r="M305" i="1"/>
  <c r="L395" i="1"/>
  <c r="L396" i="1"/>
  <c r="M79" i="1"/>
  <c r="M138" i="1"/>
  <c r="M130" i="1"/>
  <c r="M230" i="1"/>
  <c r="K405" i="1"/>
  <c r="K138" i="1"/>
  <c r="K147" i="1"/>
  <c r="K235" i="1"/>
  <c r="L152" i="1"/>
  <c r="L79" i="1"/>
  <c r="L179" i="1"/>
  <c r="L49" i="1"/>
  <c r="L405" i="1"/>
  <c r="L292" i="1"/>
  <c r="L72" i="1"/>
  <c r="L148" i="1"/>
  <c r="L251" i="1"/>
  <c r="L263" i="1"/>
  <c r="L235" i="1"/>
  <c r="L241" i="1"/>
  <c r="L380" i="1"/>
  <c r="L326" i="1"/>
  <c r="L184" i="1"/>
  <c r="K102" i="1"/>
  <c r="M33" i="1"/>
  <c r="K33" i="1"/>
  <c r="M29" i="1"/>
  <c r="L392" i="1"/>
  <c r="K300" i="1"/>
  <c r="L305" i="1"/>
  <c r="K317" i="1"/>
  <c r="K398" i="1"/>
  <c r="K387" i="1"/>
  <c r="M211" i="1"/>
  <c r="K203" i="1"/>
  <c r="M133" i="1"/>
  <c r="M12" i="1"/>
  <c r="M63" i="1"/>
  <c r="M294" i="1"/>
  <c r="M249" i="1"/>
  <c r="M261" i="1"/>
  <c r="K152" i="1"/>
  <c r="K130" i="1"/>
  <c r="L88" i="1"/>
  <c r="L175" i="1"/>
  <c r="L136" i="1"/>
  <c r="M185" i="1"/>
  <c r="M180" i="1"/>
  <c r="M190" i="1"/>
  <c r="M102" i="1"/>
  <c r="M348" i="1"/>
  <c r="M341" i="1"/>
  <c r="M114" i="1"/>
  <c r="L113" i="1"/>
  <c r="M122" i="1"/>
  <c r="M273" i="1"/>
  <c r="M280" i="1"/>
  <c r="L271" i="1"/>
  <c r="M13" i="1"/>
  <c r="L3" i="1"/>
  <c r="K304" i="1"/>
  <c r="M148" i="1"/>
  <c r="K179" i="1"/>
  <c r="K236" i="1"/>
  <c r="K249" i="1"/>
  <c r="L56" i="1"/>
  <c r="M387" i="1"/>
  <c r="P364" i="1"/>
  <c r="M340" i="1"/>
  <c r="M16" i="1"/>
  <c r="M226" i="1"/>
  <c r="M326" i="1"/>
  <c r="M57" i="1"/>
  <c r="M204" i="1"/>
  <c r="K72" i="1"/>
  <c r="K230" i="1"/>
  <c r="K369" i="1"/>
  <c r="L252" i="1"/>
  <c r="M119" i="1"/>
  <c r="M320" i="1"/>
  <c r="M4" i="1"/>
  <c r="K298" i="1"/>
  <c r="K383" i="1"/>
  <c r="M310" i="1"/>
  <c r="L208" i="1"/>
  <c r="P344" i="1"/>
  <c r="M174" i="1"/>
  <c r="M236" i="1"/>
  <c r="M72" i="1"/>
  <c r="M263" i="1"/>
  <c r="M147" i="1"/>
  <c r="K158" i="1"/>
  <c r="K241" i="1"/>
  <c r="K364" i="1"/>
  <c r="K226" i="1"/>
  <c r="L119" i="1"/>
  <c r="M321" i="1"/>
  <c r="L321" i="1"/>
  <c r="M5" i="1"/>
  <c r="M300" i="1"/>
  <c r="M385" i="1"/>
  <c r="M317" i="1"/>
  <c r="L319" i="1"/>
  <c r="L315" i="1"/>
  <c r="M364" i="1"/>
  <c r="M152" i="1"/>
  <c r="M158" i="1"/>
  <c r="M49" i="1"/>
  <c r="M251" i="1"/>
  <c r="K174" i="1"/>
  <c r="L197" i="1"/>
  <c r="L204" i="1"/>
  <c r="L259" i="1"/>
  <c r="L255" i="1"/>
  <c r="L133" i="1"/>
  <c r="L230" i="1"/>
  <c r="L369" i="1"/>
  <c r="L359" i="1"/>
  <c r="M182" i="1"/>
  <c r="M23" i="1"/>
  <c r="K340" i="1"/>
  <c r="L111" i="1"/>
  <c r="L12" i="1"/>
  <c r="M392" i="1"/>
  <c r="L5" i="1"/>
  <c r="L16" i="1"/>
  <c r="M301" i="1"/>
  <c r="K301" i="1"/>
  <c r="M396" i="1"/>
  <c r="M319" i="1"/>
  <c r="M210" i="1"/>
  <c r="L211" i="1"/>
  <c r="P121" i="1"/>
  <c r="L349" i="1"/>
  <c r="M359" i="1"/>
  <c r="M171" i="1"/>
  <c r="M292" i="1"/>
  <c r="K197" i="1"/>
  <c r="K94" i="1"/>
  <c r="K259" i="1"/>
  <c r="K374" i="1"/>
  <c r="L144" i="1"/>
  <c r="L370" i="1"/>
  <c r="L183" i="1"/>
  <c r="K107" i="1"/>
  <c r="K349" i="1"/>
  <c r="K31" i="1"/>
  <c r="L27" i="1"/>
  <c r="M353" i="1"/>
  <c r="L353" i="1"/>
  <c r="M332" i="1"/>
  <c r="L332" i="1"/>
  <c r="M120" i="1"/>
  <c r="M334" i="1"/>
  <c r="L334" i="1"/>
  <c r="L123" i="1"/>
  <c r="K273" i="1"/>
  <c r="K271" i="1"/>
  <c r="M11" i="1"/>
  <c r="L275" i="1"/>
  <c r="M276" i="1"/>
  <c r="K287" i="1"/>
  <c r="M3" i="1"/>
  <c r="M322" i="1"/>
  <c r="K394" i="1"/>
  <c r="M15" i="1"/>
  <c r="M290" i="1"/>
  <c r="K299" i="1"/>
  <c r="M384" i="1"/>
  <c r="M302" i="1"/>
  <c r="L385" i="1"/>
  <c r="K308" i="1"/>
  <c r="M311" i="1"/>
  <c r="M389" i="1"/>
  <c r="M209" i="1"/>
  <c r="M103" i="1"/>
  <c r="M200" i="1"/>
  <c r="M42" i="1"/>
  <c r="M175" i="1"/>
  <c r="M380" i="1"/>
  <c r="M357" i="1"/>
  <c r="K88" i="1"/>
  <c r="K255" i="1"/>
  <c r="L99" i="1"/>
  <c r="L22" i="1"/>
  <c r="L335" i="1"/>
  <c r="M124" i="1"/>
  <c r="K274" i="1"/>
  <c r="P281" i="1"/>
  <c r="Q393" i="1"/>
  <c r="M216" i="1"/>
  <c r="M62" i="1"/>
  <c r="M260" i="1"/>
  <c r="M264" i="1"/>
  <c r="K216" i="1"/>
  <c r="L41" i="1"/>
  <c r="L176" i="1"/>
  <c r="L205" i="1"/>
  <c r="L265" i="1"/>
  <c r="L232" i="1"/>
  <c r="M96" i="1"/>
  <c r="K98" i="1"/>
  <c r="M277" i="1"/>
  <c r="L13" i="1"/>
  <c r="M323" i="1"/>
  <c r="M291" i="1"/>
  <c r="P249" i="1"/>
  <c r="Q341" i="1"/>
  <c r="M83" i="1"/>
  <c r="M325" i="1"/>
  <c r="M188" i="1"/>
  <c r="K344" i="1"/>
  <c r="L23" i="1"/>
  <c r="M335" i="1"/>
  <c r="M126" i="1"/>
  <c r="L285" i="1"/>
  <c r="M308" i="1"/>
  <c r="K310" i="1"/>
  <c r="M388" i="1"/>
  <c r="L314" i="1"/>
  <c r="K208" i="1"/>
  <c r="Q254" i="1"/>
  <c r="K83" i="1"/>
  <c r="K192" i="1"/>
  <c r="K380" i="1"/>
  <c r="L80" i="1"/>
  <c r="L189" i="1"/>
  <c r="K188" i="1"/>
  <c r="K106" i="1"/>
  <c r="L348" i="1"/>
  <c r="M109" i="1"/>
  <c r="L20" i="1"/>
  <c r="M27" i="1"/>
  <c r="M282" i="1"/>
  <c r="M125" i="1"/>
  <c r="L125" i="1"/>
  <c r="M274" i="1"/>
  <c r="L277" i="1"/>
  <c r="K392" i="1"/>
  <c r="L323" i="1"/>
  <c r="L291" i="1"/>
  <c r="M386" i="1"/>
  <c r="L388" i="1"/>
  <c r="P208" i="1"/>
  <c r="Q14" i="1"/>
  <c r="M38" i="1"/>
  <c r="M40" i="1"/>
  <c r="K62" i="1"/>
  <c r="M187" i="1"/>
  <c r="L186" i="1"/>
  <c r="L96" i="1"/>
  <c r="K343" i="1"/>
  <c r="M106" i="1"/>
  <c r="M31" i="1"/>
  <c r="M339" i="1"/>
  <c r="L340" i="1"/>
  <c r="L283" i="1"/>
  <c r="K282" i="1"/>
  <c r="K124" i="1"/>
  <c r="M10" i="1"/>
  <c r="K276" i="1"/>
  <c r="M2" i="1"/>
  <c r="K322" i="1"/>
  <c r="M14" i="1"/>
  <c r="L14" i="1"/>
  <c r="K290" i="1"/>
  <c r="K291" i="1"/>
  <c r="M383" i="1"/>
  <c r="K302" i="1"/>
  <c r="P185" i="1"/>
  <c r="R60" i="1"/>
  <c r="Q60" i="1"/>
  <c r="P60" i="1"/>
  <c r="R177" i="1"/>
  <c r="Q177" i="1"/>
  <c r="L177" i="1"/>
  <c r="P177" i="1"/>
  <c r="R164" i="1"/>
  <c r="Q164" i="1"/>
  <c r="P164" i="1"/>
  <c r="L164" i="1"/>
  <c r="R137" i="1"/>
  <c r="Q137" i="1"/>
  <c r="L137" i="1"/>
  <c r="P137" i="1"/>
  <c r="R266" i="1"/>
  <c r="Q266" i="1"/>
  <c r="P266" i="1"/>
  <c r="L266" i="1"/>
  <c r="R233" i="1"/>
  <c r="L233" i="1"/>
  <c r="P233" i="1"/>
  <c r="Q233" i="1"/>
  <c r="Q367" i="1"/>
  <c r="R367" i="1"/>
  <c r="P367" i="1"/>
  <c r="L367" i="1"/>
  <c r="R218" i="1"/>
  <c r="Q218" i="1"/>
  <c r="P218" i="1"/>
  <c r="L218" i="1"/>
  <c r="M218" i="1"/>
  <c r="R225" i="1"/>
  <c r="Q225" i="1"/>
  <c r="L225" i="1"/>
  <c r="P225" i="1"/>
  <c r="M225" i="1"/>
  <c r="K154" i="1"/>
  <c r="K177" i="1"/>
  <c r="K218" i="1"/>
  <c r="R89" i="1"/>
  <c r="Q89" i="1"/>
  <c r="M89" i="1"/>
  <c r="R67" i="1"/>
  <c r="Q67" i="1"/>
  <c r="P67" i="1"/>
  <c r="K67" i="1"/>
  <c r="L67" i="1"/>
  <c r="M67" i="1"/>
  <c r="R215" i="1"/>
  <c r="Q215" i="1"/>
  <c r="P215" i="1"/>
  <c r="K215" i="1"/>
  <c r="L215" i="1"/>
  <c r="M215" i="1"/>
  <c r="R28" i="1"/>
  <c r="Q28" i="1"/>
  <c r="P28" i="1"/>
  <c r="M28" i="1"/>
  <c r="Q352" i="1"/>
  <c r="R352" i="1"/>
  <c r="K352" i="1"/>
  <c r="L352" i="1"/>
  <c r="P352" i="1"/>
  <c r="M352" i="1"/>
  <c r="R58" i="1"/>
  <c r="Q58" i="1"/>
  <c r="P58" i="1"/>
  <c r="L58" i="1"/>
  <c r="R154" i="1"/>
  <c r="Q154" i="1"/>
  <c r="P154" i="1"/>
  <c r="R61" i="1"/>
  <c r="Q61" i="1"/>
  <c r="P61" i="1"/>
  <c r="L61" i="1"/>
  <c r="R81" i="1"/>
  <c r="Q81" i="1"/>
  <c r="L81" i="1"/>
  <c r="M81" i="1"/>
  <c r="P81" i="1"/>
  <c r="R92" i="1"/>
  <c r="Q92" i="1"/>
  <c r="P92" i="1"/>
  <c r="L92" i="1"/>
  <c r="M92" i="1"/>
  <c r="R50" i="1"/>
  <c r="Q50" i="1"/>
  <c r="P50" i="1"/>
  <c r="L50" i="1"/>
  <c r="M50" i="1"/>
  <c r="R169" i="1"/>
  <c r="Q169" i="1"/>
  <c r="L169" i="1"/>
  <c r="P169" i="1"/>
  <c r="M169" i="1"/>
  <c r="Q403" i="1"/>
  <c r="P403" i="1"/>
  <c r="R403" i="1"/>
  <c r="L403" i="1"/>
  <c r="M403" i="1"/>
  <c r="R150" i="1"/>
  <c r="Q150" i="1"/>
  <c r="P150" i="1"/>
  <c r="L150" i="1"/>
  <c r="M150" i="1"/>
  <c r="R253" i="1"/>
  <c r="P253" i="1"/>
  <c r="L253" i="1"/>
  <c r="M253" i="1"/>
  <c r="Q253" i="1"/>
  <c r="R244" i="1"/>
  <c r="Q244" i="1"/>
  <c r="P244" i="1"/>
  <c r="L244" i="1"/>
  <c r="M244" i="1"/>
  <c r="R242" i="1"/>
  <c r="Q242" i="1"/>
  <c r="P242" i="1"/>
  <c r="L242" i="1"/>
  <c r="M242" i="1"/>
  <c r="R372" i="1"/>
  <c r="Q372" i="1"/>
  <c r="L372" i="1"/>
  <c r="P372" i="1"/>
  <c r="M372" i="1"/>
  <c r="Q355" i="1"/>
  <c r="P355" i="1"/>
  <c r="L355" i="1"/>
  <c r="R355" i="1"/>
  <c r="R222" i="1"/>
  <c r="Q222" i="1"/>
  <c r="P222" i="1"/>
  <c r="L222" i="1"/>
  <c r="R278" i="1"/>
  <c r="Q278" i="1"/>
  <c r="P278" i="1"/>
  <c r="K278" i="1"/>
  <c r="L278" i="1"/>
  <c r="P89" i="1"/>
  <c r="K137" i="1"/>
  <c r="K367" i="1"/>
  <c r="R77" i="1"/>
  <c r="P77" i="1"/>
  <c r="Q77" i="1"/>
  <c r="L77" i="1"/>
  <c r="R19" i="1"/>
  <c r="Q19" i="1"/>
  <c r="P19" i="1"/>
  <c r="L19" i="1"/>
  <c r="M19" i="1"/>
  <c r="K19" i="1"/>
  <c r="P57" i="1"/>
  <c r="R76" i="1"/>
  <c r="Q76" i="1"/>
  <c r="P76" i="1"/>
  <c r="L76" i="1"/>
  <c r="R206" i="1"/>
  <c r="P206" i="1"/>
  <c r="L206" i="1"/>
  <c r="Q206" i="1"/>
  <c r="Q248" i="1"/>
  <c r="R248" i="1"/>
  <c r="L248" i="1"/>
  <c r="P248" i="1"/>
  <c r="R324" i="1"/>
  <c r="Q324" i="1"/>
  <c r="P324" i="1"/>
  <c r="R90" i="1"/>
  <c r="Q90" i="1"/>
  <c r="P90" i="1"/>
  <c r="K90" i="1"/>
  <c r="L90" i="1"/>
  <c r="M90" i="1"/>
  <c r="M76" i="1"/>
  <c r="M177" i="1"/>
  <c r="M206" i="1"/>
  <c r="M248" i="1"/>
  <c r="M233" i="1"/>
  <c r="K58" i="1"/>
  <c r="R155" i="1"/>
  <c r="Q155" i="1"/>
  <c r="P155" i="1"/>
  <c r="L155" i="1"/>
  <c r="R198" i="1"/>
  <c r="P198" i="1"/>
  <c r="Q198" i="1"/>
  <c r="R193" i="1"/>
  <c r="Q193" i="1"/>
  <c r="L193" i="1"/>
  <c r="P193" i="1"/>
  <c r="R156" i="1"/>
  <c r="Q156" i="1"/>
  <c r="P156" i="1"/>
  <c r="L156" i="1"/>
  <c r="R46" i="1"/>
  <c r="P46" i="1"/>
  <c r="L46" i="1"/>
  <c r="Q46" i="1"/>
  <c r="R293" i="1"/>
  <c r="P293" i="1"/>
  <c r="Q293" i="1"/>
  <c r="L293" i="1"/>
  <c r="R68" i="1"/>
  <c r="Q68" i="1"/>
  <c r="P68" i="1"/>
  <c r="L68" i="1"/>
  <c r="R134" i="1"/>
  <c r="P134" i="1"/>
  <c r="Q134" i="1"/>
  <c r="L134" i="1"/>
  <c r="R261" i="1"/>
  <c r="Q261" i="1"/>
  <c r="P261" i="1"/>
  <c r="L261" i="1"/>
  <c r="Q128" i="1"/>
  <c r="P128" i="1"/>
  <c r="L128" i="1"/>
  <c r="R128" i="1"/>
  <c r="R381" i="1"/>
  <c r="P381" i="1"/>
  <c r="L381" i="1"/>
  <c r="Q381" i="1"/>
  <c r="Q360" i="1"/>
  <c r="R360" i="1"/>
  <c r="L360" i="1"/>
  <c r="P360" i="1"/>
  <c r="M360" i="1"/>
  <c r="Q375" i="1"/>
  <c r="R375" i="1"/>
  <c r="P375" i="1"/>
  <c r="L375" i="1"/>
  <c r="M375" i="1"/>
  <c r="R97" i="1"/>
  <c r="Q97" i="1"/>
  <c r="K97" i="1"/>
  <c r="P97" i="1"/>
  <c r="L97" i="1"/>
  <c r="M97" i="1"/>
  <c r="M60" i="1"/>
  <c r="M58" i="1"/>
  <c r="K324" i="1"/>
  <c r="K61" i="1"/>
  <c r="K76" i="1"/>
  <c r="K206" i="1"/>
  <c r="K233" i="1"/>
  <c r="R52" i="1"/>
  <c r="Q52" i="1"/>
  <c r="P52" i="1"/>
  <c r="M52" i="1"/>
  <c r="R82" i="1"/>
  <c r="Q82" i="1"/>
  <c r="P82" i="1"/>
  <c r="K82" i="1"/>
  <c r="L82" i="1"/>
  <c r="M82" i="1"/>
  <c r="R350" i="1"/>
  <c r="Q350" i="1"/>
  <c r="P350" i="1"/>
  <c r="K350" i="1"/>
  <c r="L350" i="1"/>
  <c r="M350" i="1"/>
  <c r="Q32" i="1"/>
  <c r="R32" i="1"/>
  <c r="P32" i="1"/>
  <c r="K32" i="1"/>
  <c r="M32" i="1"/>
  <c r="L32" i="1"/>
  <c r="R87" i="1"/>
  <c r="Q87" i="1"/>
  <c r="L87" i="1"/>
  <c r="M87" i="1"/>
  <c r="P87" i="1"/>
  <c r="K87" i="1"/>
  <c r="R42" i="1"/>
  <c r="Q42" i="1"/>
  <c r="P42" i="1"/>
  <c r="L42" i="1"/>
  <c r="R57" i="1"/>
  <c r="Q57" i="1"/>
  <c r="R199" i="1"/>
  <c r="Q199" i="1"/>
  <c r="P199" i="1"/>
  <c r="L199" i="1"/>
  <c r="R214" i="1"/>
  <c r="Q214" i="1"/>
  <c r="P214" i="1"/>
  <c r="L214" i="1"/>
  <c r="M214" i="1"/>
  <c r="R161" i="1"/>
  <c r="Q161" i="1"/>
  <c r="L161" i="1"/>
  <c r="P161" i="1"/>
  <c r="M161" i="1"/>
  <c r="R172" i="1"/>
  <c r="Q172" i="1"/>
  <c r="P172" i="1"/>
  <c r="L172" i="1"/>
  <c r="M172" i="1"/>
  <c r="R238" i="1"/>
  <c r="Q238" i="1"/>
  <c r="P238" i="1"/>
  <c r="L238" i="1"/>
  <c r="M238" i="1"/>
  <c r="R73" i="1"/>
  <c r="Q73" i="1"/>
  <c r="L73" i="1"/>
  <c r="P73" i="1"/>
  <c r="M73" i="1"/>
  <c r="R256" i="1"/>
  <c r="Q256" i="1"/>
  <c r="P256" i="1"/>
  <c r="L256" i="1"/>
  <c r="M256" i="1"/>
  <c r="R142" i="1"/>
  <c r="P142" i="1"/>
  <c r="L142" i="1"/>
  <c r="M142" i="1"/>
  <c r="Q142" i="1"/>
  <c r="R145" i="1"/>
  <c r="Q145" i="1"/>
  <c r="L145" i="1"/>
  <c r="M145" i="1"/>
  <c r="P145" i="1"/>
  <c r="R228" i="1"/>
  <c r="Q228" i="1"/>
  <c r="P228" i="1"/>
  <c r="L228" i="1"/>
  <c r="M228" i="1"/>
  <c r="R365" i="1"/>
  <c r="P365" i="1"/>
  <c r="Q365" i="1"/>
  <c r="L365" i="1"/>
  <c r="M365" i="1"/>
  <c r="R37" i="1"/>
  <c r="P37" i="1"/>
  <c r="Q37" i="1"/>
  <c r="L37" i="1"/>
  <c r="K57" i="1"/>
  <c r="K164" i="1"/>
  <c r="K266" i="1"/>
  <c r="K225" i="1"/>
  <c r="L60" i="1"/>
  <c r="R66" i="1"/>
  <c r="Q66" i="1"/>
  <c r="P66" i="1"/>
  <c r="M66" i="1"/>
  <c r="R53" i="1"/>
  <c r="Q53" i="1"/>
  <c r="P53" i="1"/>
  <c r="K53" i="1"/>
  <c r="L53" i="1"/>
  <c r="M53" i="1"/>
  <c r="R35" i="1"/>
  <c r="Q35" i="1"/>
  <c r="P35" i="1"/>
  <c r="M35" i="1"/>
  <c r="L35" i="1"/>
  <c r="Q338" i="1"/>
  <c r="P338" i="1"/>
  <c r="R338" i="1"/>
  <c r="K338" i="1"/>
  <c r="L338" i="1"/>
  <c r="M338" i="1"/>
  <c r="P354" i="1"/>
  <c r="Q354" i="1"/>
  <c r="K354" i="1"/>
  <c r="L354" i="1"/>
  <c r="M354" i="1"/>
  <c r="R354" i="1"/>
  <c r="R333" i="1"/>
  <c r="P333" i="1"/>
  <c r="Q333" i="1"/>
  <c r="K333" i="1"/>
  <c r="L333" i="1"/>
  <c r="M333" i="1"/>
  <c r="R337" i="1"/>
  <c r="M337" i="1"/>
  <c r="L337" i="1"/>
  <c r="P337" i="1"/>
  <c r="Q337" i="1"/>
  <c r="P402" i="1"/>
  <c r="L402" i="1"/>
  <c r="M402" i="1"/>
  <c r="R402" i="1"/>
  <c r="K402" i="1"/>
  <c r="Q402" i="1"/>
  <c r="M93" i="1"/>
  <c r="M162" i="1"/>
  <c r="M51" i="1"/>
  <c r="M173" i="1"/>
  <c r="M170" i="1"/>
  <c r="M239" i="1"/>
  <c r="M404" i="1"/>
  <c r="M74" i="1"/>
  <c r="M151" i="1"/>
  <c r="M257" i="1"/>
  <c r="M254" i="1"/>
  <c r="M143" i="1"/>
  <c r="M245" i="1"/>
  <c r="M146" i="1"/>
  <c r="M243" i="1"/>
  <c r="M229" i="1"/>
  <c r="M373" i="1"/>
  <c r="M366" i="1"/>
  <c r="L404" i="1"/>
  <c r="L361" i="1"/>
  <c r="K184" i="1"/>
  <c r="M342" i="1"/>
  <c r="M344" i="1"/>
  <c r="R99" i="1"/>
  <c r="Q99" i="1"/>
  <c r="P99" i="1"/>
  <c r="R100" i="1"/>
  <c r="Q100" i="1"/>
  <c r="P100" i="1"/>
  <c r="L328" i="1"/>
  <c r="R329" i="1"/>
  <c r="Q329" i="1"/>
  <c r="M331" i="1"/>
  <c r="K30" i="1"/>
  <c r="R24" i="1"/>
  <c r="Q24" i="1"/>
  <c r="L34" i="1"/>
  <c r="Q8" i="1"/>
  <c r="P8" i="1"/>
  <c r="R8" i="1"/>
  <c r="R110" i="1"/>
  <c r="P110" i="1"/>
  <c r="R334" i="1"/>
  <c r="P334" i="1"/>
  <c r="Q334" i="1"/>
  <c r="Q280" i="1"/>
  <c r="R280" i="1"/>
  <c r="R10" i="1"/>
  <c r="P10" i="1"/>
  <c r="Q10" i="1"/>
  <c r="R12" i="1"/>
  <c r="Q12" i="1"/>
  <c r="P12" i="1"/>
  <c r="K13" i="1"/>
  <c r="Q2" i="1"/>
  <c r="R2" i="1"/>
  <c r="P2" i="1"/>
  <c r="R4" i="1"/>
  <c r="Q4" i="1"/>
  <c r="P4" i="1"/>
  <c r="L290" i="1"/>
  <c r="R16" i="1"/>
  <c r="Q16" i="1"/>
  <c r="P16" i="1"/>
  <c r="Q383" i="1"/>
  <c r="R383" i="1"/>
  <c r="P383" i="1"/>
  <c r="K384" i="1"/>
  <c r="R385" i="1"/>
  <c r="Q385" i="1"/>
  <c r="R395" i="1"/>
  <c r="Q395" i="1"/>
  <c r="P395" i="1"/>
  <c r="R397" i="1"/>
  <c r="Q397" i="1"/>
  <c r="P397" i="1"/>
  <c r="R398" i="1"/>
  <c r="L398" i="1"/>
  <c r="Q398" i="1"/>
  <c r="P398" i="1"/>
  <c r="Q312" i="1"/>
  <c r="R312" i="1"/>
  <c r="R313" i="1"/>
  <c r="Q313" i="1"/>
  <c r="R401" i="1"/>
  <c r="K401" i="1"/>
  <c r="M401" i="1"/>
  <c r="Q200" i="1"/>
  <c r="R200" i="1"/>
  <c r="K200" i="1"/>
  <c r="R85" i="1"/>
  <c r="Q85" i="1"/>
  <c r="L85" i="1"/>
  <c r="M85" i="1"/>
  <c r="P85" i="1"/>
  <c r="R202" i="1"/>
  <c r="Q202" i="1"/>
  <c r="P202" i="1"/>
  <c r="K202" i="1"/>
  <c r="L202" i="1"/>
  <c r="P312" i="1"/>
  <c r="P280" i="1"/>
  <c r="P120" i="1"/>
  <c r="Q392" i="1"/>
  <c r="R194" i="1"/>
  <c r="Q194" i="1"/>
  <c r="P194" i="1"/>
  <c r="R93" i="1"/>
  <c r="Q93" i="1"/>
  <c r="P93" i="1"/>
  <c r="R43" i="1"/>
  <c r="Q43" i="1"/>
  <c r="P43" i="1"/>
  <c r="R162" i="1"/>
  <c r="Q162" i="1"/>
  <c r="P162" i="1"/>
  <c r="R157" i="1"/>
  <c r="Q157" i="1"/>
  <c r="P157" i="1"/>
  <c r="R51" i="1"/>
  <c r="Q51" i="1"/>
  <c r="P51" i="1"/>
  <c r="R178" i="1"/>
  <c r="Q178" i="1"/>
  <c r="P178" i="1"/>
  <c r="R173" i="1"/>
  <c r="P173" i="1"/>
  <c r="R47" i="1"/>
  <c r="Q47" i="1"/>
  <c r="P47" i="1"/>
  <c r="R170" i="1"/>
  <c r="Q170" i="1"/>
  <c r="P170" i="1"/>
  <c r="R165" i="1"/>
  <c r="P165" i="1"/>
  <c r="Q165" i="1"/>
  <c r="R239" i="1"/>
  <c r="Q239" i="1"/>
  <c r="P239" i="1"/>
  <c r="R294" i="1"/>
  <c r="P294" i="1"/>
  <c r="R404" i="1"/>
  <c r="Q404" i="1"/>
  <c r="R207" i="1"/>
  <c r="Q207" i="1"/>
  <c r="P207" i="1"/>
  <c r="R74" i="1"/>
  <c r="Q74" i="1"/>
  <c r="P74" i="1"/>
  <c r="R69" i="1"/>
  <c r="P69" i="1"/>
  <c r="Q69" i="1"/>
  <c r="R151" i="1"/>
  <c r="Q151" i="1"/>
  <c r="P151" i="1"/>
  <c r="R138" i="1"/>
  <c r="Q138" i="1"/>
  <c r="P138" i="1"/>
  <c r="R257" i="1"/>
  <c r="Q257" i="1"/>
  <c r="R135" i="1"/>
  <c r="Q135" i="1"/>
  <c r="P135" i="1"/>
  <c r="R254" i="1"/>
  <c r="P254" i="1"/>
  <c r="R249" i="1"/>
  <c r="Q249" i="1"/>
  <c r="R143" i="1"/>
  <c r="Q143" i="1"/>
  <c r="P143" i="1"/>
  <c r="R262" i="1"/>
  <c r="Q262" i="1"/>
  <c r="P262" i="1"/>
  <c r="R245" i="1"/>
  <c r="Q245" i="1"/>
  <c r="P245" i="1"/>
  <c r="R267" i="1"/>
  <c r="Q267" i="1"/>
  <c r="P267" i="1"/>
  <c r="R146" i="1"/>
  <c r="Q146" i="1"/>
  <c r="P146" i="1"/>
  <c r="R129" i="1"/>
  <c r="Q129" i="1"/>
  <c r="R243" i="1"/>
  <c r="Q243" i="1"/>
  <c r="P243" i="1"/>
  <c r="R234" i="1"/>
  <c r="Q234" i="1"/>
  <c r="P234" i="1"/>
  <c r="R229" i="1"/>
  <c r="P229" i="1"/>
  <c r="Q229" i="1"/>
  <c r="R382" i="1"/>
  <c r="P382" i="1"/>
  <c r="R373" i="1"/>
  <c r="Q373" i="1"/>
  <c r="P373" i="1"/>
  <c r="Q368" i="1"/>
  <c r="R368" i="1"/>
  <c r="R366" i="1"/>
  <c r="P366" i="1"/>
  <c r="Q366" i="1"/>
  <c r="R361" i="1"/>
  <c r="Q361" i="1"/>
  <c r="R356" i="1"/>
  <c r="Q356" i="1"/>
  <c r="R219" i="1"/>
  <c r="Q219" i="1"/>
  <c r="P219" i="1"/>
  <c r="R38" i="1"/>
  <c r="P38" i="1"/>
  <c r="Q38" i="1"/>
  <c r="Q376" i="1"/>
  <c r="R376" i="1"/>
  <c r="R223" i="1"/>
  <c r="Q223" i="1"/>
  <c r="P223" i="1"/>
  <c r="R226" i="1"/>
  <c r="Q226" i="1"/>
  <c r="P226" i="1"/>
  <c r="R325" i="1"/>
  <c r="Q325" i="1"/>
  <c r="P325" i="1"/>
  <c r="R189" i="1"/>
  <c r="Q189" i="1"/>
  <c r="P189" i="1"/>
  <c r="R181" i="1"/>
  <c r="Q181" i="1"/>
  <c r="P181" i="1"/>
  <c r="Q184" i="1"/>
  <c r="R184" i="1"/>
  <c r="R191" i="1"/>
  <c r="Q191" i="1"/>
  <c r="P191" i="1"/>
  <c r="R183" i="1"/>
  <c r="Q183" i="1"/>
  <c r="P183" i="1"/>
  <c r="R186" i="1"/>
  <c r="Q186" i="1"/>
  <c r="P186" i="1"/>
  <c r="R101" i="1"/>
  <c r="P101" i="1"/>
  <c r="Q101" i="1"/>
  <c r="R109" i="1"/>
  <c r="P109" i="1"/>
  <c r="R108" i="1"/>
  <c r="Q108" i="1"/>
  <c r="P108" i="1"/>
  <c r="R18" i="1"/>
  <c r="P18" i="1"/>
  <c r="Q18" i="1"/>
  <c r="R20" i="1"/>
  <c r="Q20" i="1"/>
  <c r="P20" i="1"/>
  <c r="R21" i="1"/>
  <c r="Q21" i="1"/>
  <c r="P21" i="1"/>
  <c r="R34" i="1"/>
  <c r="Q34" i="1"/>
  <c r="P34" i="1"/>
  <c r="Q339" i="1"/>
  <c r="P339" i="1"/>
  <c r="R339" i="1"/>
  <c r="R9" i="1"/>
  <c r="Q9" i="1"/>
  <c r="P9" i="1"/>
  <c r="R111" i="1"/>
  <c r="Q111" i="1"/>
  <c r="P111" i="1"/>
  <c r="R115" i="1"/>
  <c r="Q115" i="1"/>
  <c r="P115" i="1"/>
  <c r="Q336" i="1"/>
  <c r="R336" i="1"/>
  <c r="Q335" i="1"/>
  <c r="R335" i="1"/>
  <c r="P335" i="1"/>
  <c r="R279" i="1"/>
  <c r="Q279" i="1"/>
  <c r="P279" i="1"/>
  <c r="R268" i="1"/>
  <c r="Q268" i="1"/>
  <c r="P268" i="1"/>
  <c r="R283" i="1"/>
  <c r="Q283" i="1"/>
  <c r="P283" i="1"/>
  <c r="R127" i="1"/>
  <c r="Q127" i="1"/>
  <c r="P127" i="1"/>
  <c r="Q272" i="1"/>
  <c r="R272" i="1"/>
  <c r="Q281" i="1"/>
  <c r="R281" i="1"/>
  <c r="R11" i="1"/>
  <c r="Q11" i="1"/>
  <c r="P11" i="1"/>
  <c r="R13" i="1"/>
  <c r="P13" i="1"/>
  <c r="R3" i="1"/>
  <c r="Q3" i="1"/>
  <c r="P3" i="1"/>
  <c r="R5" i="1"/>
  <c r="Q5" i="1"/>
  <c r="R15" i="1"/>
  <c r="Q15" i="1"/>
  <c r="R17" i="1"/>
  <c r="Q17" i="1"/>
  <c r="P17" i="1"/>
  <c r="Q384" i="1"/>
  <c r="R384" i="1"/>
  <c r="P386" i="1"/>
  <c r="Q386" i="1"/>
  <c r="R396" i="1"/>
  <c r="Q396" i="1"/>
  <c r="R86" i="1"/>
  <c r="K86" i="1"/>
  <c r="Q86" i="1"/>
  <c r="L86" i="1"/>
  <c r="M86" i="1"/>
  <c r="P86" i="1"/>
  <c r="P273" i="1"/>
  <c r="P209" i="1"/>
  <c r="P15" i="1"/>
  <c r="Q382" i="1"/>
  <c r="Q318" i="1"/>
  <c r="Q110" i="1"/>
  <c r="L342" i="1"/>
  <c r="R102" i="1"/>
  <c r="P102" i="1"/>
  <c r="Q102" i="1"/>
  <c r="R98" i="1"/>
  <c r="Q98" i="1"/>
  <c r="P98" i="1"/>
  <c r="Q104" i="1"/>
  <c r="R104" i="1"/>
  <c r="R105" i="1"/>
  <c r="Q105" i="1"/>
  <c r="R106" i="1"/>
  <c r="Q106" i="1"/>
  <c r="P106" i="1"/>
  <c r="R107" i="1"/>
  <c r="Q107" i="1"/>
  <c r="P107" i="1"/>
  <c r="L108" i="1"/>
  <c r="L331" i="1"/>
  <c r="L341" i="1"/>
  <c r="L117" i="1"/>
  <c r="R114" i="1"/>
  <c r="Q114" i="1"/>
  <c r="P114" i="1"/>
  <c r="L121" i="1"/>
  <c r="Q112" i="1"/>
  <c r="R112" i="1"/>
  <c r="M279" i="1"/>
  <c r="R124" i="1"/>
  <c r="Q124" i="1"/>
  <c r="P124" i="1"/>
  <c r="R274" i="1"/>
  <c r="Q274" i="1"/>
  <c r="P274" i="1"/>
  <c r="R276" i="1"/>
  <c r="Q276" i="1"/>
  <c r="P276" i="1"/>
  <c r="Q320" i="1"/>
  <c r="R320" i="1"/>
  <c r="Q322" i="1"/>
  <c r="P322" i="1"/>
  <c r="Q288" i="1"/>
  <c r="R288" i="1"/>
  <c r="Q290" i="1"/>
  <c r="P290" i="1"/>
  <c r="R300" i="1"/>
  <c r="Q300" i="1"/>
  <c r="P300" i="1"/>
  <c r="R302" i="1"/>
  <c r="Q302" i="1"/>
  <c r="P302" i="1"/>
  <c r="R308" i="1"/>
  <c r="Q308" i="1"/>
  <c r="P308" i="1"/>
  <c r="R310" i="1"/>
  <c r="Q310" i="1"/>
  <c r="P310" i="1"/>
  <c r="R84" i="1"/>
  <c r="Q84" i="1"/>
  <c r="K84" i="1"/>
  <c r="P84" i="1"/>
  <c r="M84" i="1"/>
  <c r="P400" i="1"/>
  <c r="P356" i="1"/>
  <c r="P336" i="1"/>
  <c r="P304" i="1"/>
  <c r="P272" i="1"/>
  <c r="P112" i="1"/>
  <c r="P14" i="1"/>
  <c r="Q109" i="1"/>
  <c r="R386" i="1"/>
  <c r="K93" i="1"/>
  <c r="K162" i="1"/>
  <c r="K51" i="1"/>
  <c r="K173" i="1"/>
  <c r="K170" i="1"/>
  <c r="K239" i="1"/>
  <c r="K404" i="1"/>
  <c r="K74" i="1"/>
  <c r="K151" i="1"/>
  <c r="K257" i="1"/>
  <c r="K254" i="1"/>
  <c r="K143" i="1"/>
  <c r="K245" i="1"/>
  <c r="K146" i="1"/>
  <c r="K243" i="1"/>
  <c r="K229" i="1"/>
  <c r="K373" i="1"/>
  <c r="K366" i="1"/>
  <c r="K356" i="1"/>
  <c r="K38" i="1"/>
  <c r="K223" i="1"/>
  <c r="K325" i="1"/>
  <c r="R91" i="1"/>
  <c r="Q91" i="1"/>
  <c r="P91" i="1"/>
  <c r="R62" i="1"/>
  <c r="Q62" i="1"/>
  <c r="P62" i="1"/>
  <c r="R152" i="1"/>
  <c r="Q152" i="1"/>
  <c r="R59" i="1"/>
  <c r="Q59" i="1"/>
  <c r="P59" i="1"/>
  <c r="R54" i="1"/>
  <c r="Q54" i="1"/>
  <c r="P54" i="1"/>
  <c r="Q64" i="1"/>
  <c r="R64" i="1"/>
  <c r="R83" i="1"/>
  <c r="Q83" i="1"/>
  <c r="P83" i="1"/>
  <c r="R78" i="1"/>
  <c r="P78" i="1"/>
  <c r="R196" i="1"/>
  <c r="Q196" i="1"/>
  <c r="P196" i="1"/>
  <c r="R195" i="1"/>
  <c r="Q195" i="1"/>
  <c r="P195" i="1"/>
  <c r="R94" i="1"/>
  <c r="Q94" i="1"/>
  <c r="P94" i="1"/>
  <c r="Q212" i="1"/>
  <c r="P212" i="1"/>
  <c r="R212" i="1"/>
  <c r="R163" i="1"/>
  <c r="Q163" i="1"/>
  <c r="P163" i="1"/>
  <c r="R158" i="1"/>
  <c r="Q158" i="1"/>
  <c r="P158" i="1"/>
  <c r="Q40" i="1"/>
  <c r="R40" i="1"/>
  <c r="R179" i="1"/>
  <c r="Q179" i="1"/>
  <c r="P179" i="1"/>
  <c r="R174" i="1"/>
  <c r="P174" i="1"/>
  <c r="Q48" i="1"/>
  <c r="R48" i="1"/>
  <c r="R171" i="1"/>
  <c r="Q171" i="1"/>
  <c r="P171" i="1"/>
  <c r="R166" i="1"/>
  <c r="P166" i="1"/>
  <c r="Q166" i="1"/>
  <c r="R44" i="1"/>
  <c r="Q44" i="1"/>
  <c r="P44" i="1"/>
  <c r="Q295" i="1"/>
  <c r="R295" i="1"/>
  <c r="P295" i="1"/>
  <c r="R405" i="1"/>
  <c r="Q405" i="1"/>
  <c r="P405" i="1"/>
  <c r="R236" i="1"/>
  <c r="Q236" i="1"/>
  <c r="P236" i="1"/>
  <c r="R75" i="1"/>
  <c r="Q75" i="1"/>
  <c r="P75" i="1"/>
  <c r="R70" i="1"/>
  <c r="P70" i="1"/>
  <c r="Q70" i="1"/>
  <c r="R204" i="1"/>
  <c r="Q204" i="1"/>
  <c r="P204" i="1"/>
  <c r="R139" i="1"/>
  <c r="Q139" i="1"/>
  <c r="P139" i="1"/>
  <c r="R258" i="1"/>
  <c r="Q258" i="1"/>
  <c r="P258" i="1"/>
  <c r="R148" i="1"/>
  <c r="Q148" i="1"/>
  <c r="P148" i="1"/>
  <c r="R255" i="1"/>
  <c r="Q255" i="1"/>
  <c r="P255" i="1"/>
  <c r="R250" i="1"/>
  <c r="Q250" i="1"/>
  <c r="P250" i="1"/>
  <c r="R132" i="1"/>
  <c r="Q132" i="1"/>
  <c r="P132" i="1"/>
  <c r="R263" i="1"/>
  <c r="Q263" i="1"/>
  <c r="P263" i="1"/>
  <c r="R246" i="1"/>
  <c r="Q246" i="1"/>
  <c r="P246" i="1"/>
  <c r="R140" i="1"/>
  <c r="Q140" i="1"/>
  <c r="P140" i="1"/>
  <c r="R147" i="1"/>
  <c r="Q147" i="1"/>
  <c r="P147" i="1"/>
  <c r="R130" i="1"/>
  <c r="Q130" i="1"/>
  <c r="P130" i="1"/>
  <c r="Q264" i="1"/>
  <c r="R264" i="1"/>
  <c r="R235" i="1"/>
  <c r="Q235" i="1"/>
  <c r="P235" i="1"/>
  <c r="R230" i="1"/>
  <c r="P230" i="1"/>
  <c r="Q240" i="1"/>
  <c r="R240" i="1"/>
  <c r="R374" i="1"/>
  <c r="Q374" i="1"/>
  <c r="P374" i="1"/>
  <c r="P379" i="1"/>
  <c r="R379" i="1"/>
  <c r="Q379" i="1"/>
  <c r="R362" i="1"/>
  <c r="P362" i="1"/>
  <c r="Q362" i="1"/>
  <c r="R357" i="1"/>
  <c r="P357" i="1"/>
  <c r="R363" i="1"/>
  <c r="P363" i="1"/>
  <c r="Q363" i="1"/>
  <c r="R39" i="1"/>
  <c r="Q39" i="1"/>
  <c r="P39" i="1"/>
  <c r="R377" i="1"/>
  <c r="Q377" i="1"/>
  <c r="R216" i="1"/>
  <c r="Q216" i="1"/>
  <c r="R227" i="1"/>
  <c r="Q227" i="1"/>
  <c r="P227" i="1"/>
  <c r="R326" i="1"/>
  <c r="Q326" i="1"/>
  <c r="P326" i="1"/>
  <c r="R220" i="1"/>
  <c r="Q220" i="1"/>
  <c r="P220" i="1"/>
  <c r="M343" i="1"/>
  <c r="M345" i="1"/>
  <c r="L345" i="1"/>
  <c r="M328" i="1"/>
  <c r="L329" i="1"/>
  <c r="K108" i="1"/>
  <c r="R349" i="1"/>
  <c r="Q349" i="1"/>
  <c r="P349" i="1"/>
  <c r="M30" i="1"/>
  <c r="R31" i="1"/>
  <c r="Q31" i="1"/>
  <c r="P31" i="1"/>
  <c r="R27" i="1"/>
  <c r="Q27" i="1"/>
  <c r="P27" i="1"/>
  <c r="R23" i="1"/>
  <c r="Q23" i="1"/>
  <c r="R6" i="1"/>
  <c r="Q6" i="1"/>
  <c r="R7" i="1"/>
  <c r="Q7" i="1"/>
  <c r="P7" i="1"/>
  <c r="M9" i="1"/>
  <c r="R340" i="1"/>
  <c r="Q340" i="1"/>
  <c r="M111" i="1"/>
  <c r="R116" i="1"/>
  <c r="Q116" i="1"/>
  <c r="P116" i="1"/>
  <c r="M118" i="1"/>
  <c r="R113" i="1"/>
  <c r="Q113" i="1"/>
  <c r="L268" i="1"/>
  <c r="R269" i="1"/>
  <c r="P269" i="1"/>
  <c r="Q269" i="1"/>
  <c r="L273" i="1"/>
  <c r="R125" i="1"/>
  <c r="Q125" i="1"/>
  <c r="P125" i="1"/>
  <c r="M284" i="1"/>
  <c r="R275" i="1"/>
  <c r="Q275" i="1"/>
  <c r="P275" i="1"/>
  <c r="M286" i="1"/>
  <c r="R277" i="1"/>
  <c r="P277" i="1"/>
  <c r="M391" i="1"/>
  <c r="R321" i="1"/>
  <c r="Q321" i="1"/>
  <c r="M393" i="1"/>
  <c r="L393" i="1"/>
  <c r="Q323" i="1"/>
  <c r="P323" i="1"/>
  <c r="M296" i="1"/>
  <c r="L296" i="1"/>
  <c r="R289" i="1"/>
  <c r="Q289" i="1"/>
  <c r="M298" i="1"/>
  <c r="Q291" i="1"/>
  <c r="P291" i="1"/>
  <c r="M304" i="1"/>
  <c r="R301" i="1"/>
  <c r="Q301" i="1"/>
  <c r="P301" i="1"/>
  <c r="M306" i="1"/>
  <c r="L306" i="1"/>
  <c r="Q303" i="1"/>
  <c r="R303" i="1"/>
  <c r="P303" i="1"/>
  <c r="M316" i="1"/>
  <c r="L316" i="1"/>
  <c r="R309" i="1"/>
  <c r="Q309" i="1"/>
  <c r="P309" i="1"/>
  <c r="M318" i="1"/>
  <c r="L318" i="1"/>
  <c r="Q311" i="1"/>
  <c r="R311" i="1"/>
  <c r="P311" i="1"/>
  <c r="M399" i="1"/>
  <c r="P387" i="1"/>
  <c r="Q387" i="1"/>
  <c r="R388" i="1"/>
  <c r="Q388" i="1"/>
  <c r="Q315" i="1"/>
  <c r="P315" i="1"/>
  <c r="R315" i="1"/>
  <c r="P396" i="1"/>
  <c r="P376" i="1"/>
  <c r="P353" i="1"/>
  <c r="P329" i="1"/>
  <c r="P297" i="1"/>
  <c r="P105" i="1"/>
  <c r="P6" i="1"/>
  <c r="Q297" i="1"/>
  <c r="Q78" i="1"/>
  <c r="R136" i="1"/>
  <c r="R342" i="1"/>
  <c r="Q342" i="1"/>
  <c r="P342" i="1"/>
  <c r="R103" i="1"/>
  <c r="Q103" i="1"/>
  <c r="P103" i="1"/>
  <c r="P346" i="1"/>
  <c r="Q346" i="1"/>
  <c r="R346" i="1"/>
  <c r="Q347" i="1"/>
  <c r="P347" i="1"/>
  <c r="R347" i="1"/>
  <c r="Q331" i="1"/>
  <c r="R331" i="1"/>
  <c r="P331" i="1"/>
  <c r="K20" i="1"/>
  <c r="M21" i="1"/>
  <c r="L339" i="1"/>
  <c r="R341" i="1"/>
  <c r="P341" i="1"/>
  <c r="R117" i="1"/>
  <c r="Q117" i="1"/>
  <c r="P117" i="1"/>
  <c r="R121" i="1"/>
  <c r="Q121" i="1"/>
  <c r="M281" i="1"/>
  <c r="Q314" i="1"/>
  <c r="P314" i="1"/>
  <c r="R314" i="1"/>
  <c r="R209" i="1"/>
  <c r="Q209" i="1"/>
  <c r="K209" i="1"/>
  <c r="P393" i="1"/>
  <c r="P328" i="1"/>
  <c r="P264" i="1"/>
  <c r="P200" i="1"/>
  <c r="P136" i="1"/>
  <c r="P104" i="1"/>
  <c r="P40" i="1"/>
  <c r="P5" i="1"/>
  <c r="Q369" i="1"/>
  <c r="Q294" i="1"/>
  <c r="R63" i="1"/>
  <c r="Q63" i="1"/>
  <c r="P63" i="1"/>
  <c r="R153" i="1"/>
  <c r="Q153" i="1"/>
  <c r="R88" i="1"/>
  <c r="Q88" i="1"/>
  <c r="R55" i="1"/>
  <c r="Q55" i="1"/>
  <c r="P55" i="1"/>
  <c r="R65" i="1"/>
  <c r="Q65" i="1"/>
  <c r="Q56" i="1"/>
  <c r="R56" i="1"/>
  <c r="R79" i="1"/>
  <c r="Q79" i="1"/>
  <c r="P79" i="1"/>
  <c r="R197" i="1"/>
  <c r="P197" i="1"/>
  <c r="Q197" i="1"/>
  <c r="R80" i="1"/>
  <c r="Q80" i="1"/>
  <c r="R95" i="1"/>
  <c r="Q95" i="1"/>
  <c r="P95" i="1"/>
  <c r="R213" i="1"/>
  <c r="Q213" i="1"/>
  <c r="P213" i="1"/>
  <c r="R192" i="1"/>
  <c r="Q192" i="1"/>
  <c r="R159" i="1"/>
  <c r="Q159" i="1"/>
  <c r="P159" i="1"/>
  <c r="R41" i="1"/>
  <c r="Q41" i="1"/>
  <c r="Q160" i="1"/>
  <c r="R160" i="1"/>
  <c r="R175" i="1"/>
  <c r="Q175" i="1"/>
  <c r="P175" i="1"/>
  <c r="R49" i="1"/>
  <c r="Q49" i="1"/>
  <c r="Q176" i="1"/>
  <c r="R176" i="1"/>
  <c r="R167" i="1"/>
  <c r="Q167" i="1"/>
  <c r="P167" i="1"/>
  <c r="R45" i="1"/>
  <c r="P45" i="1"/>
  <c r="Q168" i="1"/>
  <c r="R168" i="1"/>
  <c r="R406" i="1"/>
  <c r="Q406" i="1"/>
  <c r="P406" i="1"/>
  <c r="R237" i="1"/>
  <c r="Q237" i="1"/>
  <c r="P237" i="1"/>
  <c r="R292" i="1"/>
  <c r="Q292" i="1"/>
  <c r="P292" i="1"/>
  <c r="R71" i="1"/>
  <c r="Q71" i="1"/>
  <c r="P71" i="1"/>
  <c r="R205" i="1"/>
  <c r="P205" i="1"/>
  <c r="Q72" i="1"/>
  <c r="R72" i="1"/>
  <c r="R259" i="1"/>
  <c r="Q259" i="1"/>
  <c r="P259" i="1"/>
  <c r="R149" i="1"/>
  <c r="Q149" i="1"/>
  <c r="P149" i="1"/>
  <c r="Q251" i="1"/>
  <c r="P251" i="1"/>
  <c r="R133" i="1"/>
  <c r="P133" i="1"/>
  <c r="Q133" i="1"/>
  <c r="Q252" i="1"/>
  <c r="P252" i="1"/>
  <c r="R247" i="1"/>
  <c r="Q247" i="1"/>
  <c r="P247" i="1"/>
  <c r="R141" i="1"/>
  <c r="P141" i="1"/>
  <c r="R260" i="1"/>
  <c r="Q260" i="1"/>
  <c r="P260" i="1"/>
  <c r="R131" i="1"/>
  <c r="Q131" i="1"/>
  <c r="P131" i="1"/>
  <c r="R265" i="1"/>
  <c r="Q265" i="1"/>
  <c r="R144" i="1"/>
  <c r="Q144" i="1"/>
  <c r="R231" i="1"/>
  <c r="Q231" i="1"/>
  <c r="P231" i="1"/>
  <c r="R241" i="1"/>
  <c r="Q241" i="1"/>
  <c r="Q232" i="1"/>
  <c r="R232" i="1"/>
  <c r="P370" i="1"/>
  <c r="R370" i="1"/>
  <c r="R380" i="1"/>
  <c r="Q380" i="1"/>
  <c r="Q371" i="1"/>
  <c r="P371" i="1"/>
  <c r="R371" i="1"/>
  <c r="R358" i="1"/>
  <c r="Q358" i="1"/>
  <c r="P358" i="1"/>
  <c r="R364" i="1"/>
  <c r="Q364" i="1"/>
  <c r="Q359" i="1"/>
  <c r="R359" i="1"/>
  <c r="P359" i="1"/>
  <c r="P378" i="1"/>
  <c r="R378" i="1"/>
  <c r="Q378" i="1"/>
  <c r="R217" i="1"/>
  <c r="Q217" i="1"/>
  <c r="R36" i="1"/>
  <c r="Q36" i="1"/>
  <c r="P36" i="1"/>
  <c r="Q327" i="1"/>
  <c r="R327" i="1"/>
  <c r="P327" i="1"/>
  <c r="R221" i="1"/>
  <c r="Q221" i="1"/>
  <c r="P221" i="1"/>
  <c r="Q224" i="1"/>
  <c r="R224" i="1"/>
  <c r="R185" i="1"/>
  <c r="Q185" i="1"/>
  <c r="Q188" i="1"/>
  <c r="R188" i="1"/>
  <c r="P188" i="1"/>
  <c r="R180" i="1"/>
  <c r="Q180" i="1"/>
  <c r="P180" i="1"/>
  <c r="R187" i="1"/>
  <c r="Q187" i="1"/>
  <c r="P187" i="1"/>
  <c r="R190" i="1"/>
  <c r="Q190" i="1"/>
  <c r="P190" i="1"/>
  <c r="R182" i="1"/>
  <c r="Q182" i="1"/>
  <c r="P182" i="1"/>
  <c r="Q343" i="1"/>
  <c r="R343" i="1"/>
  <c r="P343" i="1"/>
  <c r="K103" i="1"/>
  <c r="M105" i="1"/>
  <c r="M107" i="1"/>
  <c r="K348" i="1"/>
  <c r="Q330" i="1"/>
  <c r="R330" i="1"/>
  <c r="P330" i="1"/>
  <c r="R25" i="1"/>
  <c r="Q25" i="1"/>
  <c r="P25" i="1"/>
  <c r="R26" i="1"/>
  <c r="P26" i="1"/>
  <c r="Q26" i="1"/>
  <c r="R33" i="1"/>
  <c r="Q33" i="1"/>
  <c r="R22" i="1"/>
  <c r="Q22" i="1"/>
  <c r="P22" i="1"/>
  <c r="R29" i="1"/>
  <c r="Q29" i="1"/>
  <c r="P29" i="1"/>
  <c r="Q351" i="1"/>
  <c r="R351" i="1"/>
  <c r="P351" i="1"/>
  <c r="Q120" i="1"/>
  <c r="R120" i="1"/>
  <c r="R118" i="1"/>
  <c r="Q118" i="1"/>
  <c r="P118" i="1"/>
  <c r="R122" i="1"/>
  <c r="Q122" i="1"/>
  <c r="P122" i="1"/>
  <c r="R123" i="1"/>
  <c r="Q123" i="1"/>
  <c r="P123" i="1"/>
  <c r="R126" i="1"/>
  <c r="Q126" i="1"/>
  <c r="P126" i="1"/>
  <c r="Q282" i="1"/>
  <c r="P282" i="1"/>
  <c r="R282" i="1"/>
  <c r="R270" i="1"/>
  <c r="P270" i="1"/>
  <c r="Q270" i="1"/>
  <c r="R284" i="1"/>
  <c r="Q284" i="1"/>
  <c r="P284" i="1"/>
  <c r="R286" i="1"/>
  <c r="Q286" i="1"/>
  <c r="P286" i="1"/>
  <c r="Q391" i="1"/>
  <c r="R391" i="1"/>
  <c r="P391" i="1"/>
  <c r="Q296" i="1"/>
  <c r="R296" i="1"/>
  <c r="Q298" i="1"/>
  <c r="R298" i="1"/>
  <c r="P298" i="1"/>
  <c r="Q304" i="1"/>
  <c r="R304" i="1"/>
  <c r="Q306" i="1"/>
  <c r="P306" i="1"/>
  <c r="R306" i="1"/>
  <c r="R316" i="1"/>
  <c r="Q316" i="1"/>
  <c r="P316" i="1"/>
  <c r="R318" i="1"/>
  <c r="P318" i="1"/>
  <c r="Q399" i="1"/>
  <c r="R399" i="1"/>
  <c r="K399" i="1"/>
  <c r="P399" i="1"/>
  <c r="R400" i="1"/>
  <c r="L400" i="1"/>
  <c r="M400" i="1"/>
  <c r="Q400" i="1"/>
  <c r="R390" i="1"/>
  <c r="L390" i="1"/>
  <c r="P390" i="1"/>
  <c r="Q390" i="1"/>
  <c r="P392" i="1"/>
  <c r="P369" i="1"/>
  <c r="P321" i="1"/>
  <c r="P289" i="1"/>
  <c r="P257" i="1"/>
  <c r="P129" i="1"/>
  <c r="P65" i="1"/>
  <c r="P33" i="1"/>
  <c r="Q357" i="1"/>
  <c r="Q277" i="1"/>
  <c r="Q174" i="1"/>
  <c r="R323" i="1"/>
  <c r="M189" i="1"/>
  <c r="M181" i="1"/>
  <c r="M184" i="1"/>
  <c r="M191" i="1"/>
  <c r="M183" i="1"/>
  <c r="M186" i="1"/>
  <c r="Q96" i="1"/>
  <c r="R96" i="1"/>
  <c r="M98" i="1"/>
  <c r="Q344" i="1"/>
  <c r="R344" i="1"/>
  <c r="M346" i="1"/>
  <c r="R345" i="1"/>
  <c r="Q345" i="1"/>
  <c r="R348" i="1"/>
  <c r="Q348" i="1"/>
  <c r="Q328" i="1"/>
  <c r="R328" i="1"/>
  <c r="M18" i="1"/>
  <c r="R30" i="1"/>
  <c r="Q30" i="1"/>
  <c r="P30" i="1"/>
  <c r="R353" i="1"/>
  <c r="Q353" i="1"/>
  <c r="R332" i="1"/>
  <c r="Q332" i="1"/>
  <c r="P332" i="1"/>
  <c r="M336" i="1"/>
  <c r="R119" i="1"/>
  <c r="Q119" i="1"/>
  <c r="P119" i="1"/>
  <c r="M268" i="1"/>
  <c r="M283" i="1"/>
  <c r="M127" i="1"/>
  <c r="M272" i="1"/>
  <c r="R271" i="1"/>
  <c r="Q271" i="1"/>
  <c r="P271" i="1"/>
  <c r="R285" i="1"/>
  <c r="Q285" i="1"/>
  <c r="P285" i="1"/>
  <c r="R287" i="1"/>
  <c r="Q287" i="1"/>
  <c r="P287" i="1"/>
  <c r="R394" i="1"/>
  <c r="Q394" i="1"/>
  <c r="P394" i="1"/>
  <c r="Q299" i="1"/>
  <c r="R299" i="1"/>
  <c r="P299" i="1"/>
  <c r="R305" i="1"/>
  <c r="Q305" i="1"/>
  <c r="Q307" i="1"/>
  <c r="P307" i="1"/>
  <c r="R307" i="1"/>
  <c r="R317" i="1"/>
  <c r="P317" i="1"/>
  <c r="L397" i="1"/>
  <c r="Q319" i="1"/>
  <c r="R319" i="1"/>
  <c r="P319" i="1"/>
  <c r="L312" i="1"/>
  <c r="L313" i="1"/>
  <c r="M314" i="1"/>
  <c r="R389" i="1"/>
  <c r="P389" i="1"/>
  <c r="K389" i="1"/>
  <c r="Q389" i="1"/>
  <c r="R201" i="1"/>
  <c r="Q201" i="1"/>
  <c r="L201" i="1"/>
  <c r="P388" i="1"/>
  <c r="P368" i="1"/>
  <c r="P345" i="1"/>
  <c r="P320" i="1"/>
  <c r="P288" i="1"/>
  <c r="P224" i="1"/>
  <c r="P192" i="1"/>
  <c r="P160" i="1"/>
  <c r="P96" i="1"/>
  <c r="P64" i="1"/>
  <c r="Q401" i="1"/>
  <c r="Q273" i="1"/>
  <c r="Q173" i="1"/>
  <c r="Q45" i="1"/>
  <c r="R322" i="1"/>
  <c r="R210" i="1"/>
  <c r="Q210" i="1"/>
  <c r="R211" i="1"/>
  <c r="Q211" i="1"/>
  <c r="R208" i="1"/>
  <c r="R203" i="1"/>
  <c r="Q203" i="1"/>
  <c r="P211" i="1"/>
  <c r="P203" i="1"/>
  <c r="P210" i="1"/>
</calcChain>
</file>

<file path=xl/sharedStrings.xml><?xml version="1.0" encoding="utf-8"?>
<sst xmlns="http://schemas.openxmlformats.org/spreadsheetml/2006/main" count="423" uniqueCount="114">
  <si>
    <t>Sample ID</t>
  </si>
  <si>
    <t>ExpNum</t>
  </si>
  <si>
    <t>TreatTemp</t>
  </si>
  <si>
    <t>Meas_Temp</t>
  </si>
  <si>
    <t>WetWeight(g)</t>
  </si>
  <si>
    <t>buffer(ml)</t>
  </si>
  <si>
    <t>MessVol(ul)</t>
  </si>
  <si>
    <t>Hf6BU</t>
  </si>
  <si>
    <t>Hf37U</t>
  </si>
  <si>
    <t>Hf34U</t>
  </si>
  <si>
    <t>Hf8BU</t>
  </si>
  <si>
    <t>Hf10BU</t>
  </si>
  <si>
    <t>Hf33U</t>
  </si>
  <si>
    <t>Hf82U</t>
  </si>
  <si>
    <t>Hf83U</t>
  </si>
  <si>
    <t>Hf84U</t>
  </si>
  <si>
    <t>Hf85U</t>
  </si>
  <si>
    <t>Hf87U</t>
  </si>
  <si>
    <t>Hf90U</t>
  </si>
  <si>
    <t>Hf38U</t>
  </si>
  <si>
    <t>Hf39U</t>
  </si>
  <si>
    <t>Hf40U</t>
  </si>
  <si>
    <t>Hf142U</t>
  </si>
  <si>
    <t>Hf148U</t>
  </si>
  <si>
    <t>Hf50U</t>
  </si>
  <si>
    <t>Hf41U</t>
  </si>
  <si>
    <t>Hf47U</t>
  </si>
  <si>
    <t>Hf147U</t>
  </si>
  <si>
    <t>Hf43U</t>
  </si>
  <si>
    <t>Hf44U</t>
  </si>
  <si>
    <t>Hf143U</t>
  </si>
  <si>
    <t>Hf46U</t>
  </si>
  <si>
    <t>Hf144U</t>
  </si>
  <si>
    <t>Hf149U</t>
  </si>
  <si>
    <t>Hf28U</t>
  </si>
  <si>
    <t>Hf125U</t>
  </si>
  <si>
    <t>Hf121U</t>
  </si>
  <si>
    <t>Hf122U</t>
  </si>
  <si>
    <t>Hf27U</t>
  </si>
  <si>
    <t>Hf9BU</t>
  </si>
  <si>
    <t>Hf5BU</t>
  </si>
  <si>
    <t>Hf3BU</t>
  </si>
  <si>
    <t>Hf154U</t>
  </si>
  <si>
    <t>Hf156U</t>
  </si>
  <si>
    <t>Hf114U</t>
  </si>
  <si>
    <t>Hf158U</t>
  </si>
  <si>
    <t>Hf159U</t>
  </si>
  <si>
    <t>Hf115U</t>
  </si>
  <si>
    <t>Hf151U</t>
  </si>
  <si>
    <t>Hf153U</t>
  </si>
  <si>
    <t>Hf111U</t>
  </si>
  <si>
    <t>Hf130U</t>
  </si>
  <si>
    <t>Hf21U</t>
  </si>
  <si>
    <t>Hf29U</t>
  </si>
  <si>
    <t>Hf123U</t>
  </si>
  <si>
    <t>Hf124U</t>
  </si>
  <si>
    <t>Hf22U</t>
  </si>
  <si>
    <t>Hf116U</t>
  </si>
  <si>
    <t>Hf117U</t>
  </si>
  <si>
    <t>Hf120U</t>
  </si>
  <si>
    <t>Hf11U</t>
  </si>
  <si>
    <t>Hf12U</t>
  </si>
  <si>
    <t>Hf14U</t>
  </si>
  <si>
    <t>Date</t>
  </si>
  <si>
    <t>slopeLDH</t>
  </si>
  <si>
    <t>slopeTDH</t>
  </si>
  <si>
    <t>slopeCS</t>
  </si>
  <si>
    <t>ActivityLDH</t>
  </si>
  <si>
    <t>ActivityTDH</t>
  </si>
  <si>
    <t>ActivityCS</t>
  </si>
  <si>
    <t>Hf17U</t>
  </si>
  <si>
    <t>Hf18U</t>
  </si>
  <si>
    <t>Hf15U</t>
  </si>
  <si>
    <t>Hf133U</t>
  </si>
  <si>
    <t>Hf134U</t>
  </si>
  <si>
    <t>Hf76U</t>
  </si>
  <si>
    <t>Hf136U</t>
  </si>
  <si>
    <t>Hf71U</t>
  </si>
  <si>
    <t>Hf77U</t>
  </si>
  <si>
    <t>Hf137U</t>
  </si>
  <si>
    <t>Hf139U</t>
  </si>
  <si>
    <t>Hf73U</t>
  </si>
  <si>
    <t>Hf140U</t>
  </si>
  <si>
    <t>Hf51U</t>
  </si>
  <si>
    <t>Hf53U</t>
  </si>
  <si>
    <t>Hf52U</t>
  </si>
  <si>
    <t>Hf55U</t>
  </si>
  <si>
    <t>Hf102U</t>
  </si>
  <si>
    <t>Hf66U</t>
  </si>
  <si>
    <t>Hf96U</t>
  </si>
  <si>
    <t>Hf100U</t>
  </si>
  <si>
    <t>Hf58U</t>
  </si>
  <si>
    <t>Hf60U</t>
  </si>
  <si>
    <t>Hf103U</t>
  </si>
  <si>
    <t>Hf61U</t>
  </si>
  <si>
    <t>Hf62U</t>
  </si>
  <si>
    <t>Hf92U</t>
  </si>
  <si>
    <t>Hf63U</t>
  </si>
  <si>
    <t>Hf65U</t>
  </si>
  <si>
    <t>Hf97U</t>
  </si>
  <si>
    <t>Hf25U</t>
  </si>
  <si>
    <t>Hf64U</t>
  </si>
  <si>
    <t>Hf75U</t>
  </si>
  <si>
    <t>Hf78U</t>
  </si>
  <si>
    <t>Hf101U</t>
  </si>
  <si>
    <t>Hf93U</t>
  </si>
  <si>
    <t>Hf99U</t>
  </si>
  <si>
    <t>Hf104U</t>
  </si>
  <si>
    <t>Hf105U</t>
  </si>
  <si>
    <t>Hf106U</t>
  </si>
  <si>
    <t>protein</t>
  </si>
  <si>
    <t>ActivityLDHprot</t>
  </si>
  <si>
    <t>ActivityTDHprot</t>
  </si>
  <si>
    <t>ActivityCSprot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</si>
</sst>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3" borderId="0" xfId="0" applyFont="1" applyFill="1"/>
    <xf numFmtId="0" fontId="0" fillId="0" borderId="1" xfId="0" applyBorder="1" applyAlignment="1">
      <alignment shrinkToFit="1"/>
    </xf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2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6"/>
  <sheetViews>
    <sheetView tabSelected="1" topLeftCell="C1" workbookViewId="0">
      <selection activeCell="S2" sqref="S2"/>
    </sheetView>
  </sheetViews>
  <sheetFormatPr defaultColWidth="11.19921875" defaultRowHeight="15.6" x14ac:dyDescent="0.3"/>
  <cols>
    <col min="2" max="14" width="10.796875" customWidth="1"/>
  </cols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2" t="s">
        <v>63</v>
      </c>
      <c r="O1" s="4" t="s">
        <v>110</v>
      </c>
      <c r="P1" s="4" t="s">
        <v>111</v>
      </c>
      <c r="Q1" s="4" t="s">
        <v>112</v>
      </c>
      <c r="R1" s="4" t="s">
        <v>113</v>
      </c>
    </row>
    <row r="2" spans="1:18" x14ac:dyDescent="0.3">
      <c r="A2" s="5" t="s">
        <v>90</v>
      </c>
      <c r="B2" s="5">
        <v>3</v>
      </c>
      <c r="C2" s="5">
        <v>24</v>
      </c>
      <c r="D2" s="5">
        <v>18</v>
      </c>
      <c r="E2">
        <v>9.2999999999999999E-2</v>
      </c>
      <c r="F2">
        <f t="shared" ref="F2:F65" si="0">E2*10</f>
        <v>0.92999999999999994</v>
      </c>
      <c r="G2" s="7">
        <v>20</v>
      </c>
      <c r="H2" s="1">
        <v>3.3099999999999997E-2</v>
      </c>
      <c r="I2" s="1">
        <v>0.31469999999999998</v>
      </c>
      <c r="J2" s="1">
        <v>1.9599999999999999E-2</v>
      </c>
      <c r="K2" s="10">
        <f t="shared" ref="K2:K21" si="1">H2/6.22*1000/G2*F2/E2</f>
        <v>2.6607717041800636</v>
      </c>
      <c r="L2" s="10">
        <f t="shared" ref="L2:L33" si="2">(I2-H2)/6.22*1000/G2*F2/E2</f>
        <v>22.636655948553056</v>
      </c>
      <c r="M2" s="6">
        <f t="shared" ref="M2:M33" si="3">J2/13.61*1000/G2*F2/E2</f>
        <v>0.72005878030859649</v>
      </c>
      <c r="N2" s="8">
        <v>42427</v>
      </c>
      <c r="O2">
        <v>0.12968750000000001</v>
      </c>
      <c r="P2">
        <f>H2/6.22*1000/G2*F2/O2</f>
        <v>1.9080618293108118</v>
      </c>
      <c r="Q2">
        <f>I2/6.22*1000/G2*F2/O2</f>
        <v>18.140998721574398</v>
      </c>
      <c r="R2">
        <f>J2/6.22*1000/G2*F2/O2</f>
        <v>1.1298493007399373</v>
      </c>
    </row>
    <row r="3" spans="1:18" x14ac:dyDescent="0.3">
      <c r="A3" s="5" t="s">
        <v>90</v>
      </c>
      <c r="B3" s="5">
        <v>3</v>
      </c>
      <c r="C3" s="5">
        <v>24</v>
      </c>
      <c r="D3" s="5">
        <v>18</v>
      </c>
      <c r="E3">
        <v>9.2999999999999999E-2</v>
      </c>
      <c r="F3">
        <f t="shared" si="0"/>
        <v>0.92999999999999994</v>
      </c>
      <c r="G3" s="7">
        <v>10</v>
      </c>
      <c r="H3" s="1">
        <v>1.4500000000000001E-2</v>
      </c>
      <c r="I3" s="1">
        <v>0.1585</v>
      </c>
      <c r="J3" s="1">
        <v>0.01</v>
      </c>
      <c r="K3" s="10">
        <f t="shared" si="1"/>
        <v>2.3311897106109325</v>
      </c>
      <c r="L3" s="10">
        <f t="shared" si="2"/>
        <v>23.15112540192926</v>
      </c>
      <c r="M3" s="6">
        <f t="shared" si="3"/>
        <v>0.73475385745775168</v>
      </c>
      <c r="N3" s="8">
        <v>42427</v>
      </c>
      <c r="O3">
        <v>0.12968750000000001</v>
      </c>
      <c r="P3">
        <f>H3/6.22*1000/G3*F3/O3</f>
        <v>1.671715802115213</v>
      </c>
      <c r="Q3">
        <f>I3/6.22*1000/G3*F3/O3</f>
        <v>18.273583078293882</v>
      </c>
      <c r="R3">
        <f>J3/6.22*1000/G3*F3/O3</f>
        <v>1.1529074497346299</v>
      </c>
    </row>
    <row r="4" spans="1:18" x14ac:dyDescent="0.3">
      <c r="A4" s="5" t="s">
        <v>90</v>
      </c>
      <c r="B4" s="5">
        <v>3</v>
      </c>
      <c r="C4" s="5">
        <v>24</v>
      </c>
      <c r="D4" s="5">
        <v>32</v>
      </c>
      <c r="E4">
        <v>9.2999999999999999E-2</v>
      </c>
      <c r="F4">
        <f t="shared" si="0"/>
        <v>0.92999999999999994</v>
      </c>
      <c r="G4" s="7">
        <v>20</v>
      </c>
      <c r="H4" s="1">
        <v>0.1431</v>
      </c>
      <c r="I4" s="1">
        <v>0.52</v>
      </c>
      <c r="J4" s="1">
        <v>4.2500000000000003E-2</v>
      </c>
      <c r="K4" s="10">
        <f t="shared" si="1"/>
        <v>11.503215434083602</v>
      </c>
      <c r="L4" s="10">
        <f t="shared" si="2"/>
        <v>30.29742765273312</v>
      </c>
      <c r="M4" s="6">
        <f t="shared" si="3"/>
        <v>1.5613519470977224</v>
      </c>
      <c r="N4" s="8">
        <v>42427</v>
      </c>
      <c r="O4">
        <v>0.12968750000000001</v>
      </c>
      <c r="P4">
        <f>H4/6.22*1000/G4*F4/O4</f>
        <v>8.249052802851276</v>
      </c>
      <c r="Q4">
        <f>I4/6.22*1000/G4*F4/O4</f>
        <v>29.975593693100375</v>
      </c>
      <c r="R4">
        <f>J4/6.22*1000/G4*F4/O4</f>
        <v>2.4499283306860886</v>
      </c>
    </row>
    <row r="5" spans="1:18" x14ac:dyDescent="0.3">
      <c r="A5" s="5" t="s">
        <v>90</v>
      </c>
      <c r="B5" s="5">
        <v>3</v>
      </c>
      <c r="C5" s="5">
        <v>24</v>
      </c>
      <c r="D5" s="5">
        <v>32</v>
      </c>
      <c r="E5">
        <v>9.2999999999999999E-2</v>
      </c>
      <c r="F5">
        <f t="shared" si="0"/>
        <v>0.92999999999999994</v>
      </c>
      <c r="G5" s="7">
        <v>10</v>
      </c>
      <c r="H5" s="1">
        <v>6.5299999999999997E-2</v>
      </c>
      <c r="I5" s="1">
        <v>0.29199999999999998</v>
      </c>
      <c r="J5" s="1">
        <v>2.01E-2</v>
      </c>
      <c r="K5" s="10">
        <f t="shared" si="1"/>
        <v>10.498392282958198</v>
      </c>
      <c r="L5" s="10">
        <f t="shared" si="2"/>
        <v>36.446945337620569</v>
      </c>
      <c r="M5" s="6">
        <f t="shared" si="3"/>
        <v>1.4768552534900807</v>
      </c>
      <c r="N5" s="8">
        <v>42427</v>
      </c>
      <c r="O5">
        <v>0.12968750000000001</v>
      </c>
      <c r="P5">
        <f>H5/6.22*1000/G5*F5/O5</f>
        <v>7.5284856467671304</v>
      </c>
      <c r="Q5">
        <f>I5/6.22*1000/G5*F5/O5</f>
        <v>33.664897532251182</v>
      </c>
      <c r="R5">
        <f>J5/6.22*1000/G5*F5/O5</f>
        <v>2.3173439739666062</v>
      </c>
    </row>
    <row r="6" spans="1:18" x14ac:dyDescent="0.3">
      <c r="A6" s="5" t="s">
        <v>104</v>
      </c>
      <c r="B6" s="5">
        <v>3</v>
      </c>
      <c r="C6" s="5">
        <v>30</v>
      </c>
      <c r="D6" s="5">
        <v>18</v>
      </c>
      <c r="E6">
        <v>0.114</v>
      </c>
      <c r="F6">
        <f t="shared" si="0"/>
        <v>1.1400000000000001</v>
      </c>
      <c r="G6" s="7">
        <v>20</v>
      </c>
      <c r="H6" s="1">
        <v>3.5400000000000001E-2</v>
      </c>
      <c r="I6" s="1">
        <v>0.28010000000000002</v>
      </c>
      <c r="J6" s="1">
        <v>9.7000000000000003E-3</v>
      </c>
      <c r="K6" s="10">
        <f t="shared" si="1"/>
        <v>2.8456591639871389</v>
      </c>
      <c r="L6" s="10">
        <f t="shared" si="2"/>
        <v>19.670418006430875</v>
      </c>
      <c r="M6" s="6">
        <f t="shared" si="3"/>
        <v>0.35635562086700961</v>
      </c>
      <c r="N6" s="8">
        <v>42424</v>
      </c>
      <c r="O6">
        <v>4.2447916666666502E-2</v>
      </c>
      <c r="P6">
        <f>H6/6.22*1000/G6*F6/O6</f>
        <v>7.642427948631993</v>
      </c>
      <c r="Q6">
        <f>I6/6.22*1000/G6*F6/O6</f>
        <v>60.470171424062748</v>
      </c>
      <c r="R6">
        <f>J6/6.22*1000/G6*F6/O6</f>
        <v>2.0941116130432298</v>
      </c>
    </row>
    <row r="7" spans="1:18" x14ac:dyDescent="0.3">
      <c r="A7" s="5" t="s">
        <v>104</v>
      </c>
      <c r="B7" s="5">
        <v>3</v>
      </c>
      <c r="C7" s="5">
        <v>30</v>
      </c>
      <c r="D7" s="5">
        <v>18</v>
      </c>
      <c r="E7">
        <v>0.114</v>
      </c>
      <c r="F7">
        <f t="shared" si="0"/>
        <v>1.1400000000000001</v>
      </c>
      <c r="G7" s="7">
        <v>10</v>
      </c>
      <c r="H7" s="1">
        <v>1.55E-2</v>
      </c>
      <c r="I7" s="1">
        <v>0.13370000000000001</v>
      </c>
      <c r="J7" s="1">
        <v>4.5999999999999999E-3</v>
      </c>
      <c r="K7" s="10">
        <f t="shared" si="1"/>
        <v>2.491961414790997</v>
      </c>
      <c r="L7" s="10">
        <f t="shared" si="2"/>
        <v>19.003215434083607</v>
      </c>
      <c r="M7" s="6">
        <f t="shared" si="3"/>
        <v>0.3379867744305658</v>
      </c>
      <c r="N7" s="8">
        <v>42424</v>
      </c>
      <c r="O7">
        <v>4.2447916666666502E-2</v>
      </c>
      <c r="P7">
        <f>H7/6.22*1000/G7*F7/O7</f>
        <v>6.6925216499319697</v>
      </c>
      <c r="Q7">
        <f>I7/6.22*1000/G7*F7/O7</f>
        <v>57.728396425542229</v>
      </c>
      <c r="R7">
        <f>J7/6.22*1000/G7*F7/O7</f>
        <v>1.9861677154636819</v>
      </c>
    </row>
    <row r="8" spans="1:18" x14ac:dyDescent="0.3">
      <c r="A8" s="5" t="s">
        <v>104</v>
      </c>
      <c r="B8" s="5">
        <v>3</v>
      </c>
      <c r="C8" s="5">
        <v>30</v>
      </c>
      <c r="D8" s="5">
        <v>32</v>
      </c>
      <c r="E8">
        <v>0.114</v>
      </c>
      <c r="F8">
        <f t="shared" si="0"/>
        <v>1.1400000000000001</v>
      </c>
      <c r="G8" s="7">
        <v>20</v>
      </c>
      <c r="H8" s="1">
        <v>0.1173</v>
      </c>
      <c r="I8" s="1">
        <v>0.50490000000000002</v>
      </c>
      <c r="J8" s="1">
        <v>1.67E-2</v>
      </c>
      <c r="K8" s="10">
        <f t="shared" si="1"/>
        <v>9.429260450160772</v>
      </c>
      <c r="L8" s="10">
        <f t="shared" si="2"/>
        <v>31.157556270096467</v>
      </c>
      <c r="M8" s="6">
        <f t="shared" si="3"/>
        <v>0.61351947097722259</v>
      </c>
      <c r="N8" s="8">
        <v>42424</v>
      </c>
      <c r="O8">
        <v>4.2447916666666502E-2</v>
      </c>
      <c r="P8">
        <f>H8/6.22*1000/G8*F8/O8</f>
        <v>25.323638372161938</v>
      </c>
      <c r="Q8">
        <f>I8/6.22*1000/G8*F8/O8</f>
        <v>109.00174777582747</v>
      </c>
      <c r="R8">
        <f>J8/6.22*1000/G8*F8/O8</f>
        <v>3.6053261791568993</v>
      </c>
    </row>
    <row r="9" spans="1:18" x14ac:dyDescent="0.3">
      <c r="A9" s="5" t="s">
        <v>104</v>
      </c>
      <c r="B9" s="5">
        <v>3</v>
      </c>
      <c r="C9" s="5">
        <v>30</v>
      </c>
      <c r="D9" s="5">
        <v>32</v>
      </c>
      <c r="E9">
        <v>0.114</v>
      </c>
      <c r="F9">
        <f t="shared" si="0"/>
        <v>1.1400000000000001</v>
      </c>
      <c r="G9" s="7">
        <v>10</v>
      </c>
      <c r="H9" s="1">
        <v>5.8599999999999999E-2</v>
      </c>
      <c r="I9" s="1">
        <v>0.24379999999999999</v>
      </c>
      <c r="J9" s="1">
        <v>8.2000000000000007E-3</v>
      </c>
      <c r="K9" s="10">
        <f t="shared" si="1"/>
        <v>9.4212218649517681</v>
      </c>
      <c r="L9" s="10">
        <f t="shared" si="2"/>
        <v>29.774919614147912</v>
      </c>
      <c r="M9" s="6">
        <f t="shared" si="3"/>
        <v>0.60249816311535653</v>
      </c>
      <c r="N9" s="8">
        <v>42424</v>
      </c>
      <c r="O9">
        <v>4.2447916666666502E-2</v>
      </c>
      <c r="P9">
        <f>H9/6.22*1000/G9*F9/O9</f>
        <v>25.302049592646025</v>
      </c>
      <c r="Q9">
        <f>I9/6.22*1000/G9*F9/O9</f>
        <v>105.26688891957512</v>
      </c>
      <c r="R9">
        <f>J9/6.22*1000/G9*F9/O9</f>
        <v>3.5405598406091716</v>
      </c>
    </row>
    <row r="10" spans="1:18" x14ac:dyDescent="0.3">
      <c r="A10" s="5" t="s">
        <v>87</v>
      </c>
      <c r="B10" s="5">
        <v>3</v>
      </c>
      <c r="C10" s="5">
        <v>30</v>
      </c>
      <c r="D10" s="5">
        <v>18</v>
      </c>
      <c r="E10">
        <v>9.1999999999999998E-2</v>
      </c>
      <c r="F10">
        <f t="shared" si="0"/>
        <v>0.91999999999999993</v>
      </c>
      <c r="G10" s="7">
        <v>20</v>
      </c>
      <c r="H10" s="1">
        <v>2.7900000000000001E-2</v>
      </c>
      <c r="I10" s="1">
        <v>0.31159999999999999</v>
      </c>
      <c r="J10" s="1">
        <v>7.6E-3</v>
      </c>
      <c r="K10" s="10">
        <f t="shared" si="1"/>
        <v>2.2427652733118975</v>
      </c>
      <c r="L10" s="10">
        <f t="shared" si="2"/>
        <v>22.80546623794212</v>
      </c>
      <c r="M10" s="6">
        <f t="shared" si="3"/>
        <v>0.27920646583394565</v>
      </c>
      <c r="N10" s="8">
        <v>42426</v>
      </c>
      <c r="O10">
        <v>9.4531249999999734E-2</v>
      </c>
      <c r="P10">
        <f>H10/6.22*1000/G10*F10/O10</f>
        <v>2.1827110626876842</v>
      </c>
      <c r="Q10">
        <f>I10/6.22*1000/G10*F10/O10</f>
        <v>24.377518535250264</v>
      </c>
      <c r="R10">
        <f>J10/6.22*1000/G10*F10/O10</f>
        <v>0.59457362281098192</v>
      </c>
    </row>
    <row r="11" spans="1:18" x14ac:dyDescent="0.3">
      <c r="A11" s="5" t="s">
        <v>87</v>
      </c>
      <c r="B11" s="5">
        <v>3</v>
      </c>
      <c r="C11" s="5">
        <v>30</v>
      </c>
      <c r="D11" s="5">
        <v>18</v>
      </c>
      <c r="E11">
        <v>9.1999999999999998E-2</v>
      </c>
      <c r="F11">
        <f t="shared" si="0"/>
        <v>0.91999999999999993</v>
      </c>
      <c r="G11" s="7">
        <v>10</v>
      </c>
      <c r="H11" s="1">
        <v>1.15E-2</v>
      </c>
      <c r="I11" s="1">
        <v>0.15709999999999999</v>
      </c>
      <c r="J11" s="1">
        <v>5.1000000000000004E-3</v>
      </c>
      <c r="K11" s="10">
        <f t="shared" si="1"/>
        <v>1.8488745980707391</v>
      </c>
      <c r="L11" s="10">
        <f t="shared" si="2"/>
        <v>23.40836012861736</v>
      </c>
      <c r="M11" s="6">
        <f t="shared" si="3"/>
        <v>0.37472446730345338</v>
      </c>
      <c r="N11" s="8">
        <v>42426</v>
      </c>
      <c r="O11">
        <v>9.4531249999999734E-2</v>
      </c>
      <c r="P11">
        <f>H11/6.22*1000/G11*F11/O11</f>
        <v>1.7993675427174451</v>
      </c>
      <c r="Q11">
        <f>I11/6.22*1000/G11*F11/O11</f>
        <v>24.580925300948753</v>
      </c>
      <c r="R11">
        <f>J11/6.22*1000/G11*F11/O11</f>
        <v>0.79798038850947584</v>
      </c>
    </row>
    <row r="12" spans="1:18" x14ac:dyDescent="0.3">
      <c r="A12" s="5" t="s">
        <v>87</v>
      </c>
      <c r="B12" s="5">
        <v>3</v>
      </c>
      <c r="C12" s="5">
        <v>30</v>
      </c>
      <c r="D12" s="5">
        <v>32</v>
      </c>
      <c r="E12">
        <v>9.1999999999999998E-2</v>
      </c>
      <c r="F12">
        <f t="shared" si="0"/>
        <v>0.91999999999999993</v>
      </c>
      <c r="G12" s="7">
        <v>20</v>
      </c>
      <c r="H12" s="1">
        <v>0.1148</v>
      </c>
      <c r="I12" s="1">
        <v>0.48649999999999999</v>
      </c>
      <c r="J12" s="1">
        <v>1.3899999999999999E-2</v>
      </c>
      <c r="K12" s="10">
        <f t="shared" si="1"/>
        <v>9.2282958199356919</v>
      </c>
      <c r="L12" s="10">
        <f t="shared" si="2"/>
        <v>29.879421221864948</v>
      </c>
      <c r="M12" s="6">
        <f t="shared" si="3"/>
        <v>0.51065393093313738</v>
      </c>
      <c r="N12" s="8">
        <v>42426</v>
      </c>
      <c r="O12">
        <v>9.4531249999999734E-2</v>
      </c>
      <c r="P12">
        <f>H12/6.22*1000/G12*F12/O12</f>
        <v>8.981191039302729</v>
      </c>
      <c r="Q12">
        <f>I12/6.22*1000/G12*F12/O12</f>
        <v>38.060535197045105</v>
      </c>
      <c r="R12">
        <f>J12/6.22*1000/G12*F12/O12</f>
        <v>1.087443862772717</v>
      </c>
    </row>
    <row r="13" spans="1:18" x14ac:dyDescent="0.3">
      <c r="A13" s="5" t="s">
        <v>87</v>
      </c>
      <c r="B13" s="5">
        <v>3</v>
      </c>
      <c r="C13" s="5">
        <v>30</v>
      </c>
      <c r="D13" s="5">
        <v>32</v>
      </c>
      <c r="E13">
        <v>9.1999999999999998E-2</v>
      </c>
      <c r="F13">
        <f t="shared" si="0"/>
        <v>0.91999999999999993</v>
      </c>
      <c r="G13" s="7">
        <v>10</v>
      </c>
      <c r="H13" s="1">
        <v>5.7599999999999998E-2</v>
      </c>
      <c r="I13" s="1">
        <v>0.25969999999999999</v>
      </c>
      <c r="J13" s="1">
        <v>6.4999999999999997E-3</v>
      </c>
      <c r="K13" s="10">
        <f t="shared" si="1"/>
        <v>9.2604501607717022</v>
      </c>
      <c r="L13" s="10">
        <f t="shared" si="2"/>
        <v>32.491961414790993</v>
      </c>
      <c r="M13" s="6">
        <f t="shared" si="3"/>
        <v>0.47759000734753848</v>
      </c>
      <c r="N13" s="8">
        <v>42426</v>
      </c>
      <c r="O13">
        <v>9.4531249999999734E-2</v>
      </c>
      <c r="P13">
        <f>H13/6.22*1000/G13*F13/O13</f>
        <v>9.0124843878717247</v>
      </c>
      <c r="Q13">
        <f>I13/6.22*1000/G13*F13/O13</f>
        <v>40.634413116845266</v>
      </c>
      <c r="R13">
        <f>J13/6.22*1000/G13*F13/O13</f>
        <v>1.0170338284924691</v>
      </c>
    </row>
    <row r="14" spans="1:18" x14ac:dyDescent="0.3">
      <c r="A14" s="5" t="s">
        <v>93</v>
      </c>
      <c r="B14" s="5">
        <v>3</v>
      </c>
      <c r="C14" s="5">
        <v>30</v>
      </c>
      <c r="D14" s="5">
        <v>18</v>
      </c>
      <c r="E14">
        <v>8.8999999999999996E-2</v>
      </c>
      <c r="F14">
        <f t="shared" si="0"/>
        <v>0.8899999999999999</v>
      </c>
      <c r="G14" s="7">
        <v>20</v>
      </c>
      <c r="H14" s="1">
        <v>2.0199999999999999E-2</v>
      </c>
      <c r="I14" s="1">
        <v>0.17829999999999999</v>
      </c>
      <c r="J14" s="1">
        <v>8.8000000000000005E-3</v>
      </c>
      <c r="K14" s="10">
        <f t="shared" si="1"/>
        <v>1.6237942122186493</v>
      </c>
      <c r="L14" s="10">
        <f t="shared" si="2"/>
        <v>12.709003215434084</v>
      </c>
      <c r="M14" s="6">
        <f t="shared" si="3"/>
        <v>0.32329169728141072</v>
      </c>
      <c r="N14" s="8">
        <v>42429</v>
      </c>
      <c r="O14">
        <v>9.7135416666666405E-2</v>
      </c>
      <c r="P14">
        <f>H14/6.22*1000/G14*F14/O14</f>
        <v>1.4877960052757293</v>
      </c>
      <c r="Q14">
        <f>I14/6.22*1000/G14*F14/O14</f>
        <v>13.132377610923889</v>
      </c>
      <c r="R14">
        <f>J14/6.22*1000/G14*F14/O14</f>
        <v>0.64814875477358502</v>
      </c>
    </row>
    <row r="15" spans="1:18" x14ac:dyDescent="0.3">
      <c r="A15" s="5" t="s">
        <v>93</v>
      </c>
      <c r="B15" s="5">
        <v>3</v>
      </c>
      <c r="C15" s="5">
        <v>30</v>
      </c>
      <c r="D15" s="5">
        <v>18</v>
      </c>
      <c r="E15">
        <v>8.8999999999999996E-2</v>
      </c>
      <c r="F15">
        <f t="shared" si="0"/>
        <v>0.8899999999999999</v>
      </c>
      <c r="G15" s="7">
        <v>10</v>
      </c>
      <c r="H15" s="1">
        <v>1.12E-2</v>
      </c>
      <c r="I15" s="1">
        <v>8.8800000000000004E-2</v>
      </c>
      <c r="J15" s="1">
        <v>4.7999999999999996E-3</v>
      </c>
      <c r="K15" s="10">
        <f t="shared" si="1"/>
        <v>1.8006430868167203</v>
      </c>
      <c r="L15" s="10">
        <f t="shared" si="2"/>
        <v>12.47588424437299</v>
      </c>
      <c r="M15" s="6">
        <f t="shared" si="3"/>
        <v>0.35268185157972076</v>
      </c>
      <c r="N15" s="8">
        <v>42429</v>
      </c>
      <c r="O15">
        <v>9.7135416666666405E-2</v>
      </c>
      <c r="P15">
        <f>H15/6.22*1000/G15*F15/O15</f>
        <v>1.649833193969126</v>
      </c>
      <c r="Q15">
        <f>I15/6.22*1000/G15*F15/O15</f>
        <v>13.080820323612356</v>
      </c>
      <c r="R15">
        <f>J15/6.22*1000/G15*F15/O15</f>
        <v>0.70707136884391097</v>
      </c>
    </row>
    <row r="16" spans="1:18" x14ac:dyDescent="0.3">
      <c r="A16" s="5" t="s">
        <v>93</v>
      </c>
      <c r="B16" s="5">
        <v>3</v>
      </c>
      <c r="C16" s="5">
        <v>30</v>
      </c>
      <c r="D16" s="5">
        <v>32</v>
      </c>
      <c r="E16">
        <v>8.8999999999999996E-2</v>
      </c>
      <c r="F16">
        <f t="shared" si="0"/>
        <v>0.8899999999999999</v>
      </c>
      <c r="G16" s="7">
        <v>20</v>
      </c>
      <c r="H16" s="1">
        <v>9.2299999999999993E-2</v>
      </c>
      <c r="I16" s="1">
        <v>0.3241</v>
      </c>
      <c r="J16" s="1">
        <v>1.2800000000000001E-2</v>
      </c>
      <c r="K16" s="10">
        <f t="shared" si="1"/>
        <v>7.4196141479099671</v>
      </c>
      <c r="L16" s="10">
        <f t="shared" si="2"/>
        <v>18.633440514469456</v>
      </c>
      <c r="M16" s="6">
        <f t="shared" si="3"/>
        <v>0.47024246877296111</v>
      </c>
      <c r="N16" s="8">
        <v>42429</v>
      </c>
      <c r="O16">
        <v>9.7135416666666405E-2</v>
      </c>
      <c r="P16">
        <f>H16/6.22*1000/G16*F16/O16</f>
        <v>6.7981965983638526</v>
      </c>
      <c r="Q16">
        <f>I16/6.22*1000/G16*F16/O16</f>
        <v>23.871024025240786</v>
      </c>
      <c r="R16">
        <f>J16/6.22*1000/G16*F16/O16</f>
        <v>0.94276182512521489</v>
      </c>
    </row>
    <row r="17" spans="1:18" x14ac:dyDescent="0.3">
      <c r="A17" s="5" t="s">
        <v>93</v>
      </c>
      <c r="B17" s="5">
        <v>3</v>
      </c>
      <c r="C17" s="5">
        <v>30</v>
      </c>
      <c r="D17" s="5">
        <v>32</v>
      </c>
      <c r="E17">
        <v>8.8999999999999996E-2</v>
      </c>
      <c r="F17">
        <f t="shared" si="0"/>
        <v>0.8899999999999999</v>
      </c>
      <c r="G17" s="7">
        <v>10</v>
      </c>
      <c r="H17" s="1">
        <v>4.5499999999999999E-2</v>
      </c>
      <c r="I17" s="1">
        <v>0.14899999999999999</v>
      </c>
      <c r="J17" s="1">
        <v>6.1999999999999998E-3</v>
      </c>
      <c r="K17" s="10">
        <f t="shared" si="1"/>
        <v>7.315112540192926</v>
      </c>
      <c r="L17" s="10">
        <f t="shared" si="2"/>
        <v>16.639871382636656</v>
      </c>
      <c r="M17" s="6">
        <f t="shared" si="3"/>
        <v>0.45554739162380603</v>
      </c>
      <c r="N17" s="8">
        <v>42429</v>
      </c>
      <c r="O17">
        <v>9.7135416666666405E-2</v>
      </c>
      <c r="P17">
        <f>H17/6.22*1000/G17*F17/O17</f>
        <v>6.7024473504995736</v>
      </c>
      <c r="Q17">
        <f>I17/6.22*1000/G17*F17/O17</f>
        <v>21.948673741196409</v>
      </c>
      <c r="R17">
        <f>J17/6.22*1000/G17*F17/O17</f>
        <v>0.91330051809005175</v>
      </c>
    </row>
    <row r="18" spans="1:18" x14ac:dyDescent="0.3">
      <c r="A18" s="5" t="s">
        <v>107</v>
      </c>
      <c r="B18" s="5">
        <v>3</v>
      </c>
      <c r="C18" s="5">
        <v>30</v>
      </c>
      <c r="D18" s="5">
        <v>18</v>
      </c>
      <c r="E18">
        <v>0.09</v>
      </c>
      <c r="F18">
        <f t="shared" si="0"/>
        <v>0.89999999999999991</v>
      </c>
      <c r="G18" s="7">
        <v>20</v>
      </c>
      <c r="H18" s="1">
        <v>3.09E-2</v>
      </c>
      <c r="I18" s="1">
        <v>0.3367</v>
      </c>
      <c r="J18" s="1">
        <v>9.7999999999999997E-3</v>
      </c>
      <c r="K18" s="10">
        <f t="shared" si="1"/>
        <v>2.483922829581994</v>
      </c>
      <c r="L18" s="10">
        <f t="shared" si="2"/>
        <v>24.581993569131832</v>
      </c>
      <c r="M18" s="6">
        <f t="shared" si="3"/>
        <v>0.3600293901542983</v>
      </c>
      <c r="N18" s="8">
        <v>42424</v>
      </c>
      <c r="O18">
        <v>3.0729166666666495E-2</v>
      </c>
      <c r="P18">
        <f>H18/6.22*1000/G18*F18/O18</f>
        <v>7.2749468635893377</v>
      </c>
      <c r="Q18">
        <f>I18/6.22*1000/G18*F18/O18</f>
        <v>79.271022944030079</v>
      </c>
      <c r="R18">
        <f>J18/6.22*1000/G18*F18/O18</f>
        <v>2.3072647010736409</v>
      </c>
    </row>
    <row r="19" spans="1:18" x14ac:dyDescent="0.3">
      <c r="A19" s="5" t="s">
        <v>107</v>
      </c>
      <c r="B19" s="5">
        <v>3</v>
      </c>
      <c r="C19" s="5">
        <v>30</v>
      </c>
      <c r="D19" s="5">
        <v>18</v>
      </c>
      <c r="E19">
        <v>0.09</v>
      </c>
      <c r="F19">
        <f t="shared" si="0"/>
        <v>0.89999999999999991</v>
      </c>
      <c r="G19" s="7">
        <v>10</v>
      </c>
      <c r="H19" s="1">
        <v>1.32E-2</v>
      </c>
      <c r="I19" s="1">
        <v>0.1724</v>
      </c>
      <c r="J19" s="1">
        <v>6.7000000000000002E-3</v>
      </c>
      <c r="K19" s="10">
        <f t="shared" si="1"/>
        <v>2.122186495176849</v>
      </c>
      <c r="L19" s="10">
        <f t="shared" si="2"/>
        <v>25.59485530546624</v>
      </c>
      <c r="M19" s="6">
        <f t="shared" si="3"/>
        <v>0.49228508449669361</v>
      </c>
      <c r="N19" s="8">
        <v>42424</v>
      </c>
      <c r="O19">
        <v>3.0729166666666495E-2</v>
      </c>
      <c r="P19">
        <f>H19/6.22*1000/G19*F19/O19</f>
        <v>6.2154885824840935</v>
      </c>
      <c r="Q19">
        <f>I19/6.22*1000/G19*F19/O19</f>
        <v>81.178047850019524</v>
      </c>
      <c r="R19">
        <f>J19/6.22*1000/G19*F19/O19</f>
        <v>3.1548313259578356</v>
      </c>
    </row>
    <row r="20" spans="1:18" x14ac:dyDescent="0.3">
      <c r="A20" s="5" t="s">
        <v>107</v>
      </c>
      <c r="B20" s="5">
        <v>3</v>
      </c>
      <c r="C20" s="5">
        <v>30</v>
      </c>
      <c r="D20" s="5">
        <v>32</v>
      </c>
      <c r="E20">
        <v>0.09</v>
      </c>
      <c r="F20">
        <f t="shared" si="0"/>
        <v>0.89999999999999991</v>
      </c>
      <c r="G20" s="7">
        <v>20</v>
      </c>
      <c r="H20" s="1">
        <v>0.1235</v>
      </c>
      <c r="I20" s="1">
        <v>0.6119</v>
      </c>
      <c r="J20" s="1">
        <v>1.5800000000000002E-2</v>
      </c>
      <c r="K20" s="10">
        <f t="shared" si="1"/>
        <v>9.9276527331189719</v>
      </c>
      <c r="L20" s="10">
        <f t="shared" si="2"/>
        <v>39.260450160771704</v>
      </c>
      <c r="M20" s="6">
        <f t="shared" si="3"/>
        <v>0.58045554739162386</v>
      </c>
      <c r="N20" s="8">
        <v>42424</v>
      </c>
      <c r="O20">
        <v>3.0729166666666495E-2</v>
      </c>
      <c r="P20">
        <f>H20/6.22*1000/G20*F20/O20</f>
        <v>29.076243936999454</v>
      </c>
      <c r="Q20">
        <f>I20/6.22*1000/G20*F20/O20</f>
        <v>144.06278271295514</v>
      </c>
      <c r="R20">
        <f>J20/6.22*1000/G20*F20/O20</f>
        <v>3.7198757425472984</v>
      </c>
    </row>
    <row r="21" spans="1:18" x14ac:dyDescent="0.3">
      <c r="A21" s="5" t="s">
        <v>107</v>
      </c>
      <c r="B21" s="5">
        <v>3</v>
      </c>
      <c r="C21" s="5">
        <v>30</v>
      </c>
      <c r="D21" s="5">
        <v>32</v>
      </c>
      <c r="E21">
        <v>0.09</v>
      </c>
      <c r="F21">
        <f t="shared" si="0"/>
        <v>0.89999999999999991</v>
      </c>
      <c r="G21" s="7">
        <v>10</v>
      </c>
      <c r="H21" s="1">
        <v>5.5199999999999999E-2</v>
      </c>
      <c r="I21" s="1">
        <v>0.28039999999999998</v>
      </c>
      <c r="J21" s="1">
        <v>7.3000000000000001E-3</v>
      </c>
      <c r="K21" s="10">
        <f t="shared" si="1"/>
        <v>8.87459807073955</v>
      </c>
      <c r="L21" s="10">
        <f t="shared" si="2"/>
        <v>36.20578778135048</v>
      </c>
      <c r="M21" s="6">
        <f t="shared" si="3"/>
        <v>0.53637031594415874</v>
      </c>
      <c r="N21" s="8">
        <v>42424</v>
      </c>
      <c r="O21">
        <v>3.0729166666666495E-2</v>
      </c>
      <c r="P21">
        <f>H21/6.22*1000/G21*F21/O21</f>
        <v>25.992043163115298</v>
      </c>
      <c r="Q21">
        <f>I21/6.22*1000/G21*F21/O21</f>
        <v>132.03204534307116</v>
      </c>
      <c r="R21">
        <f>J21/6.22*1000/G21*F21/O21</f>
        <v>3.4373535342525674</v>
      </c>
    </row>
    <row r="22" spans="1:18" x14ac:dyDescent="0.3">
      <c r="A22" s="5" t="s">
        <v>107</v>
      </c>
      <c r="B22" s="5">
        <v>3</v>
      </c>
      <c r="C22" s="5">
        <v>30</v>
      </c>
      <c r="D22" s="5">
        <v>18</v>
      </c>
      <c r="E22">
        <v>0.09</v>
      </c>
      <c r="F22">
        <f t="shared" si="0"/>
        <v>0.89999999999999991</v>
      </c>
      <c r="G22" s="7">
        <v>20</v>
      </c>
      <c r="H22" s="1">
        <v>3.09E-2</v>
      </c>
      <c r="I22" s="1">
        <v>0.29360000000000003</v>
      </c>
      <c r="J22" s="1">
        <v>0</v>
      </c>
      <c r="K22" s="1">
        <v>0</v>
      </c>
      <c r="L22" s="10">
        <f t="shared" si="2"/>
        <v>21.117363344051448</v>
      </c>
      <c r="M22" s="6">
        <f t="shared" si="3"/>
        <v>0</v>
      </c>
      <c r="N22" s="8">
        <v>42424</v>
      </c>
      <c r="O22">
        <v>3.0729166666666495E-2</v>
      </c>
      <c r="P22">
        <f>H22/6.22*1000/G22*F22/O22</f>
        <v>7.2749468635893377</v>
      </c>
      <c r="Q22">
        <f>I22/6.22*1000/G22*F22/O22</f>
        <v>69.123766962777651</v>
      </c>
      <c r="R22">
        <f>J22/6.22*1000/G22*F22/O22</f>
        <v>0</v>
      </c>
    </row>
    <row r="23" spans="1:18" x14ac:dyDescent="0.3">
      <c r="A23" s="5" t="s">
        <v>107</v>
      </c>
      <c r="B23" s="5">
        <v>3</v>
      </c>
      <c r="C23" s="5">
        <v>30</v>
      </c>
      <c r="D23" s="5">
        <v>18</v>
      </c>
      <c r="E23">
        <v>0.09</v>
      </c>
      <c r="F23">
        <f t="shared" si="0"/>
        <v>0.89999999999999991</v>
      </c>
      <c r="G23" s="7">
        <v>10</v>
      </c>
      <c r="H23" s="1">
        <v>1.32E-2</v>
      </c>
      <c r="I23" s="1">
        <v>0.15049999999999999</v>
      </c>
      <c r="J23" s="1">
        <v>0</v>
      </c>
      <c r="K23" s="1">
        <v>0</v>
      </c>
      <c r="L23" s="10">
        <f t="shared" si="2"/>
        <v>22.073954983922828</v>
      </c>
      <c r="M23" s="6">
        <f t="shared" si="3"/>
        <v>0</v>
      </c>
      <c r="N23" s="8">
        <v>42424</v>
      </c>
      <c r="O23">
        <v>3.0729166666666495E-2</v>
      </c>
      <c r="P23">
        <f>H23/6.22*1000/G23*F23/O23</f>
        <v>6.2154885824840935</v>
      </c>
      <c r="Q23">
        <f>I23/6.22*1000/G23*F23/O23</f>
        <v>70.865987247261813</v>
      </c>
      <c r="R23">
        <f>J23/6.22*1000/G23*F23/O23</f>
        <v>0</v>
      </c>
    </row>
    <row r="24" spans="1:18" x14ac:dyDescent="0.3">
      <c r="A24" s="5" t="s">
        <v>108</v>
      </c>
      <c r="B24" s="5">
        <v>3</v>
      </c>
      <c r="C24" s="5">
        <v>30</v>
      </c>
      <c r="D24" s="5">
        <v>18</v>
      </c>
      <c r="E24">
        <v>9.0999999999999998E-2</v>
      </c>
      <c r="F24">
        <f t="shared" si="0"/>
        <v>0.90999999999999992</v>
      </c>
      <c r="G24" s="7">
        <v>20</v>
      </c>
      <c r="H24" s="1">
        <v>3.6600000000000001E-2</v>
      </c>
      <c r="I24" s="1">
        <v>0.2291</v>
      </c>
      <c r="J24" s="1">
        <v>1.47E-2</v>
      </c>
      <c r="K24" s="10">
        <f>H24/6.22*1000/G24*F24/E24</f>
        <v>2.9421221864951765</v>
      </c>
      <c r="L24" s="10">
        <f t="shared" si="2"/>
        <v>15.474276527331192</v>
      </c>
      <c r="M24" s="6">
        <f t="shared" si="3"/>
        <v>0.54004408523144753</v>
      </c>
      <c r="N24" s="8">
        <v>42424</v>
      </c>
      <c r="O24">
        <v>5.0260416666666516E-2</v>
      </c>
      <c r="P24">
        <f>H24/6.22*1000/G24*F24/O24</f>
        <v>5.3269180147610236</v>
      </c>
      <c r="Q24">
        <f>I24/6.22*1000/G24*F24/O24</f>
        <v>33.344178065075155</v>
      </c>
      <c r="R24">
        <f>J24/6.22*1000/G24*F24/O24</f>
        <v>2.1394998583876248</v>
      </c>
    </row>
    <row r="25" spans="1:18" x14ac:dyDescent="0.3">
      <c r="A25" s="5" t="s">
        <v>108</v>
      </c>
      <c r="B25" s="5">
        <v>3</v>
      </c>
      <c r="C25" s="5">
        <v>30</v>
      </c>
      <c r="D25" s="5">
        <v>18</v>
      </c>
      <c r="E25">
        <v>9.0999999999999998E-2</v>
      </c>
      <c r="F25">
        <f t="shared" si="0"/>
        <v>0.90999999999999992</v>
      </c>
      <c r="G25" s="7">
        <v>10</v>
      </c>
      <c r="H25" s="1">
        <v>1.8100000000000002E-2</v>
      </c>
      <c r="I25" s="1">
        <v>0.1125</v>
      </c>
      <c r="J25" s="1">
        <v>7.4000000000000003E-3</v>
      </c>
      <c r="K25" s="10">
        <f>H25/6.22*1000/G25*F25/E25</f>
        <v>2.909967845659164</v>
      </c>
      <c r="L25" s="10">
        <f t="shared" si="2"/>
        <v>15.17684887459807</v>
      </c>
      <c r="M25" s="6">
        <f t="shared" si="3"/>
        <v>0.54371785451873622</v>
      </c>
      <c r="N25" s="8">
        <v>42424</v>
      </c>
      <c r="O25">
        <v>5.0260416666666516E-2</v>
      </c>
      <c r="P25">
        <f>H25/6.22*1000/G25*F25/O25</f>
        <v>5.2687003315395922</v>
      </c>
      <c r="Q25">
        <f>I25/6.22*1000/G25*F25/O25</f>
        <v>32.747446812055472</v>
      </c>
      <c r="R25">
        <f>J25/6.22*1000/G25*F25/O25</f>
        <v>2.1540542791929824</v>
      </c>
    </row>
    <row r="26" spans="1:18" x14ac:dyDescent="0.3">
      <c r="A26" s="5" t="s">
        <v>108</v>
      </c>
      <c r="B26" s="5">
        <v>3</v>
      </c>
      <c r="C26" s="5">
        <v>30</v>
      </c>
      <c r="D26" s="5">
        <v>32</v>
      </c>
      <c r="E26">
        <v>9.0999999999999998E-2</v>
      </c>
      <c r="F26">
        <f t="shared" si="0"/>
        <v>0.90999999999999992</v>
      </c>
      <c r="G26" s="7">
        <v>20</v>
      </c>
      <c r="H26" s="1">
        <v>0.14779999999999999</v>
      </c>
      <c r="I26" s="1">
        <v>0.43769999999999998</v>
      </c>
      <c r="J26" s="1">
        <v>2.2800000000000001E-2</v>
      </c>
      <c r="K26" s="10">
        <f>H26/6.22*1000/G26*F26/E26</f>
        <v>11.88102893890675</v>
      </c>
      <c r="L26" s="10">
        <f t="shared" si="2"/>
        <v>23.303858520900324</v>
      </c>
      <c r="M26" s="6">
        <f t="shared" si="3"/>
        <v>0.83761939750183689</v>
      </c>
      <c r="N26" s="8">
        <v>42424</v>
      </c>
      <c r="O26">
        <v>5.0260416666666516E-2</v>
      </c>
      <c r="P26">
        <f>H26/6.22*1000/G26*F26/O26</f>
        <v>21.511433950319102</v>
      </c>
      <c r="Q26">
        <f>I26/6.22*1000/G26*F26/O26</f>
        <v>63.704699865051914</v>
      </c>
      <c r="R26">
        <f>J26/6.22*1000/G26*F26/O26</f>
        <v>3.3184079436216214</v>
      </c>
    </row>
    <row r="27" spans="1:18" x14ac:dyDescent="0.3">
      <c r="A27" s="5" t="s">
        <v>108</v>
      </c>
      <c r="B27" s="5">
        <v>3</v>
      </c>
      <c r="C27" s="5">
        <v>30</v>
      </c>
      <c r="D27" s="5">
        <v>32</v>
      </c>
      <c r="E27">
        <v>9.0999999999999998E-2</v>
      </c>
      <c r="F27">
        <f t="shared" si="0"/>
        <v>0.90999999999999992</v>
      </c>
      <c r="G27" s="7">
        <v>10</v>
      </c>
      <c r="H27" s="1">
        <v>7.2900000000000006E-2</v>
      </c>
      <c r="I27" s="1">
        <v>0.21779999999999999</v>
      </c>
      <c r="J27" s="1">
        <v>1.09E-2</v>
      </c>
      <c r="K27" s="10">
        <f>H27/6.22*1000/G27*F27/E27</f>
        <v>11.720257234726688</v>
      </c>
      <c r="L27" s="10">
        <f t="shared" si="2"/>
        <v>23.295819935691313</v>
      </c>
      <c r="M27" s="6">
        <f t="shared" si="3"/>
        <v>0.80088170462894936</v>
      </c>
      <c r="N27" s="8">
        <v>42424</v>
      </c>
      <c r="O27">
        <v>5.0260416666666516E-2</v>
      </c>
      <c r="P27">
        <f>H27/6.22*1000/G27*F27/O27</f>
        <v>21.220345534211948</v>
      </c>
      <c r="Q27">
        <f>I27/6.22*1000/G27*F27/O27</f>
        <v>63.39905702813941</v>
      </c>
      <c r="R27">
        <f>J27/6.22*1000/G27*F27/O27</f>
        <v>3.1728637355680416</v>
      </c>
    </row>
    <row r="28" spans="1:18" x14ac:dyDescent="0.3">
      <c r="A28" s="5" t="s">
        <v>108</v>
      </c>
      <c r="B28" s="5">
        <v>3</v>
      </c>
      <c r="C28" s="5">
        <v>30</v>
      </c>
      <c r="D28" s="5">
        <v>18</v>
      </c>
      <c r="E28">
        <v>9.0999999999999998E-2</v>
      </c>
      <c r="F28">
        <f t="shared" si="0"/>
        <v>0.90999999999999992</v>
      </c>
      <c r="G28" s="7">
        <v>20</v>
      </c>
      <c r="H28" s="1">
        <v>3.6600000000000001E-2</v>
      </c>
      <c r="I28" s="1">
        <v>0.18440000000000001</v>
      </c>
      <c r="J28" s="1">
        <v>0</v>
      </c>
      <c r="K28" s="1">
        <v>0</v>
      </c>
      <c r="L28" s="10">
        <f t="shared" si="2"/>
        <v>11.881028938906754</v>
      </c>
      <c r="M28" s="6">
        <f t="shared" si="3"/>
        <v>0</v>
      </c>
      <c r="N28" s="8">
        <v>42424</v>
      </c>
      <c r="O28">
        <v>5.0260416666666516E-2</v>
      </c>
      <c r="P28">
        <f>H28/6.22*1000/G28*F28/O28</f>
        <v>5.3269180147610236</v>
      </c>
      <c r="Q28">
        <f>I28/6.22*1000/G28*F28/O28</f>
        <v>26.838351965080129</v>
      </c>
      <c r="R28">
        <f>J28/6.22*1000/G28*F28/O28</f>
        <v>0</v>
      </c>
    </row>
    <row r="29" spans="1:18" x14ac:dyDescent="0.3">
      <c r="A29" s="5" t="s">
        <v>108</v>
      </c>
      <c r="B29" s="5">
        <v>3</v>
      </c>
      <c r="C29" s="5">
        <v>30</v>
      </c>
      <c r="D29" s="5">
        <v>18</v>
      </c>
      <c r="E29">
        <v>9.0999999999999998E-2</v>
      </c>
      <c r="F29">
        <f t="shared" si="0"/>
        <v>0.90999999999999992</v>
      </c>
      <c r="G29" s="7">
        <v>10</v>
      </c>
      <c r="H29" s="1">
        <v>1.8100000000000002E-2</v>
      </c>
      <c r="I29" s="1">
        <v>9.3700000000000006E-2</v>
      </c>
      <c r="J29" s="1">
        <v>0</v>
      </c>
      <c r="K29" s="1">
        <v>0</v>
      </c>
      <c r="L29" s="10">
        <f t="shared" si="2"/>
        <v>12.154340836012862</v>
      </c>
      <c r="M29" s="6">
        <f t="shared" si="3"/>
        <v>0</v>
      </c>
      <c r="N29" s="8">
        <v>42424</v>
      </c>
      <c r="O29">
        <v>5.0260416666666516E-2</v>
      </c>
      <c r="P29">
        <f>H29/6.22*1000/G29*F29/O29</f>
        <v>5.2687003315395922</v>
      </c>
      <c r="Q29">
        <f>I29/6.22*1000/G29*F29/O29</f>
        <v>27.274984589240873</v>
      </c>
      <c r="R29">
        <f>J29/6.22*1000/G29*F29/O29</f>
        <v>0</v>
      </c>
    </row>
    <row r="30" spans="1:18" x14ac:dyDescent="0.3">
      <c r="A30" s="5" t="s">
        <v>109</v>
      </c>
      <c r="B30" s="5">
        <v>3</v>
      </c>
      <c r="C30" s="5">
        <v>30</v>
      </c>
      <c r="D30" s="5">
        <v>18</v>
      </c>
      <c r="E30">
        <v>0.1</v>
      </c>
      <c r="F30">
        <f t="shared" si="0"/>
        <v>1</v>
      </c>
      <c r="G30" s="7">
        <v>20</v>
      </c>
      <c r="H30" s="1">
        <v>2.7799999999999998E-2</v>
      </c>
      <c r="I30" s="1">
        <v>0.23949999999999999</v>
      </c>
      <c r="J30" s="1">
        <v>1.12E-2</v>
      </c>
      <c r="K30" s="10">
        <f>H30/6.22*1000/G30*F30/E30</f>
        <v>2.234726688102894</v>
      </c>
      <c r="L30" s="10">
        <f t="shared" si="2"/>
        <v>17.017684887459808</v>
      </c>
      <c r="M30" s="6">
        <f t="shared" si="3"/>
        <v>0.41146216017634085</v>
      </c>
      <c r="N30" s="8">
        <v>42424</v>
      </c>
      <c r="O30">
        <v>6.067708333333318E-2</v>
      </c>
      <c r="P30">
        <f>H30/6.22*1000/G30*F30/O30</f>
        <v>3.6829830396202294</v>
      </c>
      <c r="Q30">
        <f>I30/6.22*1000/G30*F30/O30</f>
        <v>31.729296330541189</v>
      </c>
      <c r="R30">
        <f>J30/6.22*1000/G30*F30/O30</f>
        <v>1.4837917281923225</v>
      </c>
    </row>
    <row r="31" spans="1:18" x14ac:dyDescent="0.3">
      <c r="A31" s="5" t="s">
        <v>109</v>
      </c>
      <c r="B31" s="5">
        <v>3</v>
      </c>
      <c r="C31" s="5">
        <v>30</v>
      </c>
      <c r="D31" s="5">
        <v>18</v>
      </c>
      <c r="E31">
        <v>0.1</v>
      </c>
      <c r="F31">
        <f t="shared" si="0"/>
        <v>1</v>
      </c>
      <c r="G31" s="7">
        <v>10</v>
      </c>
      <c r="H31" s="1">
        <v>1.23E-2</v>
      </c>
      <c r="I31" s="1">
        <v>0.12</v>
      </c>
      <c r="J31" s="1">
        <v>5.3E-3</v>
      </c>
      <c r="K31" s="10">
        <f>H31/6.22*1000/G31*F31/E31</f>
        <v>1.9774919614147912</v>
      </c>
      <c r="L31" s="10">
        <f t="shared" si="2"/>
        <v>17.315112540192924</v>
      </c>
      <c r="M31" s="6">
        <f t="shared" si="3"/>
        <v>0.3894195444526084</v>
      </c>
      <c r="N31" s="8">
        <v>42424</v>
      </c>
      <c r="O31">
        <v>6.067708333333318E-2</v>
      </c>
      <c r="P31">
        <f>H31/6.22*1000/G31*F31/O31</f>
        <v>3.2590425458509946</v>
      </c>
      <c r="Q31">
        <f>I31/6.22*1000/G31*F31/O31</f>
        <v>31.795537032692632</v>
      </c>
      <c r="R31">
        <f>J31/6.22*1000/G31*F31/O31</f>
        <v>1.4043028856105912</v>
      </c>
    </row>
    <row r="32" spans="1:18" x14ac:dyDescent="0.3">
      <c r="A32" s="5" t="s">
        <v>109</v>
      </c>
      <c r="B32" s="5">
        <v>3</v>
      </c>
      <c r="C32" s="5">
        <v>30</v>
      </c>
      <c r="D32" s="5">
        <v>32</v>
      </c>
      <c r="E32">
        <v>0.1</v>
      </c>
      <c r="F32">
        <f t="shared" si="0"/>
        <v>1</v>
      </c>
      <c r="G32" s="7">
        <v>20</v>
      </c>
      <c r="H32" s="1">
        <v>0.11360000000000001</v>
      </c>
      <c r="I32" s="1">
        <v>0.40560000000000002</v>
      </c>
      <c r="J32" s="1">
        <v>1.6799999999999999E-2</v>
      </c>
      <c r="K32" s="10">
        <f>H32/6.22*1000/G32*F32/E32</f>
        <v>9.1318327974276521</v>
      </c>
      <c r="L32" s="10">
        <f t="shared" si="2"/>
        <v>23.472668810289388</v>
      </c>
      <c r="M32" s="6">
        <f t="shared" si="3"/>
        <v>0.61719324026451139</v>
      </c>
      <c r="N32" s="8">
        <v>42424</v>
      </c>
      <c r="O32">
        <v>6.067708333333318E-2</v>
      </c>
      <c r="P32">
        <f>H32/6.22*1000/G32*F32/O32</f>
        <v>15.049887528807844</v>
      </c>
      <c r="Q32">
        <f>I32/6.22*1000/G32*F32/O32</f>
        <v>53.734457585250553</v>
      </c>
      <c r="R32">
        <f>J32/6.22*1000/G32*F32/O32</f>
        <v>2.2256875922884838</v>
      </c>
    </row>
    <row r="33" spans="1:18" x14ac:dyDescent="0.3">
      <c r="A33" s="5" t="s">
        <v>109</v>
      </c>
      <c r="B33" s="5">
        <v>3</v>
      </c>
      <c r="C33" s="5">
        <v>30</v>
      </c>
      <c r="D33" s="5">
        <v>32</v>
      </c>
      <c r="E33">
        <v>0.1</v>
      </c>
      <c r="F33">
        <f t="shared" si="0"/>
        <v>1</v>
      </c>
      <c r="G33" s="7">
        <v>10</v>
      </c>
      <c r="H33" s="1">
        <v>5.1200000000000002E-2</v>
      </c>
      <c r="I33" s="1">
        <v>0.22220000000000001</v>
      </c>
      <c r="J33" s="1">
        <v>8.5000000000000006E-3</v>
      </c>
      <c r="K33" s="10">
        <f>H33/6.22*1000/G33*F33/E33</f>
        <v>8.2315112540192938</v>
      </c>
      <c r="L33" s="10">
        <f t="shared" si="2"/>
        <v>27.491961414791</v>
      </c>
      <c r="M33" s="6">
        <f t="shared" si="3"/>
        <v>0.62454077883908898</v>
      </c>
      <c r="N33" s="8">
        <v>42424</v>
      </c>
      <c r="O33">
        <v>6.067708333333318E-2</v>
      </c>
      <c r="P33">
        <f>H33/6.22*1000/G33*F33/O33</f>
        <v>13.566095800615523</v>
      </c>
      <c r="Q33">
        <f>I33/6.22*1000/G33*F33/O33</f>
        <v>58.874736072202516</v>
      </c>
      <c r="R33">
        <f>J33/6.22*1000/G33*F33/O33</f>
        <v>2.2521838731490615</v>
      </c>
    </row>
    <row r="34" spans="1:18" x14ac:dyDescent="0.3">
      <c r="A34" s="5" t="s">
        <v>109</v>
      </c>
      <c r="B34" s="5">
        <v>3</v>
      </c>
      <c r="C34" s="5">
        <v>30</v>
      </c>
      <c r="D34" s="5">
        <v>18</v>
      </c>
      <c r="E34">
        <v>0.1</v>
      </c>
      <c r="F34">
        <f t="shared" si="0"/>
        <v>1</v>
      </c>
      <c r="G34" s="7">
        <v>20</v>
      </c>
      <c r="H34" s="1">
        <v>2.7799999999999998E-2</v>
      </c>
      <c r="I34" s="1">
        <v>0.2024</v>
      </c>
      <c r="J34" s="1">
        <v>0</v>
      </c>
      <c r="K34" s="1">
        <v>0</v>
      </c>
      <c r="L34" s="10">
        <f t="shared" ref="L34:L65" si="4">(I34-H34)/6.22*1000/G34*F34/E34</f>
        <v>14.035369774919614</v>
      </c>
      <c r="M34" s="6">
        <f t="shared" ref="M34:M65" si="5">J34/13.61*1000/G34*F34/E34</f>
        <v>0</v>
      </c>
      <c r="N34" s="8">
        <v>42424</v>
      </c>
      <c r="O34">
        <v>6.067708333333318E-2</v>
      </c>
      <c r="P34">
        <f>H34/6.22*1000/G34*F34/O34</f>
        <v>3.6829830396202294</v>
      </c>
      <c r="Q34">
        <f>I34/6.22*1000/G34*F34/O34</f>
        <v>26.814236230904115</v>
      </c>
      <c r="R34">
        <f>J34/6.22*1000/G34*F34/O34</f>
        <v>0</v>
      </c>
    </row>
    <row r="35" spans="1:18" x14ac:dyDescent="0.3">
      <c r="A35" s="5" t="s">
        <v>109</v>
      </c>
      <c r="B35" s="5">
        <v>3</v>
      </c>
      <c r="C35" s="5">
        <v>30</v>
      </c>
      <c r="D35" s="5">
        <v>18</v>
      </c>
      <c r="E35">
        <v>0.1</v>
      </c>
      <c r="F35">
        <f t="shared" si="0"/>
        <v>1</v>
      </c>
      <c r="G35" s="7">
        <v>10</v>
      </c>
      <c r="H35" s="1">
        <v>1.23E-2</v>
      </c>
      <c r="I35" s="1">
        <v>0.1056</v>
      </c>
      <c r="J35" s="1">
        <v>0</v>
      </c>
      <c r="K35" s="1">
        <v>0</v>
      </c>
      <c r="L35" s="10">
        <f t="shared" si="4"/>
        <v>15</v>
      </c>
      <c r="M35" s="6">
        <f t="shared" si="5"/>
        <v>0</v>
      </c>
      <c r="N35" s="8">
        <v>42424</v>
      </c>
      <c r="O35">
        <v>6.067708333333318E-2</v>
      </c>
      <c r="P35">
        <f>H35/6.22*1000/G35*F35/O35</f>
        <v>3.2590425458509946</v>
      </c>
      <c r="Q35">
        <f>I35/6.22*1000/G35*F35/O35</f>
        <v>27.980072588769513</v>
      </c>
      <c r="R35">
        <f>J35/6.22*1000/G35*F35/O35</f>
        <v>0</v>
      </c>
    </row>
    <row r="36" spans="1:18" x14ac:dyDescent="0.3">
      <c r="A36" s="5" t="s">
        <v>11</v>
      </c>
      <c r="B36" s="5">
        <v>1</v>
      </c>
      <c r="C36" s="5">
        <v>18</v>
      </c>
      <c r="D36" s="5">
        <v>18</v>
      </c>
      <c r="E36">
        <v>9.8000000000000004E-2</v>
      </c>
      <c r="F36">
        <f t="shared" si="0"/>
        <v>0.98</v>
      </c>
      <c r="G36">
        <v>20</v>
      </c>
      <c r="H36" s="6">
        <v>2.81E-2</v>
      </c>
      <c r="I36" s="6">
        <v>0.1867</v>
      </c>
      <c r="J36" s="6">
        <v>2.6800000000000001E-2</v>
      </c>
      <c r="K36" s="6">
        <f t="shared" ref="K36:K67" si="6">H36/6.22*1000/G36*F36/E36</f>
        <v>2.2588424437299031</v>
      </c>
      <c r="L36" s="6">
        <f t="shared" si="4"/>
        <v>12.749196141479102</v>
      </c>
      <c r="M36" s="6">
        <f t="shared" si="5"/>
        <v>0.98457016899338734</v>
      </c>
      <c r="N36" s="8">
        <v>42411</v>
      </c>
      <c r="O36">
        <v>0.21171875000000015</v>
      </c>
      <c r="P36">
        <f>H36/6.22*1000/G36*F36/O36</f>
        <v>1.0455689894519515</v>
      </c>
      <c r="Q36">
        <f>I36/6.22*1000/G36*F36/O36</f>
        <v>6.9468943178177716</v>
      </c>
      <c r="R36">
        <f>J36/6.22*1000/G36*F36/O36</f>
        <v>0.99719747036698603</v>
      </c>
    </row>
    <row r="37" spans="1:18" x14ac:dyDescent="0.3">
      <c r="A37" s="5" t="s">
        <v>11</v>
      </c>
      <c r="B37" s="5">
        <v>1</v>
      </c>
      <c r="C37" s="5">
        <v>18</v>
      </c>
      <c r="D37" s="5">
        <v>18</v>
      </c>
      <c r="E37">
        <v>9.8000000000000004E-2</v>
      </c>
      <c r="F37">
        <f t="shared" si="0"/>
        <v>0.98</v>
      </c>
      <c r="G37">
        <v>10</v>
      </c>
      <c r="H37" s="6">
        <v>1.38E-2</v>
      </c>
      <c r="I37" s="6">
        <v>9.1499999999999998E-2</v>
      </c>
      <c r="J37" s="6">
        <v>1.3100000000000001E-2</v>
      </c>
      <c r="K37" s="6">
        <f t="shared" si="6"/>
        <v>2.2186495176848875</v>
      </c>
      <c r="L37" s="6">
        <f t="shared" si="4"/>
        <v>12.491961414790994</v>
      </c>
      <c r="M37" s="6">
        <f t="shared" si="5"/>
        <v>0.96252755326965456</v>
      </c>
      <c r="N37" s="8">
        <v>42411</v>
      </c>
      <c r="O37">
        <v>0.21171875000000015</v>
      </c>
      <c r="P37">
        <f>H37/6.22*1000/G37*F37/O37</f>
        <v>1.0269645590346572</v>
      </c>
      <c r="Q37">
        <f>I37/6.22*1000/G37*F37/O37</f>
        <v>6.8092215327297918</v>
      </c>
      <c r="R37">
        <f>J37/6.22*1000/G37*F37/O37</f>
        <v>0.97487215386623283</v>
      </c>
    </row>
    <row r="38" spans="1:18" x14ac:dyDescent="0.3">
      <c r="A38" s="5" t="s">
        <v>11</v>
      </c>
      <c r="B38" s="5">
        <v>1</v>
      </c>
      <c r="C38" s="5">
        <v>18</v>
      </c>
      <c r="D38" s="5">
        <v>32</v>
      </c>
      <c r="E38">
        <v>9.8000000000000004E-2</v>
      </c>
      <c r="F38">
        <f t="shared" si="0"/>
        <v>0.98</v>
      </c>
      <c r="G38" s="7">
        <v>20</v>
      </c>
      <c r="H38" s="1">
        <v>0.1411</v>
      </c>
      <c r="I38" s="1">
        <v>0.36149999999999999</v>
      </c>
      <c r="J38" s="1">
        <v>5.5599999999999997E-2</v>
      </c>
      <c r="K38" s="6">
        <f t="shared" si="6"/>
        <v>11.342443729903536</v>
      </c>
      <c r="L38" s="6">
        <f t="shared" si="4"/>
        <v>17.717041800643084</v>
      </c>
      <c r="M38" s="6">
        <f t="shared" si="5"/>
        <v>2.0426157237325495</v>
      </c>
      <c r="N38" s="8">
        <v>42411</v>
      </c>
      <c r="O38">
        <v>0.21171875000000015</v>
      </c>
      <c r="P38">
        <f>H38/6.22*1000/G38*F38/O38</f>
        <v>5.2501702637605119</v>
      </c>
      <c r="Q38">
        <f>I38/6.22*1000/G38*F38/O38</f>
        <v>13.451003191703935</v>
      </c>
      <c r="R38">
        <f>J38/6.22*1000/G38*F38/O38</f>
        <v>2.06881266240315</v>
      </c>
    </row>
    <row r="39" spans="1:18" x14ac:dyDescent="0.3">
      <c r="A39" s="5" t="s">
        <v>11</v>
      </c>
      <c r="B39" s="5">
        <v>1</v>
      </c>
      <c r="C39" s="5">
        <v>18</v>
      </c>
      <c r="D39" s="5">
        <v>32</v>
      </c>
      <c r="E39">
        <v>9.8000000000000004E-2</v>
      </c>
      <c r="F39">
        <f t="shared" si="0"/>
        <v>0.98</v>
      </c>
      <c r="G39" s="7">
        <v>10</v>
      </c>
      <c r="H39" s="1">
        <v>6.6900000000000001E-2</v>
      </c>
      <c r="I39" s="1">
        <v>0.1978</v>
      </c>
      <c r="J39" s="1">
        <v>2.69E-2</v>
      </c>
      <c r="K39" s="6">
        <f t="shared" si="6"/>
        <v>10.755627009646306</v>
      </c>
      <c r="L39" s="6">
        <f t="shared" si="4"/>
        <v>21.045016077170423</v>
      </c>
      <c r="M39" s="6">
        <f t="shared" si="5"/>
        <v>1.9764878765613518</v>
      </c>
      <c r="N39" s="8">
        <v>42411</v>
      </c>
      <c r="O39">
        <v>0.21171875000000015</v>
      </c>
      <c r="P39">
        <f>H39/6.22*1000/G39*F39/O39</f>
        <v>4.9785455796680136</v>
      </c>
      <c r="Q39">
        <f>I39/6.22*1000/G39*F39/O39</f>
        <v>14.719825346163422</v>
      </c>
      <c r="R39">
        <f>J39/6.22*1000/G39*F39/O39</f>
        <v>2.0018367129008898</v>
      </c>
    </row>
    <row r="40" spans="1:18" x14ac:dyDescent="0.3">
      <c r="A40" s="5" t="s">
        <v>50</v>
      </c>
      <c r="B40" s="5">
        <v>3</v>
      </c>
      <c r="C40" s="5">
        <v>32</v>
      </c>
      <c r="D40" s="5">
        <v>18</v>
      </c>
      <c r="E40">
        <v>6.6000000000000003E-2</v>
      </c>
      <c r="F40">
        <f t="shared" si="0"/>
        <v>0.66</v>
      </c>
      <c r="G40">
        <v>20</v>
      </c>
      <c r="H40" s="1">
        <v>1.7299999999999999E-2</v>
      </c>
      <c r="I40" s="1">
        <v>0.35120000000000001</v>
      </c>
      <c r="J40" s="1">
        <v>1.6500000000000001E-2</v>
      </c>
      <c r="K40" s="6">
        <f t="shared" si="6"/>
        <v>1.3906752411575563</v>
      </c>
      <c r="L40" s="6">
        <f t="shared" si="4"/>
        <v>26.84083601286174</v>
      </c>
      <c r="M40" s="6">
        <f t="shared" si="5"/>
        <v>0.60617193240264522</v>
      </c>
      <c r="N40" s="8">
        <v>42419</v>
      </c>
      <c r="O40">
        <v>0.21171874999999951</v>
      </c>
      <c r="P40">
        <f>H40/6.22*1000/G40*F40/O40</f>
        <v>0.43352119694830493</v>
      </c>
      <c r="Q40">
        <f>I40/6.22*1000/G40*F40/O40</f>
        <v>8.8007308883378439</v>
      </c>
      <c r="R40">
        <f>J40/6.22*1000/G40*F40/O40</f>
        <v>0.41347397396803648</v>
      </c>
    </row>
    <row r="41" spans="1:18" x14ac:dyDescent="0.3">
      <c r="A41" s="5" t="s">
        <v>50</v>
      </c>
      <c r="B41" s="5">
        <v>3</v>
      </c>
      <c r="C41" s="5">
        <v>32</v>
      </c>
      <c r="D41" s="5">
        <v>18</v>
      </c>
      <c r="E41">
        <v>6.6000000000000003E-2</v>
      </c>
      <c r="F41">
        <f t="shared" si="0"/>
        <v>0.66</v>
      </c>
      <c r="G41">
        <v>10</v>
      </c>
      <c r="H41" s="1">
        <v>5.7999999999999996E-3</v>
      </c>
      <c r="I41" s="1">
        <v>0.16289999999999999</v>
      </c>
      <c r="J41" s="1">
        <v>8.8000000000000005E-3</v>
      </c>
      <c r="K41" s="6">
        <f t="shared" si="6"/>
        <v>0.93247588424437278</v>
      </c>
      <c r="L41" s="6">
        <f t="shared" si="4"/>
        <v>25.2572347266881</v>
      </c>
      <c r="M41" s="6">
        <f t="shared" si="5"/>
        <v>0.64658339456282155</v>
      </c>
      <c r="N41" s="8">
        <v>42419</v>
      </c>
      <c r="O41">
        <v>0.21171874999999951</v>
      </c>
      <c r="P41">
        <f>H41/6.22*1000/G41*F41/O41</f>
        <v>0.29068473321389227</v>
      </c>
      <c r="Q41">
        <f>I41/6.22*1000/G41*F41/O41</f>
        <v>8.1642315587143202</v>
      </c>
      <c r="R41">
        <f>J41/6.22*1000/G41*F41/O41</f>
        <v>0.44103890556590558</v>
      </c>
    </row>
    <row r="42" spans="1:18" x14ac:dyDescent="0.3">
      <c r="A42" s="5" t="s">
        <v>50</v>
      </c>
      <c r="B42" s="5">
        <v>3</v>
      </c>
      <c r="C42" s="5">
        <v>32</v>
      </c>
      <c r="D42" s="5">
        <v>32</v>
      </c>
      <c r="E42">
        <v>6.6000000000000003E-2</v>
      </c>
      <c r="F42">
        <f t="shared" si="0"/>
        <v>0.66</v>
      </c>
      <c r="G42" s="7">
        <v>20</v>
      </c>
      <c r="H42" s="1">
        <v>8.2199999999999995E-2</v>
      </c>
      <c r="I42" s="1">
        <v>0.53290000000000004</v>
      </c>
      <c r="J42" s="1">
        <v>0.03</v>
      </c>
      <c r="K42" s="6">
        <f t="shared" si="6"/>
        <v>6.607717041800643</v>
      </c>
      <c r="L42" s="6">
        <f t="shared" si="4"/>
        <v>36.229903536977496</v>
      </c>
      <c r="M42" s="6">
        <f t="shared" si="5"/>
        <v>1.1021307861866274</v>
      </c>
      <c r="N42" s="8">
        <v>42419</v>
      </c>
      <c r="O42">
        <v>0.21171874999999951</v>
      </c>
      <c r="P42">
        <f>H42/6.22*1000/G42*F42/O42</f>
        <v>2.0598521612225817</v>
      </c>
      <c r="Q42">
        <f>I42/6.22*1000/G42*F42/O42</f>
        <v>13.353956407731314</v>
      </c>
      <c r="R42">
        <f>J42/6.22*1000/G42*F42/O42</f>
        <v>0.75177086176006636</v>
      </c>
    </row>
    <row r="43" spans="1:18" x14ac:dyDescent="0.3">
      <c r="A43" s="5" t="s">
        <v>50</v>
      </c>
      <c r="B43" s="5">
        <v>3</v>
      </c>
      <c r="C43" s="5">
        <v>32</v>
      </c>
      <c r="D43" s="5">
        <v>32</v>
      </c>
      <c r="E43">
        <v>6.6000000000000003E-2</v>
      </c>
      <c r="F43">
        <f t="shared" si="0"/>
        <v>0.66</v>
      </c>
      <c r="G43" s="7">
        <v>10</v>
      </c>
      <c r="H43" s="1">
        <v>4.0300000000000002E-2</v>
      </c>
      <c r="I43" s="1">
        <v>0.27429999999999999</v>
      </c>
      <c r="J43" s="1">
        <v>0</v>
      </c>
      <c r="K43" s="6">
        <f t="shared" si="6"/>
        <v>6.4790996784565928</v>
      </c>
      <c r="L43" s="6">
        <f t="shared" si="4"/>
        <v>37.620578778135041</v>
      </c>
      <c r="M43" s="6">
        <f t="shared" si="5"/>
        <v>0</v>
      </c>
      <c r="N43" s="8">
        <v>42419</v>
      </c>
      <c r="O43">
        <v>0.21171874999999951</v>
      </c>
      <c r="P43">
        <f>H43/6.22*1000/G43*F43/O43</f>
        <v>2.0197577152620454</v>
      </c>
      <c r="Q43">
        <f>I43/6.22*1000/G43*F43/O43</f>
        <v>13.74738315871908</v>
      </c>
      <c r="R43">
        <f>J43/6.22*1000/G43*F43/O43</f>
        <v>0</v>
      </c>
    </row>
    <row r="44" spans="1:18" x14ac:dyDescent="0.3">
      <c r="A44" s="5" t="s">
        <v>44</v>
      </c>
      <c r="B44" s="5">
        <v>3</v>
      </c>
      <c r="C44" s="5">
        <v>32</v>
      </c>
      <c r="D44" s="5">
        <v>18</v>
      </c>
      <c r="E44">
        <v>6.2E-2</v>
      </c>
      <c r="F44">
        <f t="shared" si="0"/>
        <v>0.62</v>
      </c>
      <c r="G44">
        <v>20</v>
      </c>
      <c r="H44" s="1">
        <v>1.6299999999999999E-2</v>
      </c>
      <c r="I44" s="1">
        <v>0.20830000000000001</v>
      </c>
      <c r="J44" s="1">
        <v>1.46E-2</v>
      </c>
      <c r="K44" s="6">
        <f t="shared" si="6"/>
        <v>1.3102893890675242</v>
      </c>
      <c r="L44" s="6">
        <f t="shared" si="4"/>
        <v>15.434083601286176</v>
      </c>
      <c r="M44" s="6">
        <f t="shared" si="5"/>
        <v>0.53637031594415874</v>
      </c>
      <c r="N44" s="8">
        <v>42419</v>
      </c>
      <c r="O44">
        <v>0.1778645833333333</v>
      </c>
      <c r="P44">
        <f>H44/6.22*1000/G44*F44/O44</f>
        <v>0.45674040666060944</v>
      </c>
      <c r="Q44">
        <f>I44/6.22*1000/G44*F44/O44</f>
        <v>5.8367501047487691</v>
      </c>
      <c r="R44">
        <f>J44/6.22*1000/G44*F44/O44</f>
        <v>0.40910490412545392</v>
      </c>
    </row>
    <row r="45" spans="1:18" x14ac:dyDescent="0.3">
      <c r="A45" s="5" t="s">
        <v>44</v>
      </c>
      <c r="B45" s="5">
        <v>3</v>
      </c>
      <c r="C45" s="5">
        <v>32</v>
      </c>
      <c r="D45" s="5">
        <v>18</v>
      </c>
      <c r="E45">
        <v>6.2E-2</v>
      </c>
      <c r="F45">
        <f t="shared" si="0"/>
        <v>0.62</v>
      </c>
      <c r="G45">
        <v>10</v>
      </c>
      <c r="H45" s="1">
        <v>7.1000000000000004E-3</v>
      </c>
      <c r="I45" s="1">
        <v>0.1056</v>
      </c>
      <c r="J45" s="1">
        <v>7.1999999999999998E-3</v>
      </c>
      <c r="K45" s="6">
        <f t="shared" si="6"/>
        <v>1.1414790996784565</v>
      </c>
      <c r="L45" s="6">
        <f t="shared" si="4"/>
        <v>15.836012861736334</v>
      </c>
      <c r="M45" s="6">
        <f t="shared" si="5"/>
        <v>0.52902277736958114</v>
      </c>
      <c r="N45" s="8">
        <v>42419</v>
      </c>
      <c r="O45">
        <v>0.1778645833333333</v>
      </c>
      <c r="P45">
        <f>H45/6.22*1000/G45*F45/O45</f>
        <v>0.39789655058777007</v>
      </c>
      <c r="Q45">
        <f>I45/6.22*1000/G45*F45/O45</f>
        <v>5.9180106678969757</v>
      </c>
      <c r="R45">
        <f>J45/6.22*1000/G45*F45/O45</f>
        <v>0.40350072735661191</v>
      </c>
    </row>
    <row r="46" spans="1:18" x14ac:dyDescent="0.3">
      <c r="A46" s="5" t="s">
        <v>44</v>
      </c>
      <c r="B46" s="5">
        <v>3</v>
      </c>
      <c r="C46" s="5">
        <v>32</v>
      </c>
      <c r="D46" s="5">
        <v>32</v>
      </c>
      <c r="E46">
        <v>6.2E-2</v>
      </c>
      <c r="F46">
        <f t="shared" si="0"/>
        <v>0.62</v>
      </c>
      <c r="G46" s="7">
        <v>20</v>
      </c>
      <c r="H46" s="1">
        <v>9.6100000000000005E-2</v>
      </c>
      <c r="I46" s="1">
        <v>0.3836</v>
      </c>
      <c r="J46" s="1">
        <v>2.4799999999999999E-2</v>
      </c>
      <c r="K46" s="6">
        <f t="shared" si="6"/>
        <v>7.72508038585209</v>
      </c>
      <c r="L46" s="6">
        <f t="shared" si="4"/>
        <v>23.110932475884248</v>
      </c>
      <c r="M46" s="6">
        <f t="shared" si="5"/>
        <v>0.91109478324761206</v>
      </c>
      <c r="N46" s="8">
        <v>42419</v>
      </c>
      <c r="O46">
        <v>0.1778645833333333</v>
      </c>
      <c r="P46">
        <f>H46/6.22*1000/G46*F46/O46</f>
        <v>2.6928069374285006</v>
      </c>
      <c r="Q46">
        <f>I46/6.22*1000/G46*F46/O46</f>
        <v>10.748811042638636</v>
      </c>
      <c r="R46">
        <f>J46/6.22*1000/G46*F46/O46</f>
        <v>0.69491791933638725</v>
      </c>
    </row>
    <row r="47" spans="1:18" x14ac:dyDescent="0.3">
      <c r="A47" s="5" t="s">
        <v>44</v>
      </c>
      <c r="B47" s="5">
        <v>3</v>
      </c>
      <c r="C47" s="5">
        <v>32</v>
      </c>
      <c r="D47" s="5">
        <v>32</v>
      </c>
      <c r="E47">
        <v>6.2E-2</v>
      </c>
      <c r="F47">
        <f t="shared" si="0"/>
        <v>0.62</v>
      </c>
      <c r="G47" s="7">
        <v>10</v>
      </c>
      <c r="H47" s="1">
        <v>4.41E-2</v>
      </c>
      <c r="I47" s="1">
        <v>0.19670000000000001</v>
      </c>
      <c r="J47" s="1">
        <v>1.2200000000000001E-2</v>
      </c>
      <c r="K47" s="6">
        <f t="shared" si="6"/>
        <v>7.0900321543408378</v>
      </c>
      <c r="L47" s="6">
        <f t="shared" si="4"/>
        <v>24.533762057877819</v>
      </c>
      <c r="M47" s="6">
        <f t="shared" si="5"/>
        <v>0.89639970609845721</v>
      </c>
      <c r="N47" s="8">
        <v>42419</v>
      </c>
      <c r="O47">
        <v>0.1778645833333333</v>
      </c>
      <c r="P47">
        <f>H47/6.22*1000/G47*F47/O47</f>
        <v>2.4714419550592486</v>
      </c>
      <c r="Q47">
        <f>I47/6.22*1000/G47*F47/O47</f>
        <v>11.023415704311887</v>
      </c>
      <c r="R47">
        <f>J47/6.22*1000/G47*F47/O47</f>
        <v>0.68370956579870368</v>
      </c>
    </row>
    <row r="48" spans="1:18" x14ac:dyDescent="0.3">
      <c r="A48" s="5" t="s">
        <v>47</v>
      </c>
      <c r="B48" s="5">
        <v>3</v>
      </c>
      <c r="C48" s="5">
        <v>32</v>
      </c>
      <c r="D48" s="5">
        <v>18</v>
      </c>
      <c r="E48">
        <v>5.3999999999999999E-2</v>
      </c>
      <c r="F48">
        <f t="shared" si="0"/>
        <v>0.54</v>
      </c>
      <c r="G48">
        <v>20</v>
      </c>
      <c r="H48" s="1">
        <v>1.9E-2</v>
      </c>
      <c r="I48" s="1">
        <v>0.29210000000000003</v>
      </c>
      <c r="J48" s="1">
        <v>1.9199999999999998E-2</v>
      </c>
      <c r="K48" s="6">
        <f t="shared" si="6"/>
        <v>1.527331189710611</v>
      </c>
      <c r="L48" s="6">
        <f t="shared" si="4"/>
        <v>21.953376205787787</v>
      </c>
      <c r="M48" s="6">
        <f t="shared" si="5"/>
        <v>0.70536370315944152</v>
      </c>
      <c r="N48" s="8">
        <v>42419</v>
      </c>
      <c r="O48">
        <v>0.51119791666666647</v>
      </c>
      <c r="P48">
        <f>H48/6.22*1000/G48*F48/O48</f>
        <v>0.16133845924523302</v>
      </c>
      <c r="Q48">
        <f>I48/6.22*1000/G48*F48/O48</f>
        <v>2.4803665234490824</v>
      </c>
      <c r="R48">
        <f>J48/6.22*1000/G48*F48/O48</f>
        <v>0.16303675881623544</v>
      </c>
    </row>
    <row r="49" spans="1:18" x14ac:dyDescent="0.3">
      <c r="A49" s="5" t="s">
        <v>47</v>
      </c>
      <c r="B49" s="5">
        <v>3</v>
      </c>
      <c r="C49" s="5">
        <v>32</v>
      </c>
      <c r="D49" s="5">
        <v>18</v>
      </c>
      <c r="E49">
        <v>5.3999999999999999E-2</v>
      </c>
      <c r="F49">
        <f t="shared" si="0"/>
        <v>0.54</v>
      </c>
      <c r="G49">
        <v>10</v>
      </c>
      <c r="H49" s="1">
        <v>8.3000000000000001E-3</v>
      </c>
      <c r="I49" s="1">
        <v>0.14779999999999999</v>
      </c>
      <c r="J49" s="1">
        <v>9.4999999999999998E-3</v>
      </c>
      <c r="K49" s="6">
        <f t="shared" si="6"/>
        <v>1.3344051446945338</v>
      </c>
      <c r="L49" s="6">
        <f t="shared" si="4"/>
        <v>22.427652733118972</v>
      </c>
      <c r="M49" s="6">
        <f t="shared" si="5"/>
        <v>0.69801616458486404</v>
      </c>
      <c r="N49" s="8">
        <v>42419</v>
      </c>
      <c r="O49">
        <v>0.51119791666666647</v>
      </c>
      <c r="P49">
        <f>H49/6.22*1000/G49*F49/O49</f>
        <v>0.14095886439320357</v>
      </c>
      <c r="Q49">
        <f>I49/6.22*1000/G49*F49/O49</f>
        <v>2.5100867659416251</v>
      </c>
      <c r="R49">
        <f>J49/6.22*1000/G49*F49/O49</f>
        <v>0.16133845924523302</v>
      </c>
    </row>
    <row r="50" spans="1:18" x14ac:dyDescent="0.3">
      <c r="A50" s="5" t="s">
        <v>47</v>
      </c>
      <c r="B50" s="5">
        <v>3</v>
      </c>
      <c r="C50" s="5">
        <v>32</v>
      </c>
      <c r="D50" s="5">
        <v>32</v>
      </c>
      <c r="E50">
        <v>5.3999999999999999E-2</v>
      </c>
      <c r="F50">
        <f t="shared" si="0"/>
        <v>0.54</v>
      </c>
      <c r="G50" s="7">
        <v>20</v>
      </c>
      <c r="H50" s="1">
        <v>0.10390000000000001</v>
      </c>
      <c r="I50" s="1">
        <v>0.45929999999999999</v>
      </c>
      <c r="J50" s="1">
        <v>3.7400000000000003E-2</v>
      </c>
      <c r="K50" s="6">
        <f t="shared" si="6"/>
        <v>8.3520900321543436</v>
      </c>
      <c r="L50" s="6">
        <f t="shared" si="4"/>
        <v>28.569131832797432</v>
      </c>
      <c r="M50" s="6">
        <f t="shared" si="5"/>
        <v>1.3739897134459957</v>
      </c>
      <c r="N50" s="8">
        <v>42419</v>
      </c>
      <c r="O50">
        <v>0.51119791666666647</v>
      </c>
      <c r="P50">
        <f>H50/6.22*1000/G50*F50/O50</f>
        <v>0.88226662713577442</v>
      </c>
      <c r="Q50">
        <f>I50/6.22*1000/G50*F50/O50</f>
        <v>3.9001449648071329</v>
      </c>
      <c r="R50">
        <f>J50/6.22*1000/G50*F50/O50</f>
        <v>0.31758201977745876</v>
      </c>
    </row>
    <row r="51" spans="1:18" x14ac:dyDescent="0.3">
      <c r="A51" s="5" t="s">
        <v>47</v>
      </c>
      <c r="B51" s="5">
        <v>3</v>
      </c>
      <c r="C51" s="5">
        <v>32</v>
      </c>
      <c r="D51" s="5">
        <v>32</v>
      </c>
      <c r="E51">
        <v>5.3999999999999999E-2</v>
      </c>
      <c r="F51">
        <f t="shared" si="0"/>
        <v>0.54</v>
      </c>
      <c r="G51" s="7">
        <v>10</v>
      </c>
      <c r="H51" s="1">
        <v>4.53E-2</v>
      </c>
      <c r="I51" s="1">
        <v>0.26340000000000002</v>
      </c>
      <c r="J51" s="1">
        <v>1.7899999999999999E-2</v>
      </c>
      <c r="K51" s="6">
        <f t="shared" si="6"/>
        <v>7.2829581993569148</v>
      </c>
      <c r="L51" s="6">
        <f t="shared" si="4"/>
        <v>35.064308681672024</v>
      </c>
      <c r="M51" s="6">
        <f t="shared" si="5"/>
        <v>1.3152094048493757</v>
      </c>
      <c r="N51" s="8">
        <v>42419</v>
      </c>
      <c r="O51">
        <v>0.51119791666666647</v>
      </c>
      <c r="P51">
        <f>H51/6.22*1000/G51*F51/O51</f>
        <v>0.7693297056641113</v>
      </c>
      <c r="Q51">
        <f>I51/6.22*1000/G51*F51/O51</f>
        <v>4.4733210700204609</v>
      </c>
      <c r="R51">
        <f>J51/6.22*1000/G51*F51/O51</f>
        <v>0.30399562320943907</v>
      </c>
    </row>
    <row r="52" spans="1:18" x14ac:dyDescent="0.3">
      <c r="A52" s="5" t="s">
        <v>57</v>
      </c>
      <c r="B52" s="5">
        <v>3</v>
      </c>
      <c r="C52" s="5">
        <v>32</v>
      </c>
      <c r="D52" s="5">
        <v>18</v>
      </c>
      <c r="E52">
        <v>4.7E-2</v>
      </c>
      <c r="F52">
        <f t="shared" si="0"/>
        <v>0.47</v>
      </c>
      <c r="G52">
        <v>20</v>
      </c>
      <c r="H52" s="1">
        <v>1.9400000000000001E-2</v>
      </c>
      <c r="I52" s="1">
        <v>0.2301</v>
      </c>
      <c r="J52" s="1">
        <v>1.26E-2</v>
      </c>
      <c r="K52" s="6">
        <f t="shared" si="6"/>
        <v>1.559485530546624</v>
      </c>
      <c r="L52" s="6">
        <f t="shared" si="4"/>
        <v>16.937299035369776</v>
      </c>
      <c r="M52" s="6">
        <f t="shared" si="5"/>
        <v>0.46289493019838351</v>
      </c>
      <c r="N52" s="8">
        <v>42420</v>
      </c>
      <c r="O52">
        <v>7.369791666666653E-2</v>
      </c>
      <c r="P52">
        <f>H52/6.22*1000/G52*F52/O52</f>
        <v>0.9945439878199831</v>
      </c>
      <c r="Q52">
        <f>I52/6.22*1000/G52*F52/O52</f>
        <v>11.796111938009179</v>
      </c>
      <c r="R52">
        <f>J52/6.22*1000/G52*F52/O52</f>
        <v>0.64594094054287554</v>
      </c>
    </row>
    <row r="53" spans="1:18" x14ac:dyDescent="0.3">
      <c r="A53" s="5" t="s">
        <v>57</v>
      </c>
      <c r="B53" s="5">
        <v>3</v>
      </c>
      <c r="C53" s="5">
        <v>32</v>
      </c>
      <c r="D53" s="5">
        <v>18</v>
      </c>
      <c r="E53">
        <v>4.7E-2</v>
      </c>
      <c r="F53">
        <f t="shared" si="0"/>
        <v>0.47</v>
      </c>
      <c r="G53">
        <v>10</v>
      </c>
      <c r="H53" s="1">
        <v>8.6999999999999994E-3</v>
      </c>
      <c r="I53" s="1">
        <v>0.1167</v>
      </c>
      <c r="J53" s="1">
        <v>6.4999999999999997E-3</v>
      </c>
      <c r="K53" s="6">
        <f t="shared" si="6"/>
        <v>1.3987138263665595</v>
      </c>
      <c r="L53" s="6">
        <f t="shared" si="4"/>
        <v>17.363344051446944</v>
      </c>
      <c r="M53" s="6">
        <f t="shared" si="5"/>
        <v>0.47759000734753848</v>
      </c>
      <c r="N53" s="8">
        <v>42420</v>
      </c>
      <c r="O53">
        <v>7.369791666666653E-2</v>
      </c>
      <c r="P53">
        <f>H53/6.22*1000/G53*F53/O53</f>
        <v>0.89201367979730428</v>
      </c>
      <c r="Q53">
        <f>I53/6.22*1000/G53*F53/O53</f>
        <v>11.965286946246598</v>
      </c>
      <c r="R53">
        <f>J53/6.22*1000/G53*F53/O53</f>
        <v>0.66644700214741126</v>
      </c>
    </row>
    <row r="54" spans="1:18" x14ac:dyDescent="0.3">
      <c r="A54" s="5" t="s">
        <v>57</v>
      </c>
      <c r="B54" s="5">
        <v>3</v>
      </c>
      <c r="C54" s="5">
        <v>32</v>
      </c>
      <c r="D54" s="5">
        <v>32</v>
      </c>
      <c r="E54">
        <v>4.7E-2</v>
      </c>
      <c r="F54">
        <f t="shared" si="0"/>
        <v>0.47</v>
      </c>
      <c r="G54" s="7">
        <v>20</v>
      </c>
      <c r="H54" s="1">
        <v>0.112</v>
      </c>
      <c r="I54" s="1">
        <v>0.49859999999999999</v>
      </c>
      <c r="J54" s="1">
        <v>2.63E-2</v>
      </c>
      <c r="K54" s="6">
        <f t="shared" si="6"/>
        <v>9.0032154340836019</v>
      </c>
      <c r="L54" s="6">
        <f t="shared" si="4"/>
        <v>31.077170418006428</v>
      </c>
      <c r="M54" s="6">
        <f t="shared" si="5"/>
        <v>0.96620132255694346</v>
      </c>
      <c r="N54" s="8">
        <v>42420</v>
      </c>
      <c r="O54">
        <v>7.369791666666653E-2</v>
      </c>
      <c r="P54">
        <f>H54/6.22*1000/G54*F54/O54</f>
        <v>5.7416972492700049</v>
      </c>
      <c r="Q54">
        <f>I54/6.22*1000/G54*F54/O54</f>
        <v>25.560805790053784</v>
      </c>
      <c r="R54">
        <f>J54/6.22*1000/G54*F54/O54</f>
        <v>1.3482735504982242</v>
      </c>
    </row>
    <row r="55" spans="1:18" x14ac:dyDescent="0.3">
      <c r="A55" s="5" t="s">
        <v>57</v>
      </c>
      <c r="B55" s="5">
        <v>3</v>
      </c>
      <c r="C55" s="5">
        <v>32</v>
      </c>
      <c r="D55" s="5">
        <v>32</v>
      </c>
      <c r="E55">
        <v>4.7E-2</v>
      </c>
      <c r="F55">
        <f t="shared" si="0"/>
        <v>0.47</v>
      </c>
      <c r="G55" s="7">
        <v>10</v>
      </c>
      <c r="H55" s="1">
        <v>0.05</v>
      </c>
      <c r="I55" s="1">
        <v>0.22339999999999999</v>
      </c>
      <c r="J55" s="1">
        <v>1.2200000000000001E-2</v>
      </c>
      <c r="K55" s="6">
        <f t="shared" si="6"/>
        <v>8.0385852090032159</v>
      </c>
      <c r="L55" s="6">
        <f t="shared" si="4"/>
        <v>27.877813504823152</v>
      </c>
      <c r="M55" s="6">
        <f t="shared" si="5"/>
        <v>0.89639970609845698</v>
      </c>
      <c r="N55" s="8">
        <v>42420</v>
      </c>
      <c r="O55">
        <v>7.369791666666653E-2</v>
      </c>
      <c r="P55">
        <f>H55/6.22*1000/G55*F55/O55</f>
        <v>5.1265154011339327</v>
      </c>
      <c r="Q55">
        <f>I55/6.22*1000/G55*F55/O55</f>
        <v>22.905270812266412</v>
      </c>
      <c r="R55">
        <f>J55/6.22*1000/G55*F55/O55</f>
        <v>1.2508697578766799</v>
      </c>
    </row>
    <row r="56" spans="1:18" x14ac:dyDescent="0.3">
      <c r="A56" s="5" t="s">
        <v>58</v>
      </c>
      <c r="B56" s="5">
        <v>3</v>
      </c>
      <c r="C56" s="5">
        <v>32</v>
      </c>
      <c r="D56" s="5">
        <v>18</v>
      </c>
      <c r="E56">
        <v>6.7000000000000004E-2</v>
      </c>
      <c r="F56">
        <f t="shared" si="0"/>
        <v>0.67</v>
      </c>
      <c r="G56">
        <v>20</v>
      </c>
      <c r="H56" s="1">
        <v>1.7000000000000001E-2</v>
      </c>
      <c r="I56" s="1">
        <v>0.33629999999999999</v>
      </c>
      <c r="J56" s="1">
        <v>1.41E-2</v>
      </c>
      <c r="K56" s="6">
        <f t="shared" si="6"/>
        <v>1.366559485530547</v>
      </c>
      <c r="L56" s="6">
        <f t="shared" si="4"/>
        <v>25.667202572347271</v>
      </c>
      <c r="M56" s="6">
        <f t="shared" si="5"/>
        <v>0.51800146950771486</v>
      </c>
      <c r="N56" s="8">
        <v>42420</v>
      </c>
      <c r="O56">
        <v>1.6406249999999959E-2</v>
      </c>
      <c r="P56">
        <f>H56/6.22*1000/G56*F56/O56</f>
        <v>5.5807686418619049</v>
      </c>
      <c r="Q56">
        <f>I56/6.22*1000/G56*F56/O56</f>
        <v>110.40073495636223</v>
      </c>
      <c r="R56">
        <f>J56/6.22*1000/G56*F56/O56</f>
        <v>4.6287551676619314</v>
      </c>
    </row>
    <row r="57" spans="1:18" x14ac:dyDescent="0.3">
      <c r="A57" s="5" t="s">
        <v>58</v>
      </c>
      <c r="B57" s="5">
        <v>3</v>
      </c>
      <c r="C57" s="5">
        <v>32</v>
      </c>
      <c r="D57" s="5">
        <v>18</v>
      </c>
      <c r="E57">
        <v>6.7000000000000004E-2</v>
      </c>
      <c r="F57">
        <f t="shared" si="0"/>
        <v>0.67</v>
      </c>
      <c r="G57">
        <v>10</v>
      </c>
      <c r="H57" s="1">
        <v>7.4999999999999997E-3</v>
      </c>
      <c r="I57" s="1">
        <v>0.16889999999999999</v>
      </c>
      <c r="J57" s="1">
        <v>7.0000000000000001E-3</v>
      </c>
      <c r="K57" s="6">
        <f t="shared" si="6"/>
        <v>1.2057877813504825</v>
      </c>
      <c r="L57" s="6">
        <f t="shared" si="4"/>
        <v>25.948553054662376</v>
      </c>
      <c r="M57" s="6">
        <f t="shared" si="5"/>
        <v>0.51432770022042629</v>
      </c>
      <c r="N57" s="8">
        <v>42420</v>
      </c>
      <c r="O57">
        <v>1.6406249999999959E-2</v>
      </c>
      <c r="P57">
        <f>H57/6.22*1000/G57*F57/O57</f>
        <v>4.9242076251722686</v>
      </c>
      <c r="Q57">
        <f>I57/6.22*1000/G57*F57/O57</f>
        <v>110.89315571887948</v>
      </c>
      <c r="R57">
        <f>J57/6.22*1000/G57*F57/O57</f>
        <v>4.5959271168274505</v>
      </c>
    </row>
    <row r="58" spans="1:18" x14ac:dyDescent="0.3">
      <c r="A58" s="5" t="s">
        <v>58</v>
      </c>
      <c r="B58" s="5">
        <v>3</v>
      </c>
      <c r="C58" s="5">
        <v>32</v>
      </c>
      <c r="D58" s="5">
        <v>32</v>
      </c>
      <c r="E58">
        <v>6.7000000000000004E-2</v>
      </c>
      <c r="F58">
        <f t="shared" si="0"/>
        <v>0.67</v>
      </c>
      <c r="G58" s="7">
        <v>20</v>
      </c>
      <c r="H58" s="1">
        <v>7.6799999999999993E-2</v>
      </c>
      <c r="I58" s="1">
        <v>0.5665</v>
      </c>
      <c r="J58" s="1">
        <v>2.64E-2</v>
      </c>
      <c r="K58" s="6">
        <f t="shared" si="6"/>
        <v>6.1736334405144691</v>
      </c>
      <c r="L58" s="6">
        <f t="shared" si="4"/>
        <v>39.364951768488744</v>
      </c>
      <c r="M58" s="6">
        <f t="shared" si="5"/>
        <v>0.96987509184423226</v>
      </c>
      <c r="N58" s="8">
        <v>42420</v>
      </c>
      <c r="O58">
        <v>1.6406249999999959E-2</v>
      </c>
      <c r="P58">
        <f>H58/6.22*1000/G58*F58/O58</f>
        <v>25.211943040882009</v>
      </c>
      <c r="Q58">
        <f>I58/6.22*1000/G58*F58/O58</f>
        <v>185.97090797733932</v>
      </c>
      <c r="R58">
        <f>J58/6.22*1000/G58*F58/O58</f>
        <v>8.6666054203031919</v>
      </c>
    </row>
    <row r="59" spans="1:18" x14ac:dyDescent="0.3">
      <c r="A59" s="5" t="s">
        <v>58</v>
      </c>
      <c r="B59" s="5">
        <v>3</v>
      </c>
      <c r="C59" s="5">
        <v>32</v>
      </c>
      <c r="D59" s="5">
        <v>32</v>
      </c>
      <c r="E59">
        <v>6.7000000000000004E-2</v>
      </c>
      <c r="F59">
        <f t="shared" si="0"/>
        <v>0.67</v>
      </c>
      <c r="G59" s="7">
        <v>10</v>
      </c>
      <c r="H59" s="1">
        <v>3.5900000000000001E-2</v>
      </c>
      <c r="I59" s="1">
        <v>0.27239999999999998</v>
      </c>
      <c r="J59" s="1">
        <v>1.29E-2</v>
      </c>
      <c r="K59" s="6">
        <f t="shared" si="6"/>
        <v>5.771704180064309</v>
      </c>
      <c r="L59" s="6">
        <f t="shared" si="4"/>
        <v>38.022508038585215</v>
      </c>
      <c r="M59" s="6">
        <f t="shared" si="5"/>
        <v>0.9478324761204997</v>
      </c>
      <c r="N59" s="8">
        <v>42420</v>
      </c>
      <c r="O59">
        <v>1.6406249999999959E-2</v>
      </c>
      <c r="P59">
        <f>H59/6.22*1000/G59*F59/O59</f>
        <v>23.570540499157925</v>
      </c>
      <c r="Q59">
        <f>I59/6.22*1000/G59*F59/O59</f>
        <v>178.84722094625673</v>
      </c>
      <c r="R59">
        <f>J59/6.22*1000/G59*F59/O59</f>
        <v>8.4696371152963028</v>
      </c>
    </row>
    <row r="60" spans="1:18" x14ac:dyDescent="0.3">
      <c r="A60" s="5" t="s">
        <v>60</v>
      </c>
      <c r="B60" s="5">
        <v>1</v>
      </c>
      <c r="C60" s="5">
        <v>24</v>
      </c>
      <c r="D60" s="5">
        <v>18</v>
      </c>
      <c r="E60">
        <v>7.5999999999999998E-2</v>
      </c>
      <c r="F60">
        <f t="shared" si="0"/>
        <v>0.76</v>
      </c>
      <c r="G60">
        <v>20</v>
      </c>
      <c r="H60" s="1">
        <v>1.49E-2</v>
      </c>
      <c r="I60" s="1">
        <v>0.22670000000000001</v>
      </c>
      <c r="J60" s="1">
        <v>1.04E-2</v>
      </c>
      <c r="K60" s="6">
        <f t="shared" si="6"/>
        <v>1.1977491961414792</v>
      </c>
      <c r="L60" s="6">
        <f t="shared" si="4"/>
        <v>17.025723472668812</v>
      </c>
      <c r="M60" s="6">
        <f t="shared" si="5"/>
        <v>0.38207200587803086</v>
      </c>
      <c r="N60" s="8">
        <v>42421</v>
      </c>
      <c r="O60">
        <v>7.1093749999999858E-2</v>
      </c>
      <c r="P60">
        <f>H60/6.22*1000/G60*F60/O60</f>
        <v>1.2804070527543221</v>
      </c>
      <c r="Q60">
        <f>I60/6.22*1000/G60*F60/O60</f>
        <v>19.481092540899656</v>
      </c>
      <c r="R60">
        <f>J60/6.22*1000/G60*F60/O60</f>
        <v>0.89370693615066799</v>
      </c>
    </row>
    <row r="61" spans="1:18" x14ac:dyDescent="0.3">
      <c r="A61" s="5" t="s">
        <v>60</v>
      </c>
      <c r="B61" s="5">
        <v>1</v>
      </c>
      <c r="C61" s="5">
        <v>24</v>
      </c>
      <c r="D61" s="5">
        <v>18</v>
      </c>
      <c r="E61">
        <v>7.5999999999999998E-2</v>
      </c>
      <c r="F61">
        <f t="shared" si="0"/>
        <v>0.76</v>
      </c>
      <c r="G61">
        <v>10</v>
      </c>
      <c r="H61" s="1">
        <v>6.1000000000000004E-3</v>
      </c>
      <c r="I61" s="1">
        <v>0.1176</v>
      </c>
      <c r="J61" s="1">
        <v>5.7000000000000002E-3</v>
      </c>
      <c r="K61" s="6">
        <f t="shared" si="6"/>
        <v>0.98070739549839259</v>
      </c>
      <c r="L61" s="6">
        <f t="shared" si="4"/>
        <v>17.926045016077175</v>
      </c>
      <c r="M61" s="6">
        <f t="shared" si="5"/>
        <v>0.4188096987509185</v>
      </c>
      <c r="N61" s="8">
        <v>42421</v>
      </c>
      <c r="O61">
        <v>7.1093749999999858E-2</v>
      </c>
      <c r="P61">
        <f>H61/6.22*1000/G61*F61/O61</f>
        <v>1.0483869827921297</v>
      </c>
      <c r="Q61">
        <f>I61/6.22*1000/G61*F61/O61</f>
        <v>20.211526094484338</v>
      </c>
      <c r="R61">
        <f>J61/6.22*1000/G61*F61/O61</f>
        <v>0.97964029539592434</v>
      </c>
    </row>
    <row r="62" spans="1:18" x14ac:dyDescent="0.3">
      <c r="A62" s="5" t="s">
        <v>60</v>
      </c>
      <c r="B62" s="5">
        <v>1</v>
      </c>
      <c r="C62" s="5">
        <v>24</v>
      </c>
      <c r="D62" s="5">
        <v>32</v>
      </c>
      <c r="E62">
        <v>7.5999999999999998E-2</v>
      </c>
      <c r="F62">
        <f t="shared" si="0"/>
        <v>0.76</v>
      </c>
      <c r="G62" s="7">
        <v>20</v>
      </c>
      <c r="H62" s="1">
        <v>7.3700000000000002E-2</v>
      </c>
      <c r="I62" s="1">
        <v>0.42199999999999999</v>
      </c>
      <c r="J62" s="1">
        <v>2.0500000000000001E-2</v>
      </c>
      <c r="K62" s="6">
        <f t="shared" si="6"/>
        <v>5.9244372990353718</v>
      </c>
      <c r="L62" s="6">
        <f t="shared" si="4"/>
        <v>27.998392282958203</v>
      </c>
      <c r="M62" s="6">
        <f t="shared" si="5"/>
        <v>0.75312270389419544</v>
      </c>
      <c r="N62" s="8">
        <v>42421</v>
      </c>
      <c r="O62">
        <v>7.1093749999999858E-2</v>
      </c>
      <c r="P62">
        <f>H62/6.22*1000/G62*F62/O62</f>
        <v>6.3332885763754074</v>
      </c>
      <c r="Q62">
        <f>I62/6.22*1000/G62*F62/O62</f>
        <v>36.263877601498251</v>
      </c>
      <c r="R62">
        <f>J62/6.22*1000/G62*F62/O62</f>
        <v>1.7616338645277589</v>
      </c>
    </row>
    <row r="63" spans="1:18" x14ac:dyDescent="0.3">
      <c r="A63" s="5" t="s">
        <v>60</v>
      </c>
      <c r="B63" s="5">
        <v>1</v>
      </c>
      <c r="C63" s="5">
        <v>24</v>
      </c>
      <c r="D63" s="5">
        <v>32</v>
      </c>
      <c r="E63">
        <v>7.5999999999999998E-2</v>
      </c>
      <c r="F63">
        <f t="shared" si="0"/>
        <v>0.76</v>
      </c>
      <c r="G63" s="7">
        <v>10</v>
      </c>
      <c r="H63" s="1">
        <v>3.5000000000000003E-2</v>
      </c>
      <c r="I63" s="1">
        <v>0.2014</v>
      </c>
      <c r="J63" s="1">
        <v>0.01</v>
      </c>
      <c r="K63" s="6">
        <f t="shared" si="6"/>
        <v>5.6270096463022528</v>
      </c>
      <c r="L63" s="6">
        <f t="shared" si="4"/>
        <v>26.752411575562707</v>
      </c>
      <c r="M63" s="6">
        <f t="shared" si="5"/>
        <v>0.73475385745775179</v>
      </c>
      <c r="N63" s="8">
        <v>42421</v>
      </c>
      <c r="O63">
        <v>7.1093749999999858E-2</v>
      </c>
      <c r="P63">
        <f>H63/6.22*1000/G63*F63/O63</f>
        <v>6.0153351471679581</v>
      </c>
      <c r="Q63">
        <f>I63/6.22*1000/G63*F63/O63</f>
        <v>34.613957103989321</v>
      </c>
      <c r="R63">
        <f>J63/6.22*1000/G63*F63/O63</f>
        <v>1.7186671849051305</v>
      </c>
    </row>
    <row r="64" spans="1:18" x14ac:dyDescent="0.3">
      <c r="A64" s="5" t="s">
        <v>59</v>
      </c>
      <c r="B64" s="5">
        <v>3</v>
      </c>
      <c r="C64" s="5">
        <v>32</v>
      </c>
      <c r="D64" s="5">
        <v>18</v>
      </c>
      <c r="E64">
        <v>8.6999999999999994E-2</v>
      </c>
      <c r="F64">
        <f t="shared" si="0"/>
        <v>0.86999999999999988</v>
      </c>
      <c r="G64">
        <v>20</v>
      </c>
      <c r="H64" s="1">
        <v>1.84E-2</v>
      </c>
      <c r="I64" s="1">
        <v>0.28749999999999998</v>
      </c>
      <c r="J64" s="1">
        <v>1.12E-2</v>
      </c>
      <c r="K64" s="6">
        <f t="shared" si="6"/>
        <v>1.4790996784565917</v>
      </c>
      <c r="L64" s="6">
        <f t="shared" si="4"/>
        <v>21.631832797427652</v>
      </c>
      <c r="M64" s="6">
        <f t="shared" si="5"/>
        <v>0.4114621601763408</v>
      </c>
      <c r="N64" s="8">
        <v>42420</v>
      </c>
      <c r="O64">
        <v>2.9036458333333258E-2</v>
      </c>
      <c r="P64">
        <f>H64/6.22*1000/G64*F64/O64</f>
        <v>4.4317275388231341</v>
      </c>
      <c r="Q64">
        <f>I64/6.22*1000/G64*F64/O64</f>
        <v>69.245742794111464</v>
      </c>
      <c r="R64">
        <f>J64/6.22*1000/G64*F64/O64</f>
        <v>2.6975732845010376</v>
      </c>
    </row>
    <row r="65" spans="1:18" x14ac:dyDescent="0.3">
      <c r="A65" s="5" t="s">
        <v>59</v>
      </c>
      <c r="B65" s="5">
        <v>3</v>
      </c>
      <c r="C65" s="5">
        <v>32</v>
      </c>
      <c r="D65" s="5">
        <v>18</v>
      </c>
      <c r="E65">
        <v>8.6999999999999994E-2</v>
      </c>
      <c r="F65">
        <f t="shared" si="0"/>
        <v>0.86999999999999988</v>
      </c>
      <c r="G65">
        <v>10</v>
      </c>
      <c r="H65" s="1">
        <v>8.0000000000000002E-3</v>
      </c>
      <c r="I65" s="1">
        <v>0.14130000000000001</v>
      </c>
      <c r="J65" s="1">
        <v>6.0000000000000001E-3</v>
      </c>
      <c r="K65" s="6">
        <f t="shared" si="6"/>
        <v>1.2861736334405143</v>
      </c>
      <c r="L65" s="6">
        <f t="shared" si="4"/>
        <v>21.430868167202568</v>
      </c>
      <c r="M65" s="6">
        <f t="shared" si="5"/>
        <v>0.44085231447465095</v>
      </c>
      <c r="N65" s="8">
        <v>42420</v>
      </c>
      <c r="O65">
        <v>2.9036458333333258E-2</v>
      </c>
      <c r="P65">
        <f>H65/6.22*1000/G65*F65/O65</f>
        <v>3.8536761207157677</v>
      </c>
      <c r="Q65">
        <f>I65/6.22*1000/G65*F65/O65</f>
        <v>68.065554482142261</v>
      </c>
      <c r="R65">
        <f>J65/6.22*1000/G65*F65/O65</f>
        <v>2.8902570905368266</v>
      </c>
    </row>
    <row r="66" spans="1:18" x14ac:dyDescent="0.3">
      <c r="A66" s="5" t="s">
        <v>59</v>
      </c>
      <c r="B66" s="5">
        <v>3</v>
      </c>
      <c r="C66" s="5">
        <v>32</v>
      </c>
      <c r="D66" s="5">
        <v>32</v>
      </c>
      <c r="E66">
        <v>8.6999999999999994E-2</v>
      </c>
      <c r="F66">
        <f t="shared" ref="F66:F129" si="7">E66*10</f>
        <v>0.86999999999999988</v>
      </c>
      <c r="G66" s="7">
        <v>20</v>
      </c>
      <c r="H66" s="1">
        <v>8.9399999999999993E-2</v>
      </c>
      <c r="I66" s="1">
        <v>0.47199999999999998</v>
      </c>
      <c r="J66" s="1">
        <v>1.49E-2</v>
      </c>
      <c r="K66" s="6">
        <f t="shared" si="6"/>
        <v>7.1864951768488732</v>
      </c>
      <c r="L66" s="6">
        <f t="shared" ref="L66:L97" si="8">(I66-H66)/6.22*1000/G66*F66/E66</f>
        <v>30.755627009646297</v>
      </c>
      <c r="M66" s="6">
        <f t="shared" ref="M66:M97" si="9">J66/13.61*1000/G66*F66/E66</f>
        <v>0.54739162380602491</v>
      </c>
      <c r="N66" s="8">
        <v>42420</v>
      </c>
      <c r="O66">
        <v>2.9036458333333258E-2</v>
      </c>
      <c r="P66">
        <f>H66/6.22*1000/G66*F66/O66</f>
        <v>21.53241532449935</v>
      </c>
      <c r="Q66">
        <f>I66/6.22*1000/G66*F66/O66</f>
        <v>113.68344556111515</v>
      </c>
      <c r="R66">
        <f>J66/6.22*1000/G66*F66/O66</f>
        <v>3.5887358874165587</v>
      </c>
    </row>
    <row r="67" spans="1:18" x14ac:dyDescent="0.3">
      <c r="A67" s="5" t="s">
        <v>59</v>
      </c>
      <c r="B67" s="5">
        <v>3</v>
      </c>
      <c r="C67" s="5">
        <v>32</v>
      </c>
      <c r="D67" s="5">
        <v>32</v>
      </c>
      <c r="E67">
        <v>8.6999999999999994E-2</v>
      </c>
      <c r="F67">
        <f t="shared" si="7"/>
        <v>0.86999999999999988</v>
      </c>
      <c r="G67" s="7">
        <v>10</v>
      </c>
      <c r="H67" s="1">
        <v>4.4400000000000002E-2</v>
      </c>
      <c r="I67" s="1">
        <v>0.25359999999999999</v>
      </c>
      <c r="J67" s="1">
        <v>9.7000000000000003E-3</v>
      </c>
      <c r="K67" s="6">
        <f t="shared" si="6"/>
        <v>7.138263665594855</v>
      </c>
      <c r="L67" s="6">
        <f t="shared" si="8"/>
        <v>33.633440514469456</v>
      </c>
      <c r="M67" s="6">
        <f t="shared" si="9"/>
        <v>0.71271124173401912</v>
      </c>
      <c r="N67" s="8">
        <v>42420</v>
      </c>
      <c r="O67">
        <v>2.9036458333333258E-2</v>
      </c>
      <c r="P67">
        <f>H67/6.22*1000/G67*F67/O67</f>
        <v>21.387902469972513</v>
      </c>
      <c r="Q67">
        <f>I67/6.22*1000/G67*F67/O67</f>
        <v>122.16153302668985</v>
      </c>
      <c r="R67">
        <f>J67/6.22*1000/G67*F67/O67</f>
        <v>4.6725822963678691</v>
      </c>
    </row>
    <row r="68" spans="1:18" x14ac:dyDescent="0.3">
      <c r="A68" s="5" t="s">
        <v>36</v>
      </c>
      <c r="B68" s="5">
        <v>4</v>
      </c>
      <c r="C68" s="5">
        <v>18</v>
      </c>
      <c r="D68" s="5">
        <v>18</v>
      </c>
      <c r="E68">
        <v>7.0000000000000007E-2</v>
      </c>
      <c r="F68">
        <f t="shared" si="7"/>
        <v>0.70000000000000007</v>
      </c>
      <c r="G68">
        <v>20</v>
      </c>
      <c r="H68" s="1">
        <v>1.9900000000000001E-2</v>
      </c>
      <c r="I68" s="1">
        <v>0.1158</v>
      </c>
      <c r="J68" s="1">
        <v>2.1299999999999999E-2</v>
      </c>
      <c r="K68" s="6">
        <f t="shared" ref="K68:K99" si="10">H68/6.22*1000/G68*F68/E68</f>
        <v>1.59967845659164</v>
      </c>
      <c r="L68" s="6">
        <f t="shared" si="8"/>
        <v>7.709003215434084</v>
      </c>
      <c r="M68" s="6">
        <f t="shared" si="9"/>
        <v>0.78251285819250549</v>
      </c>
      <c r="N68" s="8">
        <v>42416</v>
      </c>
      <c r="O68">
        <v>0.44479166666666636</v>
      </c>
      <c r="P68">
        <f>H68/6.22*1000/G68*F68/O68</f>
        <v>0.25175267513573368</v>
      </c>
      <c r="Q68">
        <f>I68/6.22*1000/G68*F68/O68</f>
        <v>1.4649728533024102</v>
      </c>
      <c r="R68">
        <f>J68/6.22*1000/G68*F68/O68</f>
        <v>0.26946391861261948</v>
      </c>
    </row>
    <row r="69" spans="1:18" x14ac:dyDescent="0.3">
      <c r="A69" s="5" t="s">
        <v>36</v>
      </c>
      <c r="B69" s="5">
        <v>4</v>
      </c>
      <c r="C69" s="5">
        <v>18</v>
      </c>
      <c r="D69" s="5">
        <v>18</v>
      </c>
      <c r="E69">
        <v>7.0000000000000007E-2</v>
      </c>
      <c r="F69">
        <f t="shared" si="7"/>
        <v>0.70000000000000007</v>
      </c>
      <c r="G69">
        <v>10</v>
      </c>
      <c r="H69" s="1">
        <v>9.4999999999999998E-3</v>
      </c>
      <c r="I69" s="1">
        <v>5.8500000000000003E-2</v>
      </c>
      <c r="J69" s="1">
        <v>1.11E-2</v>
      </c>
      <c r="K69" s="6">
        <f t="shared" si="10"/>
        <v>1.527331189710611</v>
      </c>
      <c r="L69" s="6">
        <f t="shared" si="8"/>
        <v>7.877813504823151</v>
      </c>
      <c r="M69" s="6">
        <f t="shared" si="9"/>
        <v>0.81557678177810433</v>
      </c>
      <c r="N69" s="8">
        <v>42416</v>
      </c>
      <c r="O69">
        <v>0.44479166666666636</v>
      </c>
      <c r="P69">
        <f>H69/6.22*1000/G69*F69/O69</f>
        <v>0.24036687575773569</v>
      </c>
      <c r="Q69">
        <f>I69/6.22*1000/G69*F69/O69</f>
        <v>1.4801539191397408</v>
      </c>
      <c r="R69">
        <f>J69/6.22*1000/G69*F69/O69</f>
        <v>0.28084971799061748</v>
      </c>
    </row>
    <row r="70" spans="1:18" x14ac:dyDescent="0.3">
      <c r="A70" s="5" t="s">
        <v>36</v>
      </c>
      <c r="B70" s="5">
        <v>4</v>
      </c>
      <c r="C70" s="5">
        <v>18</v>
      </c>
      <c r="D70" s="5">
        <v>32</v>
      </c>
      <c r="E70">
        <v>7.0000000000000007E-2</v>
      </c>
      <c r="F70">
        <f t="shared" si="7"/>
        <v>0.70000000000000007</v>
      </c>
      <c r="G70" s="7">
        <v>20</v>
      </c>
      <c r="H70" s="1">
        <v>0.1173</v>
      </c>
      <c r="I70" s="1">
        <v>0.27050000000000002</v>
      </c>
      <c r="J70" s="1">
        <v>3.4799999999999998E-2</v>
      </c>
      <c r="K70" s="6">
        <f t="shared" si="10"/>
        <v>9.429260450160772</v>
      </c>
      <c r="L70" s="6">
        <f t="shared" si="8"/>
        <v>12.315112540192926</v>
      </c>
      <c r="M70" s="6">
        <f t="shared" si="9"/>
        <v>1.2784717119764877</v>
      </c>
      <c r="N70" s="8">
        <v>42416</v>
      </c>
      <c r="O70">
        <v>0.44479166666666636</v>
      </c>
      <c r="P70">
        <f>H70/6.22*1000/G70*F70/O70</f>
        <v>1.4839491855990736</v>
      </c>
      <c r="Q70">
        <f>I70/6.22*1000/G70*F70/O70</f>
        <v>3.4220652574982902</v>
      </c>
      <c r="R70">
        <f>J70/6.22*1000/G70*F70/O70</f>
        <v>0.44025090928258953</v>
      </c>
    </row>
    <row r="71" spans="1:18" x14ac:dyDescent="0.3">
      <c r="A71" s="5" t="s">
        <v>36</v>
      </c>
      <c r="B71" s="5">
        <v>4</v>
      </c>
      <c r="C71" s="5">
        <v>18</v>
      </c>
      <c r="D71" s="5">
        <v>32</v>
      </c>
      <c r="E71">
        <v>7.0000000000000007E-2</v>
      </c>
      <c r="F71">
        <f t="shared" si="7"/>
        <v>0.70000000000000007</v>
      </c>
      <c r="G71" s="7">
        <v>10</v>
      </c>
      <c r="H71" s="1">
        <v>5.2699999999999997E-2</v>
      </c>
      <c r="I71" s="1">
        <v>0.1275</v>
      </c>
      <c r="J71" s="1">
        <v>1.8599999999999998E-2</v>
      </c>
      <c r="K71" s="6">
        <f t="shared" si="10"/>
        <v>8.4726688102893881</v>
      </c>
      <c r="L71" s="6">
        <f t="shared" si="8"/>
        <v>12.025723472668812</v>
      </c>
      <c r="M71" s="6">
        <f t="shared" si="9"/>
        <v>1.3666421748714181</v>
      </c>
      <c r="N71" s="8">
        <v>42416</v>
      </c>
      <c r="O71">
        <v>0.44479166666666636</v>
      </c>
      <c r="P71">
        <f>H71/6.22*1000/G71*F71/O71</f>
        <v>1.333403616045544</v>
      </c>
      <c r="Q71">
        <f>I71/6.22*1000/G71*F71/O71</f>
        <v>3.2259764904327688</v>
      </c>
      <c r="R71">
        <f>J71/6.22*1000/G71*F71/O71</f>
        <v>0.47061304095725093</v>
      </c>
    </row>
    <row r="72" spans="1:18" x14ac:dyDescent="0.3">
      <c r="A72" s="5" t="s">
        <v>37</v>
      </c>
      <c r="B72" s="5">
        <v>4</v>
      </c>
      <c r="C72" s="5">
        <v>18</v>
      </c>
      <c r="D72" s="5">
        <v>18</v>
      </c>
      <c r="E72">
        <v>7.8E-2</v>
      </c>
      <c r="F72">
        <f t="shared" si="7"/>
        <v>0.78</v>
      </c>
      <c r="G72">
        <v>20</v>
      </c>
      <c r="H72" s="1">
        <v>2.07E-2</v>
      </c>
      <c r="I72" s="1">
        <v>0.23519999999999999</v>
      </c>
      <c r="J72" s="1">
        <v>2.1899999999999999E-2</v>
      </c>
      <c r="K72" s="6">
        <f t="shared" si="10"/>
        <v>1.6639871382636657</v>
      </c>
      <c r="L72" s="6">
        <f t="shared" si="8"/>
        <v>17.242765273311896</v>
      </c>
      <c r="M72" s="6">
        <f t="shared" si="9"/>
        <v>0.80455547391623805</v>
      </c>
      <c r="N72" s="8">
        <v>42416</v>
      </c>
      <c r="O72">
        <v>0.32630208333333299</v>
      </c>
      <c r="P72">
        <f>H72/6.22*1000/G72*F72/O72</f>
        <v>0.39776331017776034</v>
      </c>
      <c r="Q72">
        <f>I72/6.22*1000/G72*F72/O72</f>
        <v>4.519513553324118</v>
      </c>
      <c r="R72">
        <f>J72/6.22*1000/G72*F72/O72</f>
        <v>0.42082205279676094</v>
      </c>
    </row>
    <row r="73" spans="1:18" x14ac:dyDescent="0.3">
      <c r="A73" s="5" t="s">
        <v>37</v>
      </c>
      <c r="B73" s="5">
        <v>4</v>
      </c>
      <c r="C73" s="5">
        <v>18</v>
      </c>
      <c r="D73" s="5">
        <v>18</v>
      </c>
      <c r="E73">
        <v>7.8E-2</v>
      </c>
      <c r="F73">
        <f t="shared" si="7"/>
        <v>0.78</v>
      </c>
      <c r="G73">
        <v>10</v>
      </c>
      <c r="H73" s="1">
        <v>9.4999999999999998E-3</v>
      </c>
      <c r="I73" s="1">
        <v>0.1139</v>
      </c>
      <c r="J73" s="1">
        <v>1.11E-2</v>
      </c>
      <c r="K73" s="6">
        <f t="shared" si="10"/>
        <v>1.527331189710611</v>
      </c>
      <c r="L73" s="6">
        <f t="shared" si="8"/>
        <v>16.784565916398716</v>
      </c>
      <c r="M73" s="6">
        <f t="shared" si="9"/>
        <v>0.81557678177810455</v>
      </c>
      <c r="N73" s="8">
        <v>42416</v>
      </c>
      <c r="O73">
        <v>0.32630208333333299</v>
      </c>
      <c r="P73">
        <f>H73/6.22*1000/G73*F73/O73</f>
        <v>0.36509675813417614</v>
      </c>
      <c r="Q73">
        <f>I73/6.22*1000/G73*F73/O73</f>
        <v>4.377317973840281</v>
      </c>
      <c r="R73">
        <f>J73/6.22*1000/G73*F73/O73</f>
        <v>0.42658673845151107</v>
      </c>
    </row>
    <row r="74" spans="1:18" x14ac:dyDescent="0.3">
      <c r="A74" s="5" t="s">
        <v>37</v>
      </c>
      <c r="B74" s="5">
        <v>4</v>
      </c>
      <c r="C74" s="5">
        <v>18</v>
      </c>
      <c r="D74" s="5">
        <v>32</v>
      </c>
      <c r="E74">
        <v>7.8E-2</v>
      </c>
      <c r="F74">
        <f t="shared" si="7"/>
        <v>0.78</v>
      </c>
      <c r="G74" s="7">
        <v>20</v>
      </c>
      <c r="H74" s="1">
        <v>0.1057</v>
      </c>
      <c r="I74" s="1">
        <v>0.40200000000000002</v>
      </c>
      <c r="J74" s="1">
        <v>3.5499999999999997E-2</v>
      </c>
      <c r="K74" s="6">
        <f t="shared" si="10"/>
        <v>8.4967845659163999</v>
      </c>
      <c r="L74" s="6">
        <f t="shared" si="8"/>
        <v>23.818327974276528</v>
      </c>
      <c r="M74" s="6">
        <f t="shared" si="9"/>
        <v>1.304188096987509</v>
      </c>
      <c r="N74" s="8">
        <v>42416</v>
      </c>
      <c r="O74">
        <v>0.32630208333333299</v>
      </c>
      <c r="P74">
        <f>H74/6.22*1000/G74*F74/O74</f>
        <v>2.0310909123569694</v>
      </c>
      <c r="Q74">
        <f>I74/6.22*1000/G74*F74/O74</f>
        <v>7.7246787773652015</v>
      </c>
      <c r="R74">
        <f>J74/6.22*1000/G74*F74/O74</f>
        <v>0.68215446914543432</v>
      </c>
    </row>
    <row r="75" spans="1:18" x14ac:dyDescent="0.3">
      <c r="A75" s="5" t="s">
        <v>37</v>
      </c>
      <c r="B75" s="5">
        <v>4</v>
      </c>
      <c r="C75" s="5">
        <v>18</v>
      </c>
      <c r="D75" s="5">
        <v>32</v>
      </c>
      <c r="E75">
        <v>7.8E-2</v>
      </c>
      <c r="F75">
        <f t="shared" si="7"/>
        <v>0.78</v>
      </c>
      <c r="G75" s="7">
        <v>10</v>
      </c>
      <c r="H75" s="1">
        <v>4.5900000000000003E-2</v>
      </c>
      <c r="I75" s="1">
        <v>0.19489999999999999</v>
      </c>
      <c r="J75" s="1">
        <v>1.7299999999999999E-2</v>
      </c>
      <c r="K75" s="6">
        <f t="shared" si="10"/>
        <v>7.379421221864952</v>
      </c>
      <c r="L75" s="6">
        <f t="shared" si="8"/>
        <v>23.954983922829584</v>
      </c>
      <c r="M75" s="6">
        <f t="shared" si="9"/>
        <v>1.2711241734019105</v>
      </c>
      <c r="N75" s="8">
        <v>42416</v>
      </c>
      <c r="O75">
        <v>0.32630208333333299</v>
      </c>
      <c r="P75">
        <f>H75/6.22*1000/G75*F75/O75</f>
        <v>1.7639938103535457</v>
      </c>
      <c r="Q75">
        <f>I75/6.22*1000/G75*F75/O75</f>
        <v>7.4902482274053606</v>
      </c>
      <c r="R75">
        <f>J75/6.22*1000/G75*F75/O75</f>
        <v>0.66486041218118386</v>
      </c>
    </row>
    <row r="76" spans="1:18" x14ac:dyDescent="0.3">
      <c r="A76" s="5" t="s">
        <v>54</v>
      </c>
      <c r="B76" s="5">
        <v>4</v>
      </c>
      <c r="C76" s="5">
        <v>18</v>
      </c>
      <c r="D76" s="5">
        <v>18</v>
      </c>
      <c r="E76">
        <v>9.4E-2</v>
      </c>
      <c r="F76">
        <f t="shared" si="7"/>
        <v>0.94</v>
      </c>
      <c r="G76">
        <v>20</v>
      </c>
      <c r="H76" s="1">
        <v>1.6E-2</v>
      </c>
      <c r="I76" s="1">
        <v>0.2611</v>
      </c>
      <c r="J76" s="1">
        <v>1.3899999999999999E-2</v>
      </c>
      <c r="K76" s="6">
        <f t="shared" si="10"/>
        <v>1.2861736334405143</v>
      </c>
      <c r="L76" s="6">
        <f t="shared" si="8"/>
        <v>19.702572347266877</v>
      </c>
      <c r="M76" s="6">
        <f t="shared" si="9"/>
        <v>0.51065393093313738</v>
      </c>
      <c r="N76" s="8">
        <v>42418</v>
      </c>
      <c r="O76">
        <v>9.4531249999999581E-2</v>
      </c>
      <c r="P76">
        <f>H76/6.22*1000/G76*F76/O76</f>
        <v>1.2789455502112677</v>
      </c>
      <c r="Q76">
        <f>I76/6.22*1000/G76*F76/O76</f>
        <v>20.870792697510122</v>
      </c>
      <c r="R76">
        <f>J76/6.22*1000/G76*F76/O76</f>
        <v>1.1110839467460387</v>
      </c>
    </row>
    <row r="77" spans="1:18" x14ac:dyDescent="0.3">
      <c r="A77" s="5" t="s">
        <v>54</v>
      </c>
      <c r="B77" s="5">
        <v>4</v>
      </c>
      <c r="C77" s="5">
        <v>18</v>
      </c>
      <c r="D77" s="5">
        <v>18</v>
      </c>
      <c r="E77">
        <v>9.4E-2</v>
      </c>
      <c r="F77">
        <f t="shared" si="7"/>
        <v>0.94</v>
      </c>
      <c r="G77">
        <v>10</v>
      </c>
      <c r="H77" s="1">
        <v>7.1000000000000004E-3</v>
      </c>
      <c r="I77" s="1">
        <v>0.13619999999999999</v>
      </c>
      <c r="J77" s="1">
        <v>6.1000000000000004E-3</v>
      </c>
      <c r="K77" s="6">
        <f t="shared" si="10"/>
        <v>1.1414790996784565</v>
      </c>
      <c r="L77" s="6">
        <f t="shared" si="8"/>
        <v>20.755627009646304</v>
      </c>
      <c r="M77" s="6">
        <f t="shared" si="9"/>
        <v>0.44819985304922849</v>
      </c>
      <c r="N77" s="8">
        <v>42418</v>
      </c>
      <c r="O77">
        <v>9.4531249999999581E-2</v>
      </c>
      <c r="P77">
        <f>H77/6.22*1000/G77*F77/O77</f>
        <v>1.1350641758125</v>
      </c>
      <c r="Q77">
        <f>I77/6.22*1000/G77*F77/O77</f>
        <v>21.774047992346826</v>
      </c>
      <c r="R77">
        <f>J77/6.22*1000/G77*F77/O77</f>
        <v>0.9751959820360917</v>
      </c>
    </row>
    <row r="78" spans="1:18" x14ac:dyDescent="0.3">
      <c r="A78" s="5" t="s">
        <v>54</v>
      </c>
      <c r="B78" s="5">
        <v>4</v>
      </c>
      <c r="C78" s="5">
        <v>18</v>
      </c>
      <c r="D78" s="5">
        <v>32</v>
      </c>
      <c r="E78">
        <v>9.4E-2</v>
      </c>
      <c r="F78">
        <f t="shared" si="7"/>
        <v>0.94</v>
      </c>
      <c r="G78" s="7">
        <v>20</v>
      </c>
      <c r="H78" s="1">
        <v>8.2000000000000003E-2</v>
      </c>
      <c r="I78" s="1">
        <v>0.56669999999999998</v>
      </c>
      <c r="J78" s="1">
        <v>2.4199999999999999E-2</v>
      </c>
      <c r="K78" s="6">
        <f t="shared" si="10"/>
        <v>6.5916398713826361</v>
      </c>
      <c r="L78" s="6">
        <f t="shared" si="8"/>
        <v>38.963022508038584</v>
      </c>
      <c r="M78" s="6">
        <f t="shared" si="9"/>
        <v>0.8890521675238795</v>
      </c>
      <c r="N78" s="8">
        <v>42418</v>
      </c>
      <c r="O78">
        <v>9.4531249999999581E-2</v>
      </c>
      <c r="P78">
        <f>H78/6.22*1000/G78*F78/O78</f>
        <v>6.5545959448327462</v>
      </c>
      <c r="Q78">
        <f>I78/6.22*1000/G78*F78/O78</f>
        <v>45.298652706545326</v>
      </c>
      <c r="R78">
        <f>J78/6.22*1000/G78*F78/O78</f>
        <v>1.9344051446945423</v>
      </c>
    </row>
    <row r="79" spans="1:18" x14ac:dyDescent="0.3">
      <c r="A79" s="5" t="s">
        <v>54</v>
      </c>
      <c r="B79" s="5">
        <v>4</v>
      </c>
      <c r="C79" s="5">
        <v>18</v>
      </c>
      <c r="D79" s="5">
        <v>32</v>
      </c>
      <c r="E79">
        <v>9.4E-2</v>
      </c>
      <c r="F79">
        <f t="shared" si="7"/>
        <v>0.94</v>
      </c>
      <c r="G79" s="7">
        <v>10</v>
      </c>
      <c r="H79" s="1">
        <v>3.7999999999999999E-2</v>
      </c>
      <c r="I79" s="1">
        <v>0.24909999999999999</v>
      </c>
      <c r="J79" s="1">
        <v>1.0699999999999999E-2</v>
      </c>
      <c r="K79" s="6">
        <f t="shared" si="10"/>
        <v>6.109324758842444</v>
      </c>
      <c r="L79" s="6">
        <f t="shared" si="8"/>
        <v>33.938906752411569</v>
      </c>
      <c r="M79" s="6">
        <f t="shared" si="9"/>
        <v>0.78618662747979418</v>
      </c>
      <c r="N79" s="8">
        <v>42418</v>
      </c>
      <c r="O79">
        <v>9.4531249999999581E-2</v>
      </c>
      <c r="P79">
        <f>H79/6.22*1000/G79*F79/O79</f>
        <v>6.0749913635035213</v>
      </c>
      <c r="Q79">
        <f>I79/6.22*1000/G79*F79/O79</f>
        <v>39.823167069703345</v>
      </c>
      <c r="R79">
        <f>J79/6.22*1000/G79*F79/O79</f>
        <v>1.7105896734075705</v>
      </c>
    </row>
    <row r="80" spans="1:18" x14ac:dyDescent="0.3">
      <c r="A80" s="5" t="s">
        <v>55</v>
      </c>
      <c r="B80" s="5">
        <v>4</v>
      </c>
      <c r="C80" s="5">
        <v>18</v>
      </c>
      <c r="D80" s="5">
        <v>18</v>
      </c>
      <c r="E80">
        <v>6.7000000000000004E-2</v>
      </c>
      <c r="F80">
        <f t="shared" si="7"/>
        <v>0.67</v>
      </c>
      <c r="G80">
        <v>20</v>
      </c>
      <c r="H80" s="1">
        <v>1.34E-2</v>
      </c>
      <c r="I80" s="1">
        <v>0.17560000000000001</v>
      </c>
      <c r="J80" s="1">
        <v>1.6E-2</v>
      </c>
      <c r="K80" s="6">
        <f t="shared" si="10"/>
        <v>1.0771704180064308</v>
      </c>
      <c r="L80" s="6">
        <f t="shared" si="8"/>
        <v>13.038585209003216</v>
      </c>
      <c r="M80" s="6">
        <f t="shared" si="9"/>
        <v>0.58780308596620146</v>
      </c>
      <c r="N80" s="8">
        <v>42418</v>
      </c>
      <c r="O80">
        <v>0.22734374999999954</v>
      </c>
      <c r="P80">
        <f>H80/6.22*1000/G80*F80/O80</f>
        <v>0.31745063590457628</v>
      </c>
      <c r="Q80">
        <f>I80/6.22*1000/G80*F80/O80</f>
        <v>4.1600247511077315</v>
      </c>
      <c r="R80">
        <f>J80/6.22*1000/G80*F80/O80</f>
        <v>0.37904553540844932</v>
      </c>
    </row>
    <row r="81" spans="1:18" x14ac:dyDescent="0.3">
      <c r="A81" s="5" t="s">
        <v>55</v>
      </c>
      <c r="B81" s="5">
        <v>4</v>
      </c>
      <c r="C81" s="5">
        <v>18</v>
      </c>
      <c r="D81" s="5">
        <v>18</v>
      </c>
      <c r="E81">
        <v>6.7000000000000004E-2</v>
      </c>
      <c r="F81">
        <f t="shared" si="7"/>
        <v>0.67</v>
      </c>
      <c r="G81">
        <v>10</v>
      </c>
      <c r="H81" s="1">
        <v>6.6E-3</v>
      </c>
      <c r="I81" s="1">
        <v>8.4500000000000006E-2</v>
      </c>
      <c r="J81" s="1">
        <v>7.3000000000000001E-3</v>
      </c>
      <c r="K81" s="6">
        <f t="shared" si="10"/>
        <v>1.0610932475884245</v>
      </c>
      <c r="L81" s="6">
        <f t="shared" si="8"/>
        <v>12.524115755627014</v>
      </c>
      <c r="M81" s="6">
        <f t="shared" si="9"/>
        <v>0.53637031594415874</v>
      </c>
      <c r="N81" s="8">
        <v>42418</v>
      </c>
      <c r="O81">
        <v>0.22734374999999954</v>
      </c>
      <c r="P81">
        <f>H81/6.22*1000/G81*F81/O81</f>
        <v>0.31271256671197073</v>
      </c>
      <c r="Q81">
        <f>I81/6.22*1000/G81*F81/O81</f>
        <v>4.003668467751746</v>
      </c>
      <c r="R81">
        <f>J81/6.22*1000/G81*F81/O81</f>
        <v>0.34587905106021005</v>
      </c>
    </row>
    <row r="82" spans="1:18" x14ac:dyDescent="0.3">
      <c r="A82" s="5" t="s">
        <v>55</v>
      </c>
      <c r="B82" s="5">
        <v>4</v>
      </c>
      <c r="C82" s="5">
        <v>18</v>
      </c>
      <c r="D82" s="5">
        <v>32</v>
      </c>
      <c r="E82">
        <v>6.7000000000000004E-2</v>
      </c>
      <c r="F82">
        <f t="shared" si="7"/>
        <v>0.67</v>
      </c>
      <c r="G82" s="7">
        <v>20</v>
      </c>
      <c r="H82" s="1">
        <v>7.2499999999999995E-2</v>
      </c>
      <c r="I82" s="1">
        <v>0.33400000000000002</v>
      </c>
      <c r="J82" s="1">
        <v>2.7300000000000001E-2</v>
      </c>
      <c r="K82" s="6">
        <f t="shared" si="10"/>
        <v>5.8279742765273319</v>
      </c>
      <c r="L82" s="6">
        <f t="shared" si="8"/>
        <v>21.020900321543408</v>
      </c>
      <c r="M82" s="6">
        <f t="shared" si="9"/>
        <v>1.002939015429831</v>
      </c>
      <c r="N82" s="8">
        <v>42418</v>
      </c>
      <c r="O82">
        <v>0.22734374999999954</v>
      </c>
      <c r="P82">
        <f>H82/6.22*1000/G82*F82/O82</f>
        <v>1.717550082319536</v>
      </c>
      <c r="Q82">
        <f>I82/6.22*1000/G82*F82/O82</f>
        <v>7.9125755516513792</v>
      </c>
      <c r="R82">
        <f>J82/6.22*1000/G82*F82/O82</f>
        <v>0.64674644479066679</v>
      </c>
    </row>
    <row r="83" spans="1:18" x14ac:dyDescent="0.3">
      <c r="A83" s="5" t="s">
        <v>55</v>
      </c>
      <c r="B83" s="5">
        <v>4</v>
      </c>
      <c r="C83" s="5">
        <v>18</v>
      </c>
      <c r="D83" s="5">
        <v>32</v>
      </c>
      <c r="E83">
        <v>6.7000000000000004E-2</v>
      </c>
      <c r="F83">
        <f t="shared" si="7"/>
        <v>0.67</v>
      </c>
      <c r="G83" s="7">
        <v>10</v>
      </c>
      <c r="H83" s="1">
        <v>3.7199999999999997E-2</v>
      </c>
      <c r="I83" s="1">
        <v>0.1615</v>
      </c>
      <c r="J83" s="1">
        <v>1.34E-2</v>
      </c>
      <c r="K83" s="6">
        <f t="shared" si="10"/>
        <v>5.980707395498392</v>
      </c>
      <c r="L83" s="6">
        <f t="shared" si="8"/>
        <v>19.983922829581996</v>
      </c>
      <c r="M83" s="6">
        <f t="shared" si="9"/>
        <v>0.98457016899338734</v>
      </c>
      <c r="N83" s="8">
        <v>42418</v>
      </c>
      <c r="O83">
        <v>0.22734374999999954</v>
      </c>
      <c r="P83">
        <f>H83/6.22*1000/G83*F83/O83</f>
        <v>1.7625617396492892</v>
      </c>
      <c r="Q83">
        <f>I83/6.22*1000/G83*F83/O83</f>
        <v>7.6519817460580715</v>
      </c>
      <c r="R83">
        <f>J83/6.22*1000/G83*F83/O83</f>
        <v>0.63490127180915257</v>
      </c>
    </row>
    <row r="84" spans="1:18" x14ac:dyDescent="0.3">
      <c r="A84" s="5" t="s">
        <v>35</v>
      </c>
      <c r="B84" s="5">
        <v>4</v>
      </c>
      <c r="C84" s="5">
        <v>18</v>
      </c>
      <c r="D84" s="5">
        <v>18</v>
      </c>
      <c r="E84" s="5">
        <v>7.9000000000000001E-2</v>
      </c>
      <c r="F84">
        <f t="shared" si="7"/>
        <v>0.79</v>
      </c>
      <c r="G84" s="7">
        <v>20</v>
      </c>
      <c r="H84" s="1">
        <v>2.0199999999999999E-2</v>
      </c>
      <c r="I84" s="1">
        <v>0.28789999999999999</v>
      </c>
      <c r="J84" s="1">
        <v>1.0200000000000001E-2</v>
      </c>
      <c r="K84" s="10">
        <f t="shared" si="10"/>
        <v>1.6237942122186495</v>
      </c>
      <c r="L84" s="10">
        <f t="shared" si="8"/>
        <v>21.519292604501612</v>
      </c>
      <c r="M84" s="6">
        <f t="shared" si="9"/>
        <v>0.37472446730345343</v>
      </c>
      <c r="N84" s="8">
        <v>42430</v>
      </c>
      <c r="O84">
        <v>0.22473958333333285</v>
      </c>
      <c r="P84">
        <f>H84/6.22*1000/G84*F84/O84</f>
        <v>0.57079282991732394</v>
      </c>
      <c r="Q84">
        <f>I84/6.22*1000/G84*F84/O84</f>
        <v>8.1352106798612649</v>
      </c>
      <c r="R84">
        <f>J84/6.22*1000/G84*F84/O84</f>
        <v>0.28822212203746062</v>
      </c>
    </row>
    <row r="85" spans="1:18" x14ac:dyDescent="0.3">
      <c r="A85" s="5" t="s">
        <v>35</v>
      </c>
      <c r="B85" s="5">
        <v>4</v>
      </c>
      <c r="C85" s="5">
        <v>18</v>
      </c>
      <c r="D85" s="5">
        <v>18</v>
      </c>
      <c r="E85" s="5">
        <v>7.9000000000000001E-2</v>
      </c>
      <c r="F85">
        <f t="shared" si="7"/>
        <v>0.79</v>
      </c>
      <c r="G85" s="7">
        <v>10</v>
      </c>
      <c r="H85" s="1">
        <v>1.14E-2</v>
      </c>
      <c r="I85" s="1">
        <v>0.1404</v>
      </c>
      <c r="J85" s="1">
        <v>4.7000000000000002E-3</v>
      </c>
      <c r="K85" s="10">
        <f t="shared" si="10"/>
        <v>1.832797427652733</v>
      </c>
      <c r="L85" s="10">
        <f t="shared" si="8"/>
        <v>20.739549839228296</v>
      </c>
      <c r="M85" s="6">
        <f t="shared" si="9"/>
        <v>0.34533431300514333</v>
      </c>
      <c r="N85" s="8">
        <v>42430</v>
      </c>
      <c r="O85">
        <v>0.22473958333333285</v>
      </c>
      <c r="P85">
        <f>H85/6.22*1000/G85*F85/O85</f>
        <v>0.64426121396608838</v>
      </c>
      <c r="Q85">
        <f>I85/6.22*1000/G85*F85/O85</f>
        <v>7.9345854772665634</v>
      </c>
      <c r="R85">
        <f>J85/6.22*1000/G85*F85/O85</f>
        <v>0.26561646540707162</v>
      </c>
    </row>
    <row r="86" spans="1:18" x14ac:dyDescent="0.3">
      <c r="A86" s="5" t="s">
        <v>35</v>
      </c>
      <c r="B86" s="5">
        <v>4</v>
      </c>
      <c r="C86" s="5">
        <v>18</v>
      </c>
      <c r="D86" s="5">
        <v>32</v>
      </c>
      <c r="E86" s="5">
        <v>7.9000000000000001E-2</v>
      </c>
      <c r="F86">
        <f t="shared" si="7"/>
        <v>0.79</v>
      </c>
      <c r="G86" s="7">
        <v>20</v>
      </c>
      <c r="H86" s="1">
        <v>9.5899999999999999E-2</v>
      </c>
      <c r="I86" s="1">
        <v>0.4052</v>
      </c>
      <c r="J86" s="1">
        <v>1.8100000000000002E-2</v>
      </c>
      <c r="K86" s="10">
        <f t="shared" si="10"/>
        <v>7.7090032154340848</v>
      </c>
      <c r="L86" s="10">
        <f t="shared" si="8"/>
        <v>24.863344051446951</v>
      </c>
      <c r="M86" s="6">
        <f t="shared" si="9"/>
        <v>0.66495224099926553</v>
      </c>
      <c r="N86" s="8">
        <v>42430</v>
      </c>
      <c r="O86">
        <v>0.22473958333333285</v>
      </c>
      <c r="P86">
        <f>H86/6.22*1000/G86*F86/O86</f>
        <v>2.7098530885678898</v>
      </c>
      <c r="Q86">
        <f>I86/6.22*1000/G86*F86/O86</f>
        <v>11.449765083292062</v>
      </c>
      <c r="R86">
        <f>J86/6.22*1000/G86*F86/O86</f>
        <v>0.51145298126255268</v>
      </c>
    </row>
    <row r="87" spans="1:18" x14ac:dyDescent="0.3">
      <c r="A87" s="5" t="s">
        <v>35</v>
      </c>
      <c r="B87" s="5">
        <v>4</v>
      </c>
      <c r="C87" s="5">
        <v>18</v>
      </c>
      <c r="D87" s="5">
        <v>32</v>
      </c>
      <c r="E87" s="5">
        <v>7.9000000000000001E-2</v>
      </c>
      <c r="F87">
        <f t="shared" si="7"/>
        <v>0.79</v>
      </c>
      <c r="G87" s="7">
        <v>10</v>
      </c>
      <c r="H87" s="1">
        <v>4.3499999999999997E-2</v>
      </c>
      <c r="I87" s="1">
        <v>0.22620000000000001</v>
      </c>
      <c r="J87" s="1">
        <v>9.1000000000000004E-3</v>
      </c>
      <c r="K87" s="10">
        <f t="shared" si="10"/>
        <v>6.9935691318327979</v>
      </c>
      <c r="L87" s="10">
        <f t="shared" si="8"/>
        <v>29.372990353697755</v>
      </c>
      <c r="M87" s="6">
        <f t="shared" si="9"/>
        <v>0.66862601028655411</v>
      </c>
      <c r="N87" s="8">
        <v>42430</v>
      </c>
      <c r="O87">
        <v>0.22473958333333285</v>
      </c>
      <c r="P87">
        <f>H87/6.22*1000/G87*F87/O87</f>
        <v>2.4583651585548112</v>
      </c>
      <c r="Q87">
        <f>I87/6.22*1000/G87*F87/O87</f>
        <v>12.783498824485021</v>
      </c>
      <c r="R87">
        <f>J87/6.22*1000/G87*F87/O87</f>
        <v>0.51427868834135149</v>
      </c>
    </row>
    <row r="88" spans="1:18" x14ac:dyDescent="0.3">
      <c r="A88" s="5" t="s">
        <v>61</v>
      </c>
      <c r="B88" s="5">
        <v>1</v>
      </c>
      <c r="C88" s="5">
        <v>24</v>
      </c>
      <c r="D88" s="5">
        <v>18</v>
      </c>
      <c r="E88">
        <v>6.2E-2</v>
      </c>
      <c r="F88">
        <f t="shared" si="7"/>
        <v>0.62</v>
      </c>
      <c r="G88">
        <v>20</v>
      </c>
      <c r="H88" s="1">
        <v>1.4500000000000001E-2</v>
      </c>
      <c r="I88" s="1">
        <v>0.30070000000000002</v>
      </c>
      <c r="J88" s="1">
        <v>1.5599999999999999E-2</v>
      </c>
      <c r="K88" s="6">
        <f t="shared" si="10"/>
        <v>1.1655948553054662</v>
      </c>
      <c r="L88" s="6">
        <f t="shared" si="8"/>
        <v>23.006430868167204</v>
      </c>
      <c r="M88" s="6">
        <f t="shared" si="9"/>
        <v>0.57310800881704627</v>
      </c>
      <c r="N88" s="8">
        <v>42421</v>
      </c>
      <c r="O88">
        <v>0.13098958333333324</v>
      </c>
      <c r="P88">
        <f>H88/6.22*1000/G88*F88/O88</f>
        <v>0.55169944960462347</v>
      </c>
      <c r="Q88">
        <f>I88/6.22*1000/G88*F88/O88</f>
        <v>11.441105137662777</v>
      </c>
      <c r="R88">
        <f>J88/6.22*1000/G88*F88/O88</f>
        <v>0.5935525112987674</v>
      </c>
    </row>
    <row r="89" spans="1:18" x14ac:dyDescent="0.3">
      <c r="A89" s="5" t="s">
        <v>61</v>
      </c>
      <c r="B89" s="5">
        <v>1</v>
      </c>
      <c r="C89" s="5">
        <v>24</v>
      </c>
      <c r="D89" s="5">
        <v>18</v>
      </c>
      <c r="E89">
        <v>6.2E-2</v>
      </c>
      <c r="F89">
        <f t="shared" si="7"/>
        <v>0.62</v>
      </c>
      <c r="G89">
        <v>10</v>
      </c>
      <c r="H89" s="1">
        <v>6.6E-3</v>
      </c>
      <c r="I89" s="1">
        <v>0.14990000000000001</v>
      </c>
      <c r="J89" s="1">
        <v>8.0999999999999996E-3</v>
      </c>
      <c r="K89" s="6">
        <f t="shared" si="10"/>
        <v>1.0610932475884245</v>
      </c>
      <c r="L89" s="6">
        <f t="shared" si="8"/>
        <v>23.038585209003219</v>
      </c>
      <c r="M89" s="6">
        <f t="shared" si="9"/>
        <v>0.59515062454077883</v>
      </c>
      <c r="N89" s="8">
        <v>42421</v>
      </c>
      <c r="O89">
        <v>0.13098958333333324</v>
      </c>
      <c r="P89">
        <f>H89/6.22*1000/G89*F89/O89</f>
        <v>0.50223674032972621</v>
      </c>
      <c r="Q89">
        <f>I89/6.22*1000/G89*F89/O89</f>
        <v>11.406861723549389</v>
      </c>
      <c r="R89">
        <f>J89/6.22*1000/G89*F89/O89</f>
        <v>0.6163814540410274</v>
      </c>
    </row>
    <row r="90" spans="1:18" x14ac:dyDescent="0.3">
      <c r="A90" s="5" t="s">
        <v>61</v>
      </c>
      <c r="B90" s="5">
        <v>1</v>
      </c>
      <c r="C90" s="5">
        <v>24</v>
      </c>
      <c r="D90" s="5">
        <v>32</v>
      </c>
      <c r="E90">
        <v>6.2E-2</v>
      </c>
      <c r="F90">
        <f t="shared" si="7"/>
        <v>0.62</v>
      </c>
      <c r="G90" s="7">
        <v>20</v>
      </c>
      <c r="H90" s="1">
        <v>7.0199999999999999E-2</v>
      </c>
      <c r="I90" s="1">
        <v>0.4723</v>
      </c>
      <c r="J90" s="1">
        <v>2.9399999999999999E-2</v>
      </c>
      <c r="K90" s="6">
        <f t="shared" si="10"/>
        <v>5.643086816720257</v>
      </c>
      <c r="L90" s="6">
        <f t="shared" si="8"/>
        <v>32.323151125401935</v>
      </c>
      <c r="M90" s="6">
        <f t="shared" si="9"/>
        <v>1.0800881704628951</v>
      </c>
      <c r="N90" s="8">
        <v>42421</v>
      </c>
      <c r="O90">
        <v>0.13098958333333324</v>
      </c>
      <c r="P90">
        <f>H90/6.22*1000/G90*F90/O90</f>
        <v>2.670986300844453</v>
      </c>
      <c r="Q90">
        <f>I90/6.22*1000/G90*F90/O90</f>
        <v>17.970182761949218</v>
      </c>
      <c r="R90">
        <f>J90/6.22*1000/G90*F90/O90</f>
        <v>1.1186181943707538</v>
      </c>
    </row>
    <row r="91" spans="1:18" x14ac:dyDescent="0.3">
      <c r="A91" s="5" t="s">
        <v>61</v>
      </c>
      <c r="B91" s="5">
        <v>1</v>
      </c>
      <c r="C91" s="5">
        <v>24</v>
      </c>
      <c r="D91" s="5">
        <v>32</v>
      </c>
      <c r="E91">
        <v>6.2E-2</v>
      </c>
      <c r="F91">
        <f t="shared" si="7"/>
        <v>0.62</v>
      </c>
      <c r="G91" s="7">
        <v>10</v>
      </c>
      <c r="H91" s="1">
        <v>3.4200000000000001E-2</v>
      </c>
      <c r="I91" s="1">
        <v>0.24210000000000001</v>
      </c>
      <c r="J91" s="1">
        <v>1.44E-2</v>
      </c>
      <c r="K91" s="6">
        <f t="shared" si="10"/>
        <v>5.4983922829581999</v>
      </c>
      <c r="L91" s="6">
        <f t="shared" si="8"/>
        <v>33.424437299035375</v>
      </c>
      <c r="M91" s="6">
        <f t="shared" si="9"/>
        <v>1.0580455547391623</v>
      </c>
      <c r="N91" s="8">
        <v>42421</v>
      </c>
      <c r="O91">
        <v>0.13098958333333324</v>
      </c>
      <c r="P91">
        <f>H91/6.22*1000/G91*F91/O91</f>
        <v>2.602499472617672</v>
      </c>
      <c r="Q91">
        <f>I91/6.22*1000/G91*F91/O91</f>
        <v>18.422956793004044</v>
      </c>
      <c r="R91">
        <f>J91/6.22*1000/G91*F91/O91</f>
        <v>1.0957892516284933</v>
      </c>
    </row>
    <row r="92" spans="1:18" x14ac:dyDescent="0.3">
      <c r="A92" s="5" t="s">
        <v>51</v>
      </c>
      <c r="B92" s="5">
        <v>4</v>
      </c>
      <c r="C92" s="5">
        <v>18</v>
      </c>
      <c r="D92" s="5">
        <v>18</v>
      </c>
      <c r="E92">
        <v>7.4999999999999997E-2</v>
      </c>
      <c r="F92">
        <f t="shared" si="7"/>
        <v>0.75</v>
      </c>
      <c r="G92">
        <v>20</v>
      </c>
      <c r="H92" s="1">
        <v>1.6799999999999999E-2</v>
      </c>
      <c r="I92" s="1">
        <v>0.2918</v>
      </c>
      <c r="J92" s="1">
        <v>1.9599999999999999E-2</v>
      </c>
      <c r="K92" s="6">
        <f t="shared" si="10"/>
        <v>1.35048231511254</v>
      </c>
      <c r="L92" s="6">
        <f t="shared" si="8"/>
        <v>22.106109324758847</v>
      </c>
      <c r="M92" s="6">
        <f t="shared" si="9"/>
        <v>0.7200587803085966</v>
      </c>
      <c r="N92" s="8">
        <v>42418</v>
      </c>
      <c r="O92">
        <v>0.28203124999999957</v>
      </c>
      <c r="P92">
        <f>H92/6.22*1000/G92*F92/O92</f>
        <v>0.35913103116566214</v>
      </c>
      <c r="Q92">
        <f>I92/6.22*1000/G92*F92/O92</f>
        <v>6.2377639817940622</v>
      </c>
      <c r="R92">
        <f>J92/6.22*1000/G92*F92/O92</f>
        <v>0.41898620302660594</v>
      </c>
    </row>
    <row r="93" spans="1:18" x14ac:dyDescent="0.3">
      <c r="A93" s="5" t="s">
        <v>51</v>
      </c>
      <c r="B93" s="5">
        <v>4</v>
      </c>
      <c r="C93" s="5">
        <v>18</v>
      </c>
      <c r="D93" s="5">
        <v>18</v>
      </c>
      <c r="E93">
        <v>7.4999999999999997E-2</v>
      </c>
      <c r="F93">
        <f t="shared" si="7"/>
        <v>0.75</v>
      </c>
      <c r="G93">
        <v>10</v>
      </c>
      <c r="H93" s="1">
        <v>7.4000000000000003E-3</v>
      </c>
      <c r="I93" s="1">
        <v>0.15459999999999999</v>
      </c>
      <c r="J93" s="1">
        <v>1.0200000000000001E-2</v>
      </c>
      <c r="K93" s="6">
        <f t="shared" si="10"/>
        <v>1.189710610932476</v>
      </c>
      <c r="L93" s="6">
        <f t="shared" si="8"/>
        <v>23.665594855305471</v>
      </c>
      <c r="M93" s="6">
        <f t="shared" si="9"/>
        <v>0.74944893460690687</v>
      </c>
      <c r="N93" s="8">
        <v>42418</v>
      </c>
      <c r="O93">
        <v>0.28203124999999957</v>
      </c>
      <c r="P93">
        <f>H93/6.22*1000/G93*F93/O93</f>
        <v>0.31637733697927384</v>
      </c>
      <c r="Q93">
        <f>I93/6.22*1000/G93*F93/O93</f>
        <v>6.6097211212156397</v>
      </c>
      <c r="R93">
        <f>J93/6.22*1000/G93*F93/O93</f>
        <v>0.43608768070116122</v>
      </c>
    </row>
    <row r="94" spans="1:18" x14ac:dyDescent="0.3">
      <c r="A94" s="5" t="s">
        <v>51</v>
      </c>
      <c r="B94" s="5">
        <v>4</v>
      </c>
      <c r="C94" s="5">
        <v>18</v>
      </c>
      <c r="D94" s="5">
        <v>32</v>
      </c>
      <c r="E94">
        <v>7.4999999999999997E-2</v>
      </c>
      <c r="F94">
        <f t="shared" si="7"/>
        <v>0.75</v>
      </c>
      <c r="G94" s="7">
        <v>20</v>
      </c>
      <c r="H94" s="1">
        <v>9.01E-2</v>
      </c>
      <c r="I94" s="1">
        <v>0.54800000000000004</v>
      </c>
      <c r="J94" s="1">
        <v>3.7400000000000003E-2</v>
      </c>
      <c r="K94" s="6">
        <f t="shared" si="10"/>
        <v>7.242765273311897</v>
      </c>
      <c r="L94" s="6">
        <f t="shared" si="8"/>
        <v>36.808681672025735</v>
      </c>
      <c r="M94" s="6">
        <f t="shared" si="9"/>
        <v>1.373989713445996</v>
      </c>
      <c r="N94" s="8">
        <v>42418</v>
      </c>
      <c r="O94">
        <v>0.28203124999999957</v>
      </c>
      <c r="P94">
        <f>H94/6.22*1000/G94*F94/O94</f>
        <v>1.9260539230967955</v>
      </c>
      <c r="Q94">
        <f>I94/6.22*1000/G94*F94/O94</f>
        <v>11.714512207070412</v>
      </c>
      <c r="R94">
        <f>J94/6.22*1000/G94*F94/O94</f>
        <v>0.79949408128546251</v>
      </c>
    </row>
    <row r="95" spans="1:18" x14ac:dyDescent="0.3">
      <c r="A95" s="5" t="s">
        <v>51</v>
      </c>
      <c r="B95" s="5">
        <v>4</v>
      </c>
      <c r="C95" s="5">
        <v>18</v>
      </c>
      <c r="D95" s="5">
        <v>32</v>
      </c>
      <c r="E95">
        <v>7.4999999999999997E-2</v>
      </c>
      <c r="F95">
        <f t="shared" si="7"/>
        <v>0.75</v>
      </c>
      <c r="G95" s="7">
        <v>10</v>
      </c>
      <c r="H95" s="1">
        <v>4.58E-2</v>
      </c>
      <c r="I95" s="1">
        <v>0.25290000000000001</v>
      </c>
      <c r="J95" s="1">
        <v>1.6899999999999998E-2</v>
      </c>
      <c r="K95" s="6">
        <f t="shared" si="10"/>
        <v>7.3633440514469468</v>
      </c>
      <c r="L95" s="6">
        <f t="shared" si="8"/>
        <v>33.29581993569132</v>
      </c>
      <c r="M95" s="6">
        <f t="shared" si="9"/>
        <v>1.2417340191036002</v>
      </c>
      <c r="N95" s="8">
        <v>42418</v>
      </c>
      <c r="O95">
        <v>0.28203124999999957</v>
      </c>
      <c r="P95">
        <f>H95/6.22*1000/G95*F95/O95</f>
        <v>1.9581191937365872</v>
      </c>
      <c r="Q95">
        <f>I95/6.22*1000/G95*F95/O95</f>
        <v>10.812409259737615</v>
      </c>
      <c r="R95">
        <f>J95/6.22*1000/G95*F95/O95</f>
        <v>0.7225374317499631</v>
      </c>
    </row>
    <row r="96" spans="1:18" x14ac:dyDescent="0.3">
      <c r="A96" s="5" t="s">
        <v>73</v>
      </c>
      <c r="B96" s="5">
        <v>4</v>
      </c>
      <c r="C96" s="5">
        <v>24</v>
      </c>
      <c r="D96" s="5">
        <v>18</v>
      </c>
      <c r="E96">
        <v>7.9000000000000001E-2</v>
      </c>
      <c r="F96">
        <f t="shared" si="7"/>
        <v>0.79</v>
      </c>
      <c r="G96" s="7">
        <v>20</v>
      </c>
      <c r="H96" s="1">
        <v>1.35E-2</v>
      </c>
      <c r="I96" s="1">
        <v>0.248</v>
      </c>
      <c r="J96" s="1">
        <v>8.8999999999999999E-3</v>
      </c>
      <c r="K96" s="6">
        <f t="shared" si="10"/>
        <v>1.0852090032154342</v>
      </c>
      <c r="L96" s="6">
        <f t="shared" si="8"/>
        <v>18.85048231511254</v>
      </c>
      <c r="M96" s="6">
        <f t="shared" si="9"/>
        <v>0.32696546656869957</v>
      </c>
      <c r="N96" s="8">
        <v>42423</v>
      </c>
      <c r="O96">
        <v>4.2447916666666502E-2</v>
      </c>
      <c r="P96">
        <f>H96/6.22*1000/G96*F96/O96</f>
        <v>2.0196871362910147</v>
      </c>
      <c r="Q96">
        <f>I96/6.22*1000/G96*F96/O96</f>
        <v>37.102400725938629</v>
      </c>
      <c r="R96">
        <f>J96/6.22*1000/G96*F96/O96</f>
        <v>1.331497445406669</v>
      </c>
    </row>
    <row r="97" spans="1:18" x14ac:dyDescent="0.3">
      <c r="A97" s="5" t="s">
        <v>73</v>
      </c>
      <c r="B97" s="5">
        <v>4</v>
      </c>
      <c r="C97" s="5">
        <v>24</v>
      </c>
      <c r="D97" s="5">
        <v>18</v>
      </c>
      <c r="E97">
        <v>7.9000000000000001E-2</v>
      </c>
      <c r="F97">
        <f t="shared" si="7"/>
        <v>0.79</v>
      </c>
      <c r="G97" s="7">
        <v>10</v>
      </c>
      <c r="H97" s="1">
        <v>5.4999999999999997E-3</v>
      </c>
      <c r="I97" s="1">
        <v>0.1321</v>
      </c>
      <c r="J97" s="1">
        <v>4.7999999999999996E-3</v>
      </c>
      <c r="K97" s="6">
        <f t="shared" si="10"/>
        <v>0.88424437299035374</v>
      </c>
      <c r="L97" s="6">
        <f t="shared" si="8"/>
        <v>20.35369774919614</v>
      </c>
      <c r="M97" s="6">
        <f t="shared" si="9"/>
        <v>0.35268185157972076</v>
      </c>
      <c r="N97" s="8">
        <v>42423</v>
      </c>
      <c r="O97">
        <v>4.2447916666666502E-2</v>
      </c>
      <c r="P97">
        <f>H97/6.22*1000/G97*F97/O97</f>
        <v>1.6456709999408266</v>
      </c>
      <c r="Q97">
        <f>I97/6.22*1000/G97*F97/O97</f>
        <v>39.526025289487855</v>
      </c>
      <c r="R97">
        <f>J97/6.22*1000/G97*F97/O97</f>
        <v>1.4362219635847213</v>
      </c>
    </row>
    <row r="98" spans="1:18" x14ac:dyDescent="0.3">
      <c r="A98" s="5" t="s">
        <v>73</v>
      </c>
      <c r="B98" s="5">
        <v>4</v>
      </c>
      <c r="C98" s="5">
        <v>24</v>
      </c>
      <c r="D98" s="5">
        <v>32</v>
      </c>
      <c r="E98">
        <v>7.9000000000000001E-2</v>
      </c>
      <c r="F98">
        <f t="shared" si="7"/>
        <v>0.79</v>
      </c>
      <c r="G98" s="7">
        <v>20</v>
      </c>
      <c r="H98" s="1">
        <v>0.10249999999999999</v>
      </c>
      <c r="I98" s="1">
        <v>0.432</v>
      </c>
      <c r="J98" s="1">
        <v>1.54E-2</v>
      </c>
      <c r="K98" s="6">
        <f t="shared" si="10"/>
        <v>8.2395498392282942</v>
      </c>
      <c r="L98" s="6">
        <f t="shared" ref="L98:L108" si="11">(I98-H98)/6.22*1000/G98*F98/E98</f>
        <v>26.487138263665596</v>
      </c>
      <c r="M98" s="6">
        <f t="shared" ref="M98:M107" si="12">J98/13.61*1000/G98*F98/E98</f>
        <v>0.56576047024246878</v>
      </c>
      <c r="N98" s="8">
        <v>42423</v>
      </c>
      <c r="O98">
        <v>4.2447916666666502E-2</v>
      </c>
      <c r="P98">
        <f>H98/6.22*1000/G98*F98/O98</f>
        <v>15.334661590357699</v>
      </c>
      <c r="Q98">
        <f>I98/6.22*1000/G98*F98/O98</f>
        <v>64.629988361312471</v>
      </c>
      <c r="R98">
        <f>J98/6.22*1000/G98*F98/O98</f>
        <v>2.3039393999171578</v>
      </c>
    </row>
    <row r="99" spans="1:18" x14ac:dyDescent="0.3">
      <c r="A99" s="5" t="s">
        <v>73</v>
      </c>
      <c r="B99" s="5">
        <v>4</v>
      </c>
      <c r="C99" s="5">
        <v>24</v>
      </c>
      <c r="D99" s="5">
        <v>32</v>
      </c>
      <c r="E99">
        <v>7.9000000000000001E-2</v>
      </c>
      <c r="F99">
        <f t="shared" si="7"/>
        <v>0.79</v>
      </c>
      <c r="G99" s="7">
        <v>10</v>
      </c>
      <c r="H99" s="1">
        <v>4.6199999999999998E-2</v>
      </c>
      <c r="I99" s="1">
        <v>0.20780000000000001</v>
      </c>
      <c r="J99" s="1">
        <v>7.9000000000000008E-3</v>
      </c>
      <c r="K99" s="6">
        <f t="shared" si="10"/>
        <v>7.427652733118971</v>
      </c>
      <c r="L99" s="6">
        <f t="shared" si="11"/>
        <v>25.980707395498392</v>
      </c>
      <c r="M99" s="6">
        <f t="shared" si="12"/>
        <v>0.58045554739162386</v>
      </c>
      <c r="N99" s="8">
        <v>42423</v>
      </c>
      <c r="O99">
        <v>4.2447916666666502E-2</v>
      </c>
      <c r="P99">
        <f>H99/6.22*1000/G99*F99/O99</f>
        <v>13.823636399502943</v>
      </c>
      <c r="Q99">
        <f>I99/6.22*1000/G99*F99/O99</f>
        <v>62.176442506855246</v>
      </c>
      <c r="R99">
        <f>J99/6.22*1000/G99*F99/O99</f>
        <v>2.3637819817331875</v>
      </c>
    </row>
    <row r="100" spans="1:18" x14ac:dyDescent="0.3">
      <c r="A100" s="5" t="s">
        <v>73</v>
      </c>
      <c r="B100" s="5">
        <v>4</v>
      </c>
      <c r="C100" s="5">
        <v>24</v>
      </c>
      <c r="D100" s="5">
        <v>32</v>
      </c>
      <c r="E100">
        <v>7.9000000000000001E-2</v>
      </c>
      <c r="F100">
        <f t="shared" si="7"/>
        <v>0.79</v>
      </c>
      <c r="G100" s="7">
        <v>20</v>
      </c>
      <c r="H100" s="1">
        <v>0.10249999999999999</v>
      </c>
      <c r="I100" s="1">
        <v>0.53620000000000001</v>
      </c>
      <c r="J100" s="1">
        <v>0</v>
      </c>
      <c r="K100" s="6">
        <v>0</v>
      </c>
      <c r="L100" s="6">
        <f t="shared" si="11"/>
        <v>34.863344051446951</v>
      </c>
      <c r="M100" s="6">
        <f t="shared" si="12"/>
        <v>0</v>
      </c>
      <c r="N100" s="8">
        <v>42423</v>
      </c>
      <c r="O100">
        <v>4.2447916666666502E-2</v>
      </c>
      <c r="P100">
        <f>H100/6.22*1000/G100*F100/O100</f>
        <v>15.334661590357699</v>
      </c>
      <c r="Q100">
        <f>I100/6.22*1000/G100*F100/O100</f>
        <v>80.218980924388319</v>
      </c>
      <c r="R100">
        <f>J100/6.22*1000/G100*F100/O100</f>
        <v>0</v>
      </c>
    </row>
    <row r="101" spans="1:18" x14ac:dyDescent="0.3">
      <c r="A101" s="5" t="s">
        <v>74</v>
      </c>
      <c r="B101" s="5">
        <v>4</v>
      </c>
      <c r="C101" s="5">
        <v>24</v>
      </c>
      <c r="D101" s="5">
        <v>18</v>
      </c>
      <c r="E101">
        <v>8.7999999999999995E-2</v>
      </c>
      <c r="F101">
        <f t="shared" si="7"/>
        <v>0.87999999999999989</v>
      </c>
      <c r="G101" s="7">
        <v>20</v>
      </c>
      <c r="H101" s="1">
        <v>1.26E-2</v>
      </c>
      <c r="I101" s="1">
        <v>0.1595</v>
      </c>
      <c r="J101" s="1">
        <v>1.29E-2</v>
      </c>
      <c r="K101" s="6">
        <f>H101/6.22*1000/G101*F101/E101</f>
        <v>1.0128617363344052</v>
      </c>
      <c r="L101" s="6">
        <f t="shared" si="11"/>
        <v>11.808681672025724</v>
      </c>
      <c r="M101" s="6">
        <f t="shared" si="12"/>
        <v>0.47391623806024979</v>
      </c>
      <c r="N101" s="8">
        <v>42423</v>
      </c>
      <c r="O101">
        <v>5.4166666666666516E-2</v>
      </c>
      <c r="P101">
        <f>H101/6.22*1000/G101*F101/O101</f>
        <v>1.6455107593371305</v>
      </c>
      <c r="Q101">
        <f>I101/6.22*1000/G101*F101/O101</f>
        <v>20.830076675735899</v>
      </c>
      <c r="R101">
        <f>J101/6.22*1000/G101*F101/O101</f>
        <v>1.6846895869403955</v>
      </c>
    </row>
    <row r="102" spans="1:18" x14ac:dyDescent="0.3">
      <c r="A102" s="5" t="s">
        <v>74</v>
      </c>
      <c r="B102" s="5">
        <v>4</v>
      </c>
      <c r="C102" s="5">
        <v>24</v>
      </c>
      <c r="D102" s="5">
        <v>18</v>
      </c>
      <c r="E102">
        <v>8.7999999999999995E-2</v>
      </c>
      <c r="F102">
        <f t="shared" si="7"/>
        <v>0.87999999999999989</v>
      </c>
      <c r="G102" s="7">
        <v>10</v>
      </c>
      <c r="H102" s="1">
        <v>5.1999999999999998E-3</v>
      </c>
      <c r="I102" s="1">
        <v>8.4699999999999998E-2</v>
      </c>
      <c r="J102" s="1">
        <v>6.6E-3</v>
      </c>
      <c r="K102" s="6">
        <f>H102/6.22*1000/G102*F102/E102</f>
        <v>0.83601286173633438</v>
      </c>
      <c r="L102" s="6">
        <f t="shared" si="11"/>
        <v>12.781350482315116</v>
      </c>
      <c r="M102" s="6">
        <f t="shared" si="12"/>
        <v>0.48493754592211608</v>
      </c>
      <c r="N102" s="8">
        <v>42423</v>
      </c>
      <c r="O102">
        <v>5.4166666666666516E-2</v>
      </c>
      <c r="P102">
        <f>H102/6.22*1000/G102*F102/O102</f>
        <v>1.3581993569131869</v>
      </c>
      <c r="Q102">
        <f>I102/6.22*1000/G102*F102/O102</f>
        <v>22.12297798664364</v>
      </c>
      <c r="R102">
        <f>J102/6.22*1000/G102*F102/O102</f>
        <v>1.7238684145436605</v>
      </c>
    </row>
    <row r="103" spans="1:18" x14ac:dyDescent="0.3">
      <c r="A103" s="5" t="s">
        <v>74</v>
      </c>
      <c r="B103" s="5">
        <v>4</v>
      </c>
      <c r="C103" s="5">
        <v>24</v>
      </c>
      <c r="D103" s="5">
        <v>32</v>
      </c>
      <c r="E103">
        <v>8.7999999999999995E-2</v>
      </c>
      <c r="F103">
        <f t="shared" si="7"/>
        <v>0.87999999999999989</v>
      </c>
      <c r="G103" s="7">
        <v>20</v>
      </c>
      <c r="H103" s="1">
        <v>0.11550000000000001</v>
      </c>
      <c r="I103" s="1">
        <v>0.31380000000000002</v>
      </c>
      <c r="J103" s="1">
        <v>2.29E-2</v>
      </c>
      <c r="K103" s="6">
        <f>H103/6.22*1000/G103*F103/E103</f>
        <v>9.2845659163987158</v>
      </c>
      <c r="L103" s="6">
        <f t="shared" si="11"/>
        <v>15.940514469453376</v>
      </c>
      <c r="M103" s="6">
        <f t="shared" si="12"/>
        <v>0.84129316678912569</v>
      </c>
      <c r="N103" s="8">
        <v>42423</v>
      </c>
      <c r="O103">
        <v>5.4166666666666516E-2</v>
      </c>
      <c r="P103">
        <f>H103/6.22*1000/G103*F103/O103</f>
        <v>15.083848627257032</v>
      </c>
      <c r="Q103">
        <f>I103/6.22*1000/G103*F103/O103</f>
        <v>40.981053673015211</v>
      </c>
      <c r="R103">
        <f>J103/6.22*1000/G103*F103/O103</f>
        <v>2.9906505070492293</v>
      </c>
    </row>
    <row r="104" spans="1:18" x14ac:dyDescent="0.3">
      <c r="A104" s="5" t="s">
        <v>74</v>
      </c>
      <c r="B104" s="5">
        <v>4</v>
      </c>
      <c r="C104" s="5">
        <v>24</v>
      </c>
      <c r="D104" s="5">
        <v>32</v>
      </c>
      <c r="E104">
        <v>8.7999999999999995E-2</v>
      </c>
      <c r="F104">
        <f t="shared" si="7"/>
        <v>0.87999999999999989</v>
      </c>
      <c r="G104" s="7">
        <v>10</v>
      </c>
      <c r="H104" s="1">
        <v>5.33E-2</v>
      </c>
      <c r="I104" s="1">
        <v>0.15939999999999999</v>
      </c>
      <c r="J104" s="1">
        <v>1.11E-2</v>
      </c>
      <c r="K104" s="6">
        <f>H104/6.22*1000/G104*F104/E104</f>
        <v>8.569131832797428</v>
      </c>
      <c r="L104" s="6">
        <f t="shared" si="11"/>
        <v>17.05787781350482</v>
      </c>
      <c r="M104" s="6">
        <f t="shared" si="12"/>
        <v>0.81557678177810444</v>
      </c>
      <c r="N104" s="8">
        <v>42423</v>
      </c>
      <c r="O104">
        <v>5.4166666666666516E-2</v>
      </c>
      <c r="P104">
        <f>H104/6.22*1000/G104*F104/O104</f>
        <v>13.921543408360167</v>
      </c>
      <c r="Q104">
        <f>I104/6.22*1000/G104*F104/O104</f>
        <v>41.634034133069612</v>
      </c>
      <c r="R104">
        <f>J104/6.22*1000/G104*F104/O104</f>
        <v>2.899233242641611</v>
      </c>
    </row>
    <row r="105" spans="1:18" x14ac:dyDescent="0.3">
      <c r="A105" s="5" t="s">
        <v>74</v>
      </c>
      <c r="B105" s="5">
        <v>4</v>
      </c>
      <c r="C105" s="5">
        <v>24</v>
      </c>
      <c r="D105" s="5">
        <v>32</v>
      </c>
      <c r="E105">
        <v>8.7999999999999995E-2</v>
      </c>
      <c r="F105">
        <f t="shared" si="7"/>
        <v>0.87999999999999989</v>
      </c>
      <c r="G105" s="7">
        <v>20</v>
      </c>
      <c r="H105" s="1">
        <v>0.11550000000000001</v>
      </c>
      <c r="I105" s="1">
        <v>0.31480000000000002</v>
      </c>
      <c r="J105" s="1">
        <v>0</v>
      </c>
      <c r="K105" s="6">
        <v>0</v>
      </c>
      <c r="L105" s="6">
        <f t="shared" si="11"/>
        <v>16.020900321543412</v>
      </c>
      <c r="M105" s="6">
        <f t="shared" si="12"/>
        <v>0</v>
      </c>
      <c r="N105" s="8">
        <v>42423</v>
      </c>
      <c r="O105">
        <v>5.4166666666666516E-2</v>
      </c>
      <c r="P105">
        <f>H105/6.22*1000/G105*F105/O105</f>
        <v>15.083848627257032</v>
      </c>
      <c r="Q105">
        <f>I105/6.22*1000/G105*F105/O105</f>
        <v>41.111649765026087</v>
      </c>
      <c r="R105">
        <f>J105/6.22*1000/G105*F105/O105</f>
        <v>0</v>
      </c>
    </row>
    <row r="106" spans="1:18" x14ac:dyDescent="0.3">
      <c r="A106" s="5" t="s">
        <v>76</v>
      </c>
      <c r="B106" s="5">
        <v>4</v>
      </c>
      <c r="C106" s="5">
        <v>24</v>
      </c>
      <c r="D106" s="5">
        <v>18</v>
      </c>
      <c r="E106">
        <v>7.6999999999999999E-2</v>
      </c>
      <c r="F106">
        <f t="shared" si="7"/>
        <v>0.77</v>
      </c>
      <c r="G106" s="7">
        <v>20</v>
      </c>
      <c r="H106" s="1">
        <v>3.4200000000000001E-2</v>
      </c>
      <c r="I106" s="1">
        <v>0.32129999999999997</v>
      </c>
      <c r="J106" s="1">
        <v>1.29E-2</v>
      </c>
      <c r="K106" s="6">
        <f t="shared" ref="K106:K113" si="13">H106/6.22*1000/G106*F106/E106</f>
        <v>2.7491961414791</v>
      </c>
      <c r="L106" s="6">
        <f t="shared" si="11"/>
        <v>23.078778135048228</v>
      </c>
      <c r="M106" s="6">
        <f t="shared" si="12"/>
        <v>0.47391623806024979</v>
      </c>
      <c r="N106" s="8">
        <v>42423</v>
      </c>
      <c r="O106">
        <v>0.14401041666666659</v>
      </c>
      <c r="P106">
        <f>H106/6.22*1000/G106*F106/O106</f>
        <v>1.4699499369123703</v>
      </c>
      <c r="Q106">
        <f>I106/6.22*1000/G106*F106/O106</f>
        <v>13.809792828360951</v>
      </c>
      <c r="R106">
        <f>J106/6.22*1000/G106*F106/O106</f>
        <v>0.55445480076519238</v>
      </c>
    </row>
    <row r="107" spans="1:18" x14ac:dyDescent="0.3">
      <c r="A107" s="5" t="s">
        <v>76</v>
      </c>
      <c r="B107" s="5">
        <v>4</v>
      </c>
      <c r="C107" s="5">
        <v>24</v>
      </c>
      <c r="D107" s="5">
        <v>18</v>
      </c>
      <c r="E107">
        <v>7.6999999999999999E-2</v>
      </c>
      <c r="F107">
        <f t="shared" si="7"/>
        <v>0.77</v>
      </c>
      <c r="G107" s="7">
        <v>10</v>
      </c>
      <c r="H107" s="1">
        <v>1.46E-2</v>
      </c>
      <c r="I107" s="1">
        <v>0.1701</v>
      </c>
      <c r="J107" s="1">
        <v>6.4000000000000003E-3</v>
      </c>
      <c r="K107" s="6">
        <f t="shared" si="13"/>
        <v>2.3472668810289394</v>
      </c>
      <c r="L107" s="6">
        <f t="shared" si="11"/>
        <v>25</v>
      </c>
      <c r="M107" s="6">
        <f t="shared" si="12"/>
        <v>0.47024246877296116</v>
      </c>
      <c r="N107" s="8">
        <v>42423</v>
      </c>
      <c r="O107">
        <v>0.14401041666666659</v>
      </c>
      <c r="P107">
        <f>H107/6.22*1000/G107*F107/O107</f>
        <v>1.255044975375474</v>
      </c>
      <c r="Q107">
        <f>I107/6.22*1000/G107*F107/O107</f>
        <v>14.62213358297042</v>
      </c>
      <c r="R107">
        <f>J107/6.22*1000/G107*F107/O107</f>
        <v>0.5501567015344544</v>
      </c>
    </row>
    <row r="108" spans="1:18" x14ac:dyDescent="0.3">
      <c r="A108" s="5" t="s">
        <v>76</v>
      </c>
      <c r="B108" s="5">
        <v>4</v>
      </c>
      <c r="C108" s="5">
        <v>24</v>
      </c>
      <c r="D108" s="5">
        <v>32</v>
      </c>
      <c r="E108">
        <v>7.6999999999999999E-2</v>
      </c>
      <c r="F108">
        <f t="shared" si="7"/>
        <v>0.77</v>
      </c>
      <c r="G108" s="7">
        <v>20</v>
      </c>
      <c r="H108" s="1">
        <v>0.1394</v>
      </c>
      <c r="I108" s="1">
        <v>0.5655</v>
      </c>
      <c r="J108" s="1">
        <v>4.3900000000000002E-2</v>
      </c>
      <c r="K108" s="9">
        <f t="shared" si="13"/>
        <v>11.205787781350482</v>
      </c>
      <c r="L108" s="9">
        <f t="shared" si="11"/>
        <v>34.252411575562704</v>
      </c>
      <c r="M108" s="6">
        <f>J108/13.61*1000/(G108*2)*F108/E108</f>
        <v>0.80639235855988245</v>
      </c>
      <c r="N108" s="8">
        <v>42423</v>
      </c>
      <c r="O108">
        <v>0.14401041666666659</v>
      </c>
      <c r="P108">
        <f>H108/6.22*1000/G108*F108/O108</f>
        <v>5.9915503276486666</v>
      </c>
      <c r="Q108">
        <f>I108/6.22*1000/G108*F108/O108</f>
        <v>24.30575114982296</v>
      </c>
      <c r="R108">
        <f>J108/6.22*1000/G108*F108/O108</f>
        <v>1.886865562293949</v>
      </c>
    </row>
    <row r="109" spans="1:18" x14ac:dyDescent="0.3">
      <c r="A109" s="5" t="s">
        <v>76</v>
      </c>
      <c r="B109" s="5">
        <v>4</v>
      </c>
      <c r="C109" s="5">
        <v>24</v>
      </c>
      <c r="D109" s="5">
        <v>32</v>
      </c>
      <c r="E109">
        <v>7.6999999999999999E-2</v>
      </c>
      <c r="F109">
        <f t="shared" si="7"/>
        <v>0.77</v>
      </c>
      <c r="G109" s="7">
        <v>10</v>
      </c>
      <c r="H109" s="1">
        <v>0</v>
      </c>
      <c r="I109" s="1">
        <v>0.2767</v>
      </c>
      <c r="J109" s="1">
        <v>1.04E-2</v>
      </c>
      <c r="K109" s="9">
        <f t="shared" si="13"/>
        <v>0</v>
      </c>
      <c r="L109" s="9">
        <v>0</v>
      </c>
      <c r="M109" s="6">
        <f t="shared" ref="M109:M124" si="14">J109/13.61*1000/G109*F109/E109</f>
        <v>0.76414401175606173</v>
      </c>
      <c r="N109" s="8">
        <v>42423</v>
      </c>
      <c r="O109">
        <v>0.14401041666666659</v>
      </c>
      <c r="P109">
        <f>H109/6.22*1000/G109*F109/O109</f>
        <v>0</v>
      </c>
      <c r="Q109">
        <f>I109/6.22*1000/G109*F109/O109</f>
        <v>23.785681142903677</v>
      </c>
      <c r="R109">
        <f>J109/6.22*1000/G109*F109/O109</f>
        <v>0.89400463999348834</v>
      </c>
    </row>
    <row r="110" spans="1:18" x14ac:dyDescent="0.3">
      <c r="A110" s="5" t="s">
        <v>79</v>
      </c>
      <c r="B110" s="5">
        <v>4</v>
      </c>
      <c r="C110" s="5">
        <v>24</v>
      </c>
      <c r="D110" s="5">
        <v>18</v>
      </c>
      <c r="E110">
        <v>4.2999999999999997E-2</v>
      </c>
      <c r="F110">
        <f t="shared" si="7"/>
        <v>0.42999999999999994</v>
      </c>
      <c r="G110" s="7">
        <v>20</v>
      </c>
      <c r="H110" s="11">
        <v>6.0900000000000003E-2</v>
      </c>
      <c r="I110" s="11">
        <v>0.44969999999999999</v>
      </c>
      <c r="J110" s="11">
        <v>2.9100000000000001E-2</v>
      </c>
      <c r="K110" s="12">
        <f t="shared" si="13"/>
        <v>4.8954983922829589</v>
      </c>
      <c r="L110" s="12">
        <f t="shared" ref="L110:L173" si="15">(I110-H110)/6.22*1000/G110*F110/E110</f>
        <v>31.254019292604504</v>
      </c>
      <c r="M110" s="12">
        <f t="shared" si="14"/>
        <v>1.0690668626010287</v>
      </c>
      <c r="N110" s="8">
        <v>42425</v>
      </c>
      <c r="O110">
        <v>0.66223958333333355</v>
      </c>
      <c r="P110">
        <f>H110/6.22*1000/G110*F110/O110</f>
        <v>0.3178705051253487</v>
      </c>
      <c r="Q110">
        <f>I110/6.22*1000/G110*F110/O110</f>
        <v>2.3472309713443233</v>
      </c>
      <c r="R110">
        <f>J110/6.22*1000/G110*F110/O110</f>
        <v>0.15188886205496957</v>
      </c>
    </row>
    <row r="111" spans="1:18" x14ac:dyDescent="0.3">
      <c r="A111" s="5" t="s">
        <v>79</v>
      </c>
      <c r="B111" s="5">
        <v>4</v>
      </c>
      <c r="C111" s="5">
        <v>24</v>
      </c>
      <c r="D111" s="5">
        <v>18</v>
      </c>
      <c r="E111">
        <v>4.2999999999999997E-2</v>
      </c>
      <c r="F111">
        <f t="shared" si="7"/>
        <v>0.42999999999999994</v>
      </c>
      <c r="G111" s="7">
        <v>10</v>
      </c>
      <c r="H111" s="11">
        <v>2.7E-2</v>
      </c>
      <c r="I111" s="11">
        <v>0.23419999999999999</v>
      </c>
      <c r="J111" s="11">
        <v>1.29E-2</v>
      </c>
      <c r="K111" s="12">
        <f t="shared" si="13"/>
        <v>4.340836012861736</v>
      </c>
      <c r="L111" s="12">
        <f t="shared" si="15"/>
        <v>33.311897106109313</v>
      </c>
      <c r="M111" s="12">
        <f t="shared" si="14"/>
        <v>0.94783247612049959</v>
      </c>
      <c r="N111" s="8">
        <v>42425</v>
      </c>
      <c r="O111">
        <v>0.66223958333333355</v>
      </c>
      <c r="P111">
        <f>H111/6.22*1000/G111*F111/O111</f>
        <v>0.28185562030819095</v>
      </c>
      <c r="Q111">
        <f>I111/6.22*1000/G111*F111/O111</f>
        <v>2.4448365287473455</v>
      </c>
      <c r="R111">
        <f>J111/6.22*1000/G111*F111/O111</f>
        <v>0.1346643519250246</v>
      </c>
    </row>
    <row r="112" spans="1:18" x14ac:dyDescent="0.3">
      <c r="A112" s="5" t="s">
        <v>79</v>
      </c>
      <c r="B112" s="5">
        <v>4</v>
      </c>
      <c r="C112" s="5">
        <v>24</v>
      </c>
      <c r="D112" s="5">
        <v>32</v>
      </c>
      <c r="E112">
        <v>4.2999999999999997E-2</v>
      </c>
      <c r="F112">
        <f t="shared" si="7"/>
        <v>0.42999999999999994</v>
      </c>
      <c r="G112" s="7">
        <v>20</v>
      </c>
      <c r="H112" s="11">
        <v>0.27739999999999998</v>
      </c>
      <c r="I112" s="11">
        <v>0.71609999999999996</v>
      </c>
      <c r="J112" s="11">
        <v>5.4699999999999999E-2</v>
      </c>
      <c r="K112" s="12">
        <f t="shared" si="13"/>
        <v>22.299035369774913</v>
      </c>
      <c r="L112" s="12">
        <f t="shared" si="15"/>
        <v>35.265273311897104</v>
      </c>
      <c r="M112" s="12">
        <f t="shared" si="14"/>
        <v>2.0095518001469506</v>
      </c>
      <c r="N112" s="8">
        <v>42425</v>
      </c>
      <c r="O112">
        <v>0.66223958333333355</v>
      </c>
      <c r="P112">
        <f>H112/6.22*1000/G112*F112/O112</f>
        <v>1.447902760620225</v>
      </c>
      <c r="Q112">
        <f>I112/6.22*1000/G112*F112/O112</f>
        <v>3.7377186981980652</v>
      </c>
      <c r="R112">
        <f>J112/6.22*1000/G112*F112/O112</f>
        <v>0.28550930427514898</v>
      </c>
    </row>
    <row r="113" spans="1:18" x14ac:dyDescent="0.3">
      <c r="A113" s="5" t="s">
        <v>79</v>
      </c>
      <c r="B113" s="5">
        <v>4</v>
      </c>
      <c r="C113" s="5">
        <v>24</v>
      </c>
      <c r="D113" s="5">
        <v>32</v>
      </c>
      <c r="E113">
        <v>4.2999999999999997E-2</v>
      </c>
      <c r="F113">
        <f t="shared" si="7"/>
        <v>0.42999999999999994</v>
      </c>
      <c r="G113" s="7">
        <v>10</v>
      </c>
      <c r="H113" s="11">
        <v>0.1205</v>
      </c>
      <c r="I113" s="11">
        <v>0.40329999999999999</v>
      </c>
      <c r="J113" s="11">
        <v>2.46E-2</v>
      </c>
      <c r="K113" s="12">
        <f t="shared" si="13"/>
        <v>19.372990353697745</v>
      </c>
      <c r="L113" s="12">
        <f t="shared" si="15"/>
        <v>45.466237942122177</v>
      </c>
      <c r="M113" s="12">
        <f t="shared" si="14"/>
        <v>1.8074944893460692</v>
      </c>
      <c r="N113" s="8">
        <v>42425</v>
      </c>
      <c r="O113">
        <v>0.66223958333333355</v>
      </c>
      <c r="P113">
        <f>H113/6.22*1000/G113*F113/O113</f>
        <v>1.2579111943384076</v>
      </c>
      <c r="Q113">
        <f>I113/6.22*1000/G113*F113/O113</f>
        <v>4.2100878396404973</v>
      </c>
      <c r="R113">
        <f>J113/6.22*1000/G113*F113/O113</f>
        <v>0.25680178739190734</v>
      </c>
    </row>
    <row r="114" spans="1:18" x14ac:dyDescent="0.3">
      <c r="A114" s="5" t="s">
        <v>79</v>
      </c>
      <c r="B114" s="5">
        <v>4</v>
      </c>
      <c r="C114" s="5">
        <v>24</v>
      </c>
      <c r="D114" s="5">
        <v>18</v>
      </c>
      <c r="E114">
        <v>4.2999999999999997E-2</v>
      </c>
      <c r="F114">
        <f t="shared" si="7"/>
        <v>0.42999999999999994</v>
      </c>
      <c r="G114" s="7">
        <v>20</v>
      </c>
      <c r="H114" s="11">
        <v>6.0900000000000003E-2</v>
      </c>
      <c r="I114" s="11">
        <v>0.35349999999999998</v>
      </c>
      <c r="J114" s="11">
        <v>0</v>
      </c>
      <c r="K114" s="12">
        <v>0</v>
      </c>
      <c r="L114" s="12">
        <f t="shared" si="15"/>
        <v>23.520900321543408</v>
      </c>
      <c r="M114" s="12">
        <f t="shared" si="14"/>
        <v>0</v>
      </c>
      <c r="N114" s="8">
        <v>42425</v>
      </c>
      <c r="O114">
        <v>0.66223958333333355</v>
      </c>
      <c r="P114">
        <f>H114/6.22*1000/G114*F114/O114</f>
        <v>0.3178705051253487</v>
      </c>
      <c r="Q114">
        <f>I114/6.22*1000/G114*F114/O114</f>
        <v>1.8451104033138053</v>
      </c>
      <c r="R114">
        <f>J114/6.22*1000/G114*F114/O114</f>
        <v>0</v>
      </c>
    </row>
    <row r="115" spans="1:18" x14ac:dyDescent="0.3">
      <c r="A115" s="5" t="s">
        <v>79</v>
      </c>
      <c r="B115" s="5">
        <v>4</v>
      </c>
      <c r="C115" s="5">
        <v>24</v>
      </c>
      <c r="D115" s="5">
        <v>18</v>
      </c>
      <c r="E115">
        <v>4.2999999999999997E-2</v>
      </c>
      <c r="F115">
        <f t="shared" si="7"/>
        <v>0.42999999999999994</v>
      </c>
      <c r="G115" s="7">
        <v>10</v>
      </c>
      <c r="H115" s="11">
        <v>2.7E-2</v>
      </c>
      <c r="I115" s="11">
        <v>0.184</v>
      </c>
      <c r="J115" s="11">
        <v>0</v>
      </c>
      <c r="K115" s="12">
        <v>0</v>
      </c>
      <c r="L115" s="12">
        <f t="shared" si="15"/>
        <v>25.241157556270092</v>
      </c>
      <c r="M115" s="12">
        <f t="shared" si="14"/>
        <v>0</v>
      </c>
      <c r="N115" s="8">
        <v>42425</v>
      </c>
      <c r="O115">
        <v>0.66223958333333355</v>
      </c>
      <c r="P115">
        <f>H115/6.22*1000/G115*F115/O115</f>
        <v>0.28185562030819095</v>
      </c>
      <c r="Q115">
        <f>I115/6.22*1000/G115*F115/O115</f>
        <v>1.9207938569150791</v>
      </c>
      <c r="R115">
        <f>J115/6.22*1000/G115*F115/O115</f>
        <v>0</v>
      </c>
    </row>
    <row r="116" spans="1:18" x14ac:dyDescent="0.3">
      <c r="A116" s="5" t="s">
        <v>80</v>
      </c>
      <c r="B116" s="5">
        <v>4</v>
      </c>
      <c r="C116" s="5">
        <v>24</v>
      </c>
      <c r="D116" s="5">
        <v>18</v>
      </c>
      <c r="E116">
        <v>7.6999999999999999E-2</v>
      </c>
      <c r="F116">
        <f t="shared" si="7"/>
        <v>0.77</v>
      </c>
      <c r="G116" s="7">
        <v>20</v>
      </c>
      <c r="H116" s="11">
        <v>3.4500000000000003E-2</v>
      </c>
      <c r="I116" s="11">
        <v>0.3019</v>
      </c>
      <c r="J116" s="11">
        <v>1.0800000000000001E-2</v>
      </c>
      <c r="K116" s="12">
        <f>H116/6.22*1000/G116*F116/E116</f>
        <v>2.7733118971061095</v>
      </c>
      <c r="L116" s="12">
        <f t="shared" si="15"/>
        <v>21.495176848874596</v>
      </c>
      <c r="M116" s="12">
        <f t="shared" si="14"/>
        <v>0.39676708302718594</v>
      </c>
      <c r="N116" s="8">
        <v>42425</v>
      </c>
      <c r="O116">
        <v>0.17005208333333313</v>
      </c>
      <c r="P116">
        <f>H116/6.22*1000/G116*F116/O116</f>
        <v>1.2557624222608506</v>
      </c>
      <c r="Q116">
        <f>I116/6.22*1000/G116*F116/O116</f>
        <v>10.988831167552197</v>
      </c>
      <c r="R116">
        <f>J116/6.22*1000/G116*F116/O116</f>
        <v>0.39310823653383153</v>
      </c>
    </row>
    <row r="117" spans="1:18" x14ac:dyDescent="0.3">
      <c r="A117" s="5" t="s">
        <v>80</v>
      </c>
      <c r="B117" s="5">
        <v>4</v>
      </c>
      <c r="C117" s="5">
        <v>24</v>
      </c>
      <c r="D117" s="5">
        <v>18</v>
      </c>
      <c r="E117">
        <v>7.6999999999999999E-2</v>
      </c>
      <c r="F117">
        <f t="shared" si="7"/>
        <v>0.77</v>
      </c>
      <c r="G117" s="7">
        <v>10</v>
      </c>
      <c r="H117" s="11">
        <v>1.43E-2</v>
      </c>
      <c r="I117" s="11">
        <v>0.1608</v>
      </c>
      <c r="J117" s="11">
        <v>5.4000000000000003E-3</v>
      </c>
      <c r="K117" s="12">
        <f>H117/6.22*1000/G117*F117/E117</f>
        <v>2.29903536977492</v>
      </c>
      <c r="L117" s="12">
        <f t="shared" si="15"/>
        <v>23.553054662379424</v>
      </c>
      <c r="M117" s="12">
        <f t="shared" si="14"/>
        <v>0.39676708302718594</v>
      </c>
      <c r="N117" s="8">
        <v>42425</v>
      </c>
      <c r="O117">
        <v>0.17005208333333313</v>
      </c>
      <c r="P117">
        <f>H117/6.22*1000/G117*F117/O117</f>
        <v>1.0410088485988502</v>
      </c>
      <c r="Q117">
        <f>I117/6.22*1000/G117*F117/O117</f>
        <v>11.705889710118539</v>
      </c>
      <c r="R117">
        <f>J117/6.22*1000/G117*F117/O117</f>
        <v>0.39310823653383153</v>
      </c>
    </row>
    <row r="118" spans="1:18" x14ac:dyDescent="0.3">
      <c r="A118" s="5" t="s">
        <v>80</v>
      </c>
      <c r="B118" s="5">
        <v>4</v>
      </c>
      <c r="C118" s="5">
        <v>24</v>
      </c>
      <c r="D118" s="5">
        <v>32</v>
      </c>
      <c r="E118">
        <v>7.6999999999999999E-2</v>
      </c>
      <c r="F118">
        <f t="shared" si="7"/>
        <v>0.77</v>
      </c>
      <c r="G118" s="7">
        <v>20</v>
      </c>
      <c r="H118" s="11">
        <v>0.14929999999999999</v>
      </c>
      <c r="I118" s="11">
        <v>0.47899999999999998</v>
      </c>
      <c r="J118" s="11">
        <v>2.0899999999999998E-2</v>
      </c>
      <c r="K118" s="12">
        <f>H118/6.22*1000/G118*F118/E118</f>
        <v>12.0016077170418</v>
      </c>
      <c r="L118" s="12">
        <f t="shared" si="15"/>
        <v>26.503215434083607</v>
      </c>
      <c r="M118" s="12">
        <f t="shared" si="14"/>
        <v>0.76781778104335052</v>
      </c>
      <c r="N118" s="8">
        <v>42425</v>
      </c>
      <c r="O118">
        <v>0.17005208333333313</v>
      </c>
      <c r="P118">
        <f>H118/6.22*1000/G118*F118/O118</f>
        <v>5.434357380972318</v>
      </c>
      <c r="Q118">
        <f>I118/6.22*1000/G118*F118/O118</f>
        <v>17.435078268491232</v>
      </c>
      <c r="R118">
        <f>J118/6.22*1000/G118*F118/O118</f>
        <v>0.7607372355145442</v>
      </c>
    </row>
    <row r="119" spans="1:18" x14ac:dyDescent="0.3">
      <c r="A119" s="5" t="s">
        <v>80</v>
      </c>
      <c r="B119" s="5">
        <v>4</v>
      </c>
      <c r="C119" s="5">
        <v>24</v>
      </c>
      <c r="D119" s="5">
        <v>32</v>
      </c>
      <c r="E119">
        <v>7.6999999999999999E-2</v>
      </c>
      <c r="F119">
        <f t="shared" si="7"/>
        <v>0.77</v>
      </c>
      <c r="G119" s="7">
        <v>10</v>
      </c>
      <c r="H119" s="11">
        <v>7.1900000000000006E-2</v>
      </c>
      <c r="I119" s="11">
        <v>0.2772</v>
      </c>
      <c r="J119" s="11">
        <v>1.04E-2</v>
      </c>
      <c r="K119" s="12">
        <f>H119/6.22*1000/G119*F119/E119</f>
        <v>11.559485530546626</v>
      </c>
      <c r="L119" s="12">
        <f t="shared" si="15"/>
        <v>33.0064308681672</v>
      </c>
      <c r="M119" s="12">
        <f t="shared" si="14"/>
        <v>0.76414401175606173</v>
      </c>
      <c r="N119" s="8">
        <v>42425</v>
      </c>
      <c r="O119">
        <v>0.17005208333333313</v>
      </c>
      <c r="P119">
        <f>H119/6.22*1000/G119*F119/O119</f>
        <v>5.2341633716263862</v>
      </c>
      <c r="Q119">
        <f>I119/6.22*1000/G119*F119/O119</f>
        <v>20.179556142070016</v>
      </c>
      <c r="R119">
        <f>J119/6.22*1000/G119*F119/O119</f>
        <v>0.75709734443552734</v>
      </c>
    </row>
    <row r="120" spans="1:18" x14ac:dyDescent="0.3">
      <c r="A120" s="5" t="s">
        <v>80</v>
      </c>
      <c r="B120" s="5">
        <v>4</v>
      </c>
      <c r="C120" s="5">
        <v>24</v>
      </c>
      <c r="D120" s="5">
        <v>18</v>
      </c>
      <c r="E120">
        <v>7.6999999999999999E-2</v>
      </c>
      <c r="F120">
        <f t="shared" si="7"/>
        <v>0.77</v>
      </c>
      <c r="G120" s="7">
        <v>20</v>
      </c>
      <c r="H120" s="11">
        <v>3.4500000000000003E-2</v>
      </c>
      <c r="I120" s="11">
        <v>0.2064</v>
      </c>
      <c r="J120" s="11">
        <v>0</v>
      </c>
      <c r="K120" s="12">
        <v>0</v>
      </c>
      <c r="L120" s="12">
        <f t="shared" si="15"/>
        <v>13.81832797427653</v>
      </c>
      <c r="M120" s="12">
        <f t="shared" si="14"/>
        <v>0</v>
      </c>
      <c r="N120" s="8">
        <v>42425</v>
      </c>
      <c r="O120">
        <v>0.17005208333333313</v>
      </c>
      <c r="P120">
        <f>H120/6.22*1000/G120*F120/O120</f>
        <v>1.2557624222608506</v>
      </c>
      <c r="Q120">
        <f>I120/6.22*1000/G120*F120/O120</f>
        <v>7.5127351870910033</v>
      </c>
      <c r="R120">
        <f>J120/6.22*1000/G120*F120/O120</f>
        <v>0</v>
      </c>
    </row>
    <row r="121" spans="1:18" x14ac:dyDescent="0.3">
      <c r="A121" s="5" t="s">
        <v>80</v>
      </c>
      <c r="B121" s="5">
        <v>4</v>
      </c>
      <c r="C121" s="5">
        <v>24</v>
      </c>
      <c r="D121" s="5">
        <v>18</v>
      </c>
      <c r="E121">
        <v>7.6999999999999999E-2</v>
      </c>
      <c r="F121">
        <f t="shared" si="7"/>
        <v>0.77</v>
      </c>
      <c r="G121" s="7">
        <v>10</v>
      </c>
      <c r="H121" s="11">
        <v>1.43E-2</v>
      </c>
      <c r="I121" s="11">
        <v>0.128</v>
      </c>
      <c r="J121" s="11">
        <v>0</v>
      </c>
      <c r="K121" s="12">
        <v>0</v>
      </c>
      <c r="L121" s="12">
        <f t="shared" si="15"/>
        <v>18.279742765273316</v>
      </c>
      <c r="M121" s="12">
        <f t="shared" si="14"/>
        <v>0</v>
      </c>
      <c r="N121" s="8">
        <v>42425</v>
      </c>
      <c r="O121">
        <v>0.17005208333333313</v>
      </c>
      <c r="P121">
        <f>H121/6.22*1000/G121*F121/O121</f>
        <v>1.0410088485988502</v>
      </c>
      <c r="Q121">
        <f>I121/6.22*1000/G121*F121/O121</f>
        <v>9.318121162283413</v>
      </c>
      <c r="R121">
        <f>J121/6.22*1000/G121*F121/O121</f>
        <v>0</v>
      </c>
    </row>
    <row r="122" spans="1:18" x14ac:dyDescent="0.3">
      <c r="A122" s="5" t="s">
        <v>82</v>
      </c>
      <c r="B122" s="5">
        <v>4</v>
      </c>
      <c r="C122" s="5">
        <v>24</v>
      </c>
      <c r="D122" s="5">
        <v>18</v>
      </c>
      <c r="E122">
        <v>8.5000000000000006E-2</v>
      </c>
      <c r="F122">
        <f t="shared" si="7"/>
        <v>0.85000000000000009</v>
      </c>
      <c r="G122" s="7">
        <v>20</v>
      </c>
      <c r="H122" s="1">
        <v>3.5200000000000002E-2</v>
      </c>
      <c r="I122" s="1">
        <v>0.33960000000000001</v>
      </c>
      <c r="J122" s="1">
        <v>1.89E-2</v>
      </c>
      <c r="K122" s="10">
        <f t="shared" ref="K122:K185" si="16">H122/6.22*1000/G122*F122/E122</f>
        <v>2.829581993569132</v>
      </c>
      <c r="L122" s="10">
        <f t="shared" si="15"/>
        <v>24.469453376205792</v>
      </c>
      <c r="M122" s="6">
        <f t="shared" si="14"/>
        <v>0.69434239529757547</v>
      </c>
      <c r="N122" s="8">
        <v>42425</v>
      </c>
      <c r="O122">
        <v>0.18307291666666647</v>
      </c>
      <c r="P122">
        <f>H122/6.22*1000/G122*F122/O122</f>
        <v>1.3137632470852998</v>
      </c>
      <c r="Q122">
        <f>I122/6.22*1000/G122*F122/O122</f>
        <v>12.674829508811587</v>
      </c>
      <c r="R122">
        <f>J122/6.22*1000/G122*F122/O122</f>
        <v>0.70540128891795928</v>
      </c>
    </row>
    <row r="123" spans="1:18" x14ac:dyDescent="0.3">
      <c r="A123" s="5" t="s">
        <v>82</v>
      </c>
      <c r="B123" s="5">
        <v>4</v>
      </c>
      <c r="C123" s="5">
        <v>24</v>
      </c>
      <c r="D123" s="5">
        <v>18</v>
      </c>
      <c r="E123">
        <v>8.5000000000000006E-2</v>
      </c>
      <c r="F123">
        <f t="shared" si="7"/>
        <v>0.85000000000000009</v>
      </c>
      <c r="G123" s="7">
        <v>10</v>
      </c>
      <c r="H123" s="1">
        <v>1.6E-2</v>
      </c>
      <c r="I123" s="1">
        <v>0.17599999999999999</v>
      </c>
      <c r="J123" s="1">
        <v>0</v>
      </c>
      <c r="K123" s="10">
        <f t="shared" si="16"/>
        <v>2.572347266881029</v>
      </c>
      <c r="L123" s="10">
        <f t="shared" si="15"/>
        <v>25.723472668810288</v>
      </c>
      <c r="M123" s="6">
        <f t="shared" si="14"/>
        <v>0</v>
      </c>
      <c r="N123" s="8">
        <v>42425</v>
      </c>
      <c r="O123">
        <v>0.18307291666666647</v>
      </c>
      <c r="P123">
        <f>H123/6.22*1000/G123*F123/O123</f>
        <v>1.1943302246229996</v>
      </c>
      <c r="Q123">
        <f>I123/6.22*1000/G123*F123/O123</f>
        <v>13.137632470852997</v>
      </c>
      <c r="R123">
        <f>J123/6.22*1000/G123*F123/O123</f>
        <v>0</v>
      </c>
    </row>
    <row r="124" spans="1:18" x14ac:dyDescent="0.3">
      <c r="A124" s="5" t="s">
        <v>82</v>
      </c>
      <c r="B124" s="5">
        <v>4</v>
      </c>
      <c r="C124" s="5">
        <v>24</v>
      </c>
      <c r="D124" s="5">
        <v>32</v>
      </c>
      <c r="E124">
        <v>8.5000000000000006E-2</v>
      </c>
      <c r="F124">
        <f t="shared" si="7"/>
        <v>0.85000000000000009</v>
      </c>
      <c r="G124" s="7">
        <v>20</v>
      </c>
      <c r="H124" s="1">
        <v>0.15909999999999999</v>
      </c>
      <c r="I124" s="1">
        <v>0.63680000000000003</v>
      </c>
      <c r="J124" s="1">
        <v>6.6199999999999995E-2</v>
      </c>
      <c r="K124" s="10">
        <f t="shared" si="16"/>
        <v>12.789389067524116</v>
      </c>
      <c r="L124" s="10">
        <f t="shared" si="15"/>
        <v>38.40032154340836</v>
      </c>
      <c r="M124" s="6">
        <f t="shared" si="14"/>
        <v>2.4320352681851585</v>
      </c>
      <c r="N124" s="8">
        <v>42425</v>
      </c>
      <c r="O124">
        <v>0.18307291666666647</v>
      </c>
      <c r="P124">
        <f>H124/6.22*1000/G124*F124/O124</f>
        <v>5.9380605855474764</v>
      </c>
      <c r="Q124">
        <f>I124/6.22*1000/G124*F124/O124</f>
        <v>23.767171469997695</v>
      </c>
      <c r="R124">
        <f>J124/6.22*1000/G124*F124/O124</f>
        <v>2.47077065218883</v>
      </c>
    </row>
    <row r="125" spans="1:18" x14ac:dyDescent="0.3">
      <c r="A125" s="5" t="s">
        <v>82</v>
      </c>
      <c r="B125" s="5">
        <v>4</v>
      </c>
      <c r="C125" s="5">
        <v>24</v>
      </c>
      <c r="D125" s="5">
        <v>32</v>
      </c>
      <c r="E125">
        <v>8.5000000000000006E-2</v>
      </c>
      <c r="F125">
        <f t="shared" si="7"/>
        <v>0.85000000000000009</v>
      </c>
      <c r="G125" s="7">
        <v>10</v>
      </c>
      <c r="H125" s="1">
        <v>6.5799999999999997E-2</v>
      </c>
      <c r="I125" s="1">
        <v>0.3004</v>
      </c>
      <c r="J125" s="1">
        <v>1.4800000000000001E-2</v>
      </c>
      <c r="K125" s="10">
        <f t="shared" si="16"/>
        <v>10.578778135048234</v>
      </c>
      <c r="L125" s="10">
        <f t="shared" si="15"/>
        <v>37.717041800643088</v>
      </c>
      <c r="M125" s="6">
        <f>J125/13.61*1000/(G125*2)*F125/E125</f>
        <v>0.54371785451873622</v>
      </c>
      <c r="N125" s="8">
        <v>42425</v>
      </c>
      <c r="O125">
        <v>0.18307291666666647</v>
      </c>
      <c r="P125">
        <f>H125/6.22*1000/G125*F125/O125</f>
        <v>4.9116830487620868</v>
      </c>
      <c r="Q125">
        <f>I125/6.22*1000/G125*F125/O125</f>
        <v>22.423549967296818</v>
      </c>
      <c r="R125">
        <f>J125/6.22*1000/G125*F125/O125</f>
        <v>1.1047554577762748</v>
      </c>
    </row>
    <row r="126" spans="1:18" x14ac:dyDescent="0.3">
      <c r="A126" s="5" t="s">
        <v>82</v>
      </c>
      <c r="B126" s="5">
        <v>4</v>
      </c>
      <c r="C126" s="5">
        <v>24</v>
      </c>
      <c r="D126" s="5">
        <v>18</v>
      </c>
      <c r="E126">
        <v>8.5000000000000006E-2</v>
      </c>
      <c r="F126">
        <f t="shared" si="7"/>
        <v>0.85000000000000009</v>
      </c>
      <c r="G126" s="7">
        <v>20</v>
      </c>
      <c r="H126" s="1">
        <v>3.5200000000000002E-2</v>
      </c>
      <c r="I126" s="1">
        <v>0.2883</v>
      </c>
      <c r="J126" s="1">
        <v>0</v>
      </c>
      <c r="K126" s="10">
        <f t="shared" si="16"/>
        <v>2.829581993569132</v>
      </c>
      <c r="L126" s="10">
        <f t="shared" si="15"/>
        <v>20.34565916398714</v>
      </c>
      <c r="M126" s="6">
        <f t="shared" ref="M126:M157" si="17">J126/13.61*1000/G126*F126/E126</f>
        <v>0</v>
      </c>
      <c r="N126" s="8">
        <v>42425</v>
      </c>
      <c r="O126">
        <v>0.18307291666666647</v>
      </c>
      <c r="P126">
        <f>H126/6.22*1000/G126*F126/O126</f>
        <v>1.3137632470852998</v>
      </c>
      <c r="Q126">
        <f>I126/6.22*1000/G126*F126/O126</f>
        <v>10.760168867462838</v>
      </c>
      <c r="R126">
        <f>J126/6.22*1000/G126*F126/O126</f>
        <v>0</v>
      </c>
    </row>
    <row r="127" spans="1:18" x14ac:dyDescent="0.3">
      <c r="A127" s="5" t="s">
        <v>82</v>
      </c>
      <c r="B127" s="5">
        <v>4</v>
      </c>
      <c r="C127" s="5">
        <v>24</v>
      </c>
      <c r="D127" s="5">
        <v>18</v>
      </c>
      <c r="E127">
        <v>8.5000000000000006E-2</v>
      </c>
      <c r="F127">
        <f t="shared" si="7"/>
        <v>0.85000000000000009</v>
      </c>
      <c r="G127" s="7">
        <v>10</v>
      </c>
      <c r="H127" s="1">
        <v>1.6E-2</v>
      </c>
      <c r="I127" s="1">
        <v>0.14860000000000001</v>
      </c>
      <c r="J127" s="1">
        <v>0</v>
      </c>
      <c r="K127" s="10">
        <f t="shared" si="16"/>
        <v>2.572347266881029</v>
      </c>
      <c r="L127" s="10">
        <f t="shared" si="15"/>
        <v>21.318327974276531</v>
      </c>
      <c r="M127" s="6">
        <f t="shared" si="17"/>
        <v>0</v>
      </c>
      <c r="N127" s="8">
        <v>42425</v>
      </c>
      <c r="O127">
        <v>0.18307291666666647</v>
      </c>
      <c r="P127">
        <f>H127/6.22*1000/G127*F127/O127</f>
        <v>1.1943302246229996</v>
      </c>
      <c r="Q127">
        <f>I127/6.22*1000/G127*F127/O127</f>
        <v>11.092341961186111</v>
      </c>
      <c r="R127">
        <f>J127/6.22*1000/G127*F127/O127</f>
        <v>0</v>
      </c>
    </row>
    <row r="128" spans="1:18" x14ac:dyDescent="0.3">
      <c r="A128" s="5" t="s">
        <v>22</v>
      </c>
      <c r="B128" s="5">
        <v>4</v>
      </c>
      <c r="C128" s="5">
        <v>30</v>
      </c>
      <c r="D128" s="5">
        <v>18</v>
      </c>
      <c r="E128">
        <v>7.1999999999999995E-2</v>
      </c>
      <c r="F128">
        <f t="shared" si="7"/>
        <v>0.72</v>
      </c>
      <c r="G128">
        <v>20</v>
      </c>
      <c r="H128" s="1">
        <v>1.12E-2</v>
      </c>
      <c r="I128" s="1">
        <v>0.2225</v>
      </c>
      <c r="J128" s="1">
        <v>2.0400000000000001E-2</v>
      </c>
      <c r="K128" s="6">
        <f t="shared" si="16"/>
        <v>0.90032154340836024</v>
      </c>
      <c r="L128" s="6">
        <f t="shared" si="15"/>
        <v>16.985530546623796</v>
      </c>
      <c r="M128" s="6">
        <f t="shared" si="17"/>
        <v>0.74944893460690687</v>
      </c>
      <c r="N128" s="8">
        <v>42414</v>
      </c>
      <c r="O128">
        <v>0.21692708333333346</v>
      </c>
      <c r="P128">
        <f>H128/6.22*1000/G128*F128/O128</f>
        <v>0.29882461022994389</v>
      </c>
      <c r="Q128">
        <f>I128/6.22*1000/G128*F128/O128</f>
        <v>5.936471051443081</v>
      </c>
      <c r="R128">
        <f>J128/6.22*1000/G128*F128/O128</f>
        <v>0.54428768291882634</v>
      </c>
    </row>
    <row r="129" spans="1:18" x14ac:dyDescent="0.3">
      <c r="A129" s="5" t="s">
        <v>22</v>
      </c>
      <c r="B129" s="5">
        <v>4</v>
      </c>
      <c r="C129" s="5">
        <v>30</v>
      </c>
      <c r="D129" s="5">
        <v>18</v>
      </c>
      <c r="E129">
        <v>7.1999999999999995E-2</v>
      </c>
      <c r="F129">
        <f t="shared" si="7"/>
        <v>0.72</v>
      </c>
      <c r="G129">
        <v>10</v>
      </c>
      <c r="H129" s="1">
        <v>1.2699999999999999E-2</v>
      </c>
      <c r="I129" s="1">
        <v>0.1139</v>
      </c>
      <c r="J129" s="1">
        <v>9.7999999999999997E-3</v>
      </c>
      <c r="K129" s="6">
        <f t="shared" si="16"/>
        <v>2.041800643086817</v>
      </c>
      <c r="L129" s="6">
        <f t="shared" si="15"/>
        <v>16.270096463022508</v>
      </c>
      <c r="M129" s="6">
        <f t="shared" si="17"/>
        <v>0.7200587803085966</v>
      </c>
      <c r="N129" s="8">
        <v>42414</v>
      </c>
      <c r="O129">
        <v>0.21692708333333346</v>
      </c>
      <c r="P129">
        <f>H129/6.22*1000/G129*F129/O129</f>
        <v>0.67769152677147992</v>
      </c>
      <c r="Q129">
        <f>I129/6.22*1000/G129*F129/O129</f>
        <v>6.0778791259268958</v>
      </c>
      <c r="R129">
        <f>J129/6.22*1000/G129*F129/O129</f>
        <v>0.52294306790240175</v>
      </c>
    </row>
    <row r="130" spans="1:18" x14ac:dyDescent="0.3">
      <c r="A130" s="5" t="s">
        <v>22</v>
      </c>
      <c r="B130" s="5">
        <v>4</v>
      </c>
      <c r="C130" s="5">
        <v>30</v>
      </c>
      <c r="D130" s="5">
        <v>32</v>
      </c>
      <c r="E130">
        <v>7.1999999999999995E-2</v>
      </c>
      <c r="F130">
        <f t="shared" ref="F130:F193" si="18">E130*10</f>
        <v>0.72</v>
      </c>
      <c r="G130" s="7">
        <v>20</v>
      </c>
      <c r="H130" s="1">
        <v>0.1303</v>
      </c>
      <c r="I130" s="1">
        <v>0.39269999999999999</v>
      </c>
      <c r="J130" s="1">
        <v>3.9699999999999999E-2</v>
      </c>
      <c r="K130" s="6">
        <f t="shared" si="16"/>
        <v>10.47427652733119</v>
      </c>
      <c r="L130" s="6">
        <f t="shared" si="15"/>
        <v>21.093247588424436</v>
      </c>
      <c r="M130" s="6">
        <f t="shared" si="17"/>
        <v>1.4584864070536367</v>
      </c>
      <c r="N130" s="8">
        <v>42414</v>
      </c>
      <c r="O130">
        <v>0.21692708333333346</v>
      </c>
      <c r="P130">
        <f>H130/6.22*1000/G130*F130/O130</f>
        <v>3.4765041708001507</v>
      </c>
      <c r="Q130">
        <f>I130/6.22*1000/G130*F130/O130</f>
        <v>10.477537896187409</v>
      </c>
      <c r="R130">
        <f>J130/6.22*1000/G130*F130/O130</f>
        <v>1.0592265201900688</v>
      </c>
    </row>
    <row r="131" spans="1:18" x14ac:dyDescent="0.3">
      <c r="A131" s="5" t="s">
        <v>22</v>
      </c>
      <c r="B131" s="5">
        <v>4</v>
      </c>
      <c r="C131" s="5">
        <v>30</v>
      </c>
      <c r="D131" s="5">
        <v>32</v>
      </c>
      <c r="E131">
        <v>7.1999999999999995E-2</v>
      </c>
      <c r="F131">
        <f t="shared" si="18"/>
        <v>0.72</v>
      </c>
      <c r="G131" s="7">
        <v>10</v>
      </c>
      <c r="H131" s="1">
        <v>6.0299999999999999E-2</v>
      </c>
      <c r="I131" s="1">
        <v>0.21079999999999999</v>
      </c>
      <c r="J131" s="1">
        <v>1.83E-2</v>
      </c>
      <c r="K131" s="6">
        <f t="shared" si="16"/>
        <v>9.694533762057878</v>
      </c>
      <c r="L131" s="6">
        <f t="shared" si="15"/>
        <v>24.196141479099676</v>
      </c>
      <c r="M131" s="6">
        <f t="shared" si="17"/>
        <v>1.3445995591476856</v>
      </c>
      <c r="N131" s="8">
        <v>42414</v>
      </c>
      <c r="O131">
        <v>0.21692708333333346</v>
      </c>
      <c r="P131">
        <f>H131/6.22*1000/G131*F131/O131</f>
        <v>3.2177007137260025</v>
      </c>
      <c r="Q131">
        <f>I131/6.22*1000/G131*F131/O131</f>
        <v>11.248612113655742</v>
      </c>
      <c r="R131">
        <f>J131/6.22*1000/G131*F131/O131</f>
        <v>0.97651613700142381</v>
      </c>
    </row>
    <row r="132" spans="1:18" x14ac:dyDescent="0.3">
      <c r="A132" s="5" t="s">
        <v>30</v>
      </c>
      <c r="B132" s="5">
        <v>4</v>
      </c>
      <c r="C132" s="5">
        <v>30</v>
      </c>
      <c r="D132" s="5">
        <v>18</v>
      </c>
      <c r="E132">
        <v>9.2999999999999999E-2</v>
      </c>
      <c r="F132">
        <f t="shared" si="18"/>
        <v>0.92999999999999994</v>
      </c>
      <c r="G132">
        <v>20</v>
      </c>
      <c r="H132" s="1">
        <v>1.77E-2</v>
      </c>
      <c r="I132" s="1">
        <v>0.19139999999999999</v>
      </c>
      <c r="J132" s="1">
        <v>1.2E-2</v>
      </c>
      <c r="K132" s="6">
        <f t="shared" si="16"/>
        <v>1.4228295819935692</v>
      </c>
      <c r="L132" s="6">
        <f t="shared" si="15"/>
        <v>13.963022508038584</v>
      </c>
      <c r="M132" s="6">
        <f t="shared" si="17"/>
        <v>0.44085231447465101</v>
      </c>
      <c r="N132" s="8">
        <v>42414</v>
      </c>
      <c r="O132">
        <v>0.13098958333333335</v>
      </c>
      <c r="P132">
        <f>H132/6.22*1000/G132*F132/O132</f>
        <v>1.0101807163450167</v>
      </c>
      <c r="Q132">
        <f>I132/6.22*1000/G132*F132/O132</f>
        <v>10.923649102171535</v>
      </c>
      <c r="R132">
        <f>J132/6.22*1000/G132*F132/O132</f>
        <v>0.68486828226780783</v>
      </c>
    </row>
    <row r="133" spans="1:18" x14ac:dyDescent="0.3">
      <c r="A133" s="5" t="s">
        <v>30</v>
      </c>
      <c r="B133" s="5">
        <v>4</v>
      </c>
      <c r="C133" s="5">
        <v>30</v>
      </c>
      <c r="D133" s="5">
        <v>18</v>
      </c>
      <c r="E133">
        <v>9.2999999999999999E-2</v>
      </c>
      <c r="F133">
        <f t="shared" si="18"/>
        <v>0.92999999999999994</v>
      </c>
      <c r="G133">
        <v>10</v>
      </c>
      <c r="H133" s="1">
        <v>7.9000000000000001E-2</v>
      </c>
      <c r="I133" s="1">
        <v>9.1700000000000004E-2</v>
      </c>
      <c r="J133" s="1">
        <v>6.1000000000000004E-3</v>
      </c>
      <c r="K133" s="6">
        <f t="shared" si="16"/>
        <v>12.70096463022508</v>
      </c>
      <c r="L133" s="6">
        <f t="shared" si="15"/>
        <v>2.0418006430868165</v>
      </c>
      <c r="M133" s="6">
        <f t="shared" si="17"/>
        <v>0.44819985304922855</v>
      </c>
      <c r="N133" s="8">
        <v>42415</v>
      </c>
      <c r="O133">
        <v>0.13098958333333335</v>
      </c>
      <c r="P133">
        <f>H133/6.22*1000/G133*F133/O133</f>
        <v>9.0174323831928032</v>
      </c>
      <c r="Q133">
        <f>I133/6.22*1000/G133*F133/O133</f>
        <v>10.46707024732633</v>
      </c>
      <c r="R133">
        <f>J133/6.22*1000/G133*F133/O133</f>
        <v>0.6962827536389381</v>
      </c>
    </row>
    <row r="134" spans="1:18" x14ac:dyDescent="0.3">
      <c r="A134" s="5" t="s">
        <v>30</v>
      </c>
      <c r="B134" s="5">
        <v>4</v>
      </c>
      <c r="C134" s="5">
        <v>30</v>
      </c>
      <c r="D134" s="5">
        <v>32</v>
      </c>
      <c r="E134">
        <v>9.2999999999999999E-2</v>
      </c>
      <c r="F134">
        <f t="shared" si="18"/>
        <v>0.92999999999999994</v>
      </c>
      <c r="G134" s="7">
        <v>20</v>
      </c>
      <c r="H134" s="1">
        <v>8.6999999999999994E-2</v>
      </c>
      <c r="I134" s="1">
        <v>0.31530000000000002</v>
      </c>
      <c r="J134" s="1">
        <v>2.1700000000000001E-2</v>
      </c>
      <c r="K134" s="6">
        <f t="shared" si="16"/>
        <v>6.993569131832797</v>
      </c>
      <c r="L134" s="6">
        <f t="shared" si="15"/>
        <v>18.352090032154344</v>
      </c>
      <c r="M134" s="6">
        <f t="shared" si="17"/>
        <v>0.79720793534166068</v>
      </c>
      <c r="N134" s="8">
        <v>42415</v>
      </c>
      <c r="O134">
        <v>0.13098958333333335</v>
      </c>
      <c r="P134">
        <f>H134/6.22*1000/G134*F134/O134</f>
        <v>4.9652950464416064</v>
      </c>
      <c r="Q134">
        <f>I134/6.22*1000/G134*F134/O134</f>
        <v>17.994914116586653</v>
      </c>
      <c r="R134">
        <f>J134/6.22*1000/G134*F134/O134</f>
        <v>1.2384701437676191</v>
      </c>
    </row>
    <row r="135" spans="1:18" x14ac:dyDescent="0.3">
      <c r="A135" s="5" t="s">
        <v>30</v>
      </c>
      <c r="B135" s="5">
        <v>4</v>
      </c>
      <c r="C135" s="5">
        <v>30</v>
      </c>
      <c r="D135" s="5">
        <v>32</v>
      </c>
      <c r="E135">
        <v>9.2999999999999999E-2</v>
      </c>
      <c r="F135">
        <f t="shared" si="18"/>
        <v>0.92999999999999994</v>
      </c>
      <c r="G135" s="7">
        <v>10</v>
      </c>
      <c r="H135" s="1">
        <v>3.85E-2</v>
      </c>
      <c r="I135" s="1">
        <v>0.1583</v>
      </c>
      <c r="J135" s="1">
        <v>1.2500000000000001E-2</v>
      </c>
      <c r="K135" s="6">
        <f t="shared" si="16"/>
        <v>6.189710610932476</v>
      </c>
      <c r="L135" s="6">
        <f t="shared" si="15"/>
        <v>19.260450160771704</v>
      </c>
      <c r="M135" s="6">
        <f t="shared" si="17"/>
        <v>0.91844232182218943</v>
      </c>
      <c r="N135" s="8">
        <v>42415</v>
      </c>
      <c r="O135">
        <v>0.13098958333333335</v>
      </c>
      <c r="P135">
        <f>H135/6.22*1000/G135*F135/O135</f>
        <v>4.3945714778851004</v>
      </c>
      <c r="Q135">
        <f>I135/6.22*1000/G135*F135/O135</f>
        <v>18.069108180498993</v>
      </c>
      <c r="R135">
        <f>J135/6.22*1000/G135*F135/O135</f>
        <v>1.4268089213912662</v>
      </c>
    </row>
    <row r="136" spans="1:18" x14ac:dyDescent="0.3">
      <c r="A136" s="5" t="s">
        <v>32</v>
      </c>
      <c r="B136" s="5">
        <v>4</v>
      </c>
      <c r="C136" s="5">
        <v>30</v>
      </c>
      <c r="D136" s="5">
        <v>18</v>
      </c>
      <c r="E136">
        <v>9.8000000000000004E-2</v>
      </c>
      <c r="F136">
        <f t="shared" si="18"/>
        <v>0.98</v>
      </c>
      <c r="G136">
        <v>20</v>
      </c>
      <c r="H136" s="1">
        <v>1.6899999999999998E-2</v>
      </c>
      <c r="I136" s="1">
        <v>0.1474</v>
      </c>
      <c r="J136" s="1">
        <v>2.0199999999999999E-2</v>
      </c>
      <c r="K136" s="6">
        <f t="shared" si="16"/>
        <v>1.358520900321543</v>
      </c>
      <c r="L136" s="6">
        <f t="shared" si="15"/>
        <v>10.490353697749194</v>
      </c>
      <c r="M136" s="6">
        <f t="shared" si="17"/>
        <v>0.74210139603232927</v>
      </c>
      <c r="N136" s="8">
        <v>42415</v>
      </c>
      <c r="O136">
        <v>0.1986979166666662</v>
      </c>
      <c r="P136">
        <f>H136/6.22*1000/G136*F136/O136</f>
        <v>0.67003746423198474</v>
      </c>
      <c r="Q136">
        <f>I136/6.22*1000/G136*F136/O136</f>
        <v>5.8439953980943544</v>
      </c>
      <c r="R136">
        <f>J136/6.22*1000/G136*F136/O136</f>
        <v>0.80087318209976865</v>
      </c>
    </row>
    <row r="137" spans="1:18" x14ac:dyDescent="0.3">
      <c r="A137" s="5" t="s">
        <v>32</v>
      </c>
      <c r="B137" s="5">
        <v>4</v>
      </c>
      <c r="C137" s="5">
        <v>30</v>
      </c>
      <c r="D137" s="5">
        <v>18</v>
      </c>
      <c r="E137">
        <v>9.8000000000000004E-2</v>
      </c>
      <c r="F137">
        <f t="shared" si="18"/>
        <v>0.98</v>
      </c>
      <c r="G137">
        <v>10</v>
      </c>
      <c r="H137" s="1">
        <v>8.2000000000000007E-3</v>
      </c>
      <c r="I137" s="1">
        <v>7.6300000000000007E-2</v>
      </c>
      <c r="J137" s="1">
        <v>1.0200000000000001E-2</v>
      </c>
      <c r="K137" s="6">
        <f t="shared" si="16"/>
        <v>1.3183279742765275</v>
      </c>
      <c r="L137" s="6">
        <f t="shared" si="15"/>
        <v>10.94855305466238</v>
      </c>
      <c r="M137" s="6">
        <f t="shared" si="17"/>
        <v>0.74944893460690676</v>
      </c>
      <c r="N137" s="8">
        <v>42415</v>
      </c>
      <c r="O137">
        <v>0.1986979166666662</v>
      </c>
      <c r="P137">
        <f>H137/6.22*1000/G137*F137/O137</f>
        <v>0.65021387061565394</v>
      </c>
      <c r="Q137">
        <f>I137/6.22*1000/G137*F137/O137</f>
        <v>6.0501607717041956</v>
      </c>
      <c r="R137">
        <f>J137/6.22*1000/G137*F137/O137</f>
        <v>0.80880261954630117</v>
      </c>
    </row>
    <row r="138" spans="1:18" x14ac:dyDescent="0.3">
      <c r="A138" s="5" t="s">
        <v>32</v>
      </c>
      <c r="B138" s="5">
        <v>4</v>
      </c>
      <c r="C138" s="5">
        <v>30</v>
      </c>
      <c r="D138" s="5">
        <v>32</v>
      </c>
      <c r="E138">
        <v>9.8000000000000004E-2</v>
      </c>
      <c r="F138">
        <f t="shared" si="18"/>
        <v>0.98</v>
      </c>
      <c r="G138" s="7">
        <v>20</v>
      </c>
      <c r="H138" s="1">
        <v>8.9499999999999996E-2</v>
      </c>
      <c r="I138" s="1">
        <v>0.2833</v>
      </c>
      <c r="J138" s="1">
        <v>2.64E-2</v>
      </c>
      <c r="K138" s="6">
        <f t="shared" si="16"/>
        <v>7.1945337620578771</v>
      </c>
      <c r="L138" s="6">
        <f t="shared" si="15"/>
        <v>15.578778135048232</v>
      </c>
      <c r="M138" s="6">
        <f t="shared" si="17"/>
        <v>0.96987509184423215</v>
      </c>
      <c r="N138" s="8">
        <v>42415</v>
      </c>
      <c r="O138">
        <v>0.1986979166666662</v>
      </c>
      <c r="P138">
        <f>H138/6.22*1000/G138*F138/O138</f>
        <v>3.548423257323233</v>
      </c>
      <c r="Q138">
        <f>I138/6.22*1000/G138*F138/O138</f>
        <v>11.232048143013095</v>
      </c>
      <c r="R138">
        <f>J138/6.22*1000/G138*F138/O138</f>
        <v>1.0466857429422722</v>
      </c>
    </row>
    <row r="139" spans="1:18" x14ac:dyDescent="0.3">
      <c r="A139" s="5" t="s">
        <v>32</v>
      </c>
      <c r="B139" s="5">
        <v>4</v>
      </c>
      <c r="C139" s="5">
        <v>30</v>
      </c>
      <c r="D139" s="5">
        <v>32</v>
      </c>
      <c r="E139">
        <v>9.8000000000000004E-2</v>
      </c>
      <c r="F139">
        <f t="shared" si="18"/>
        <v>0.98</v>
      </c>
      <c r="G139" s="7">
        <v>10</v>
      </c>
      <c r="H139" s="1">
        <v>4.0399999999999998E-2</v>
      </c>
      <c r="I139" s="1">
        <v>0.13550000000000001</v>
      </c>
      <c r="J139" s="1">
        <v>1.34E-2</v>
      </c>
      <c r="K139" s="6">
        <f t="shared" si="16"/>
        <v>6.4951768488745971</v>
      </c>
      <c r="L139" s="6">
        <f t="shared" si="15"/>
        <v>15.28938906752412</v>
      </c>
      <c r="M139" s="6">
        <f t="shared" si="17"/>
        <v>0.98457016899338734</v>
      </c>
      <c r="N139" s="8">
        <v>42415</v>
      </c>
      <c r="O139">
        <v>0.1986979166666662</v>
      </c>
      <c r="P139">
        <f>H139/6.22*1000/G139*F139/O139</f>
        <v>3.2034927283990746</v>
      </c>
      <c r="Q139">
        <f>I139/6.22*1000/G139*F139/O139</f>
        <v>10.744387740051355</v>
      </c>
      <c r="R139">
        <f>J139/6.22*1000/G139*F139/O139</f>
        <v>1.062544617835337</v>
      </c>
    </row>
    <row r="140" spans="1:18" x14ac:dyDescent="0.3">
      <c r="A140" s="5" t="s">
        <v>27</v>
      </c>
      <c r="B140" s="5">
        <v>4</v>
      </c>
      <c r="C140" s="5">
        <v>30</v>
      </c>
      <c r="D140" s="5">
        <v>18</v>
      </c>
      <c r="E140">
        <v>9.6000000000000002E-2</v>
      </c>
      <c r="F140">
        <f t="shared" si="18"/>
        <v>0.96</v>
      </c>
      <c r="G140">
        <v>20</v>
      </c>
      <c r="H140" s="1">
        <v>2.0400000000000001E-2</v>
      </c>
      <c r="I140" s="1">
        <v>0.2298</v>
      </c>
      <c r="J140" s="1">
        <v>1.4E-2</v>
      </c>
      <c r="K140" s="6">
        <f t="shared" si="16"/>
        <v>1.6398713826366558</v>
      </c>
      <c r="L140" s="6">
        <f t="shared" si="15"/>
        <v>16.832797427652732</v>
      </c>
      <c r="M140" s="6">
        <f t="shared" si="17"/>
        <v>0.51432770022042618</v>
      </c>
      <c r="N140" s="8">
        <v>42414</v>
      </c>
      <c r="O140">
        <v>0.11796875000000018</v>
      </c>
      <c r="P140">
        <f>H140/6.22*1000/G140*F140/O140</f>
        <v>1.334486062903258</v>
      </c>
      <c r="Q140">
        <f>I140/6.22*1000/G140*F140/O140</f>
        <v>15.032593002704347</v>
      </c>
      <c r="R140">
        <f>J140/6.22*1000/G140*F140/O140</f>
        <v>0.91582376865909876</v>
      </c>
    </row>
    <row r="141" spans="1:18" x14ac:dyDescent="0.3">
      <c r="A141" s="5" t="s">
        <v>27</v>
      </c>
      <c r="B141" s="5">
        <v>4</v>
      </c>
      <c r="C141" s="5">
        <v>30</v>
      </c>
      <c r="D141" s="5">
        <v>18</v>
      </c>
      <c r="E141">
        <v>9.6000000000000002E-2</v>
      </c>
      <c r="F141">
        <f t="shared" si="18"/>
        <v>0.96</v>
      </c>
      <c r="G141">
        <v>10</v>
      </c>
      <c r="H141" s="1">
        <v>0.01</v>
      </c>
      <c r="I141" s="1">
        <v>0.1101</v>
      </c>
      <c r="J141" s="1">
        <v>7.1000000000000004E-3</v>
      </c>
      <c r="K141" s="6">
        <f t="shared" si="16"/>
        <v>1.6077170418006428</v>
      </c>
      <c r="L141" s="6">
        <f t="shared" si="15"/>
        <v>16.09324758842444</v>
      </c>
      <c r="M141" s="6">
        <f t="shared" si="17"/>
        <v>0.52167523879500377</v>
      </c>
      <c r="N141" s="8">
        <v>42414</v>
      </c>
      <c r="O141">
        <v>0.11796875000000018</v>
      </c>
      <c r="P141">
        <f>H141/6.22*1000/G141*F141/O141</f>
        <v>1.3083196695129979</v>
      </c>
      <c r="Q141">
        <f>I141/6.22*1000/G141*F141/O141</f>
        <v>14.404599561338109</v>
      </c>
      <c r="R141">
        <f>J141/6.22*1000/G141*F141/O141</f>
        <v>0.92890696535422868</v>
      </c>
    </row>
    <row r="142" spans="1:18" x14ac:dyDescent="0.3">
      <c r="A142" s="5" t="s">
        <v>27</v>
      </c>
      <c r="B142" s="5">
        <v>4</v>
      </c>
      <c r="C142" s="5">
        <v>30</v>
      </c>
      <c r="D142" s="5">
        <v>32</v>
      </c>
      <c r="E142">
        <v>9.6000000000000002E-2</v>
      </c>
      <c r="F142">
        <f t="shared" si="18"/>
        <v>0.96</v>
      </c>
      <c r="G142" s="7">
        <v>20</v>
      </c>
      <c r="H142" s="1">
        <v>0.1012</v>
      </c>
      <c r="I142" s="1">
        <v>0.3599</v>
      </c>
      <c r="J142" s="1">
        <v>2.4E-2</v>
      </c>
      <c r="K142" s="6">
        <f t="shared" si="16"/>
        <v>8.135048231511254</v>
      </c>
      <c r="L142" s="6">
        <f t="shared" si="15"/>
        <v>20.79581993569132</v>
      </c>
      <c r="M142" s="6">
        <f t="shared" si="17"/>
        <v>0.88170462894930202</v>
      </c>
      <c r="N142" s="8">
        <v>42414</v>
      </c>
      <c r="O142">
        <v>0.11796875000000018</v>
      </c>
      <c r="P142">
        <f>H142/6.22*1000/G142*F142/O142</f>
        <v>6.6200975277357701</v>
      </c>
      <c r="Q142">
        <f>I142/6.22*1000/G142*F142/O142</f>
        <v>23.543212452886401</v>
      </c>
      <c r="R142">
        <f>J142/6.22*1000/G142*F142/O142</f>
        <v>1.5699836034155978</v>
      </c>
    </row>
    <row r="143" spans="1:18" x14ac:dyDescent="0.3">
      <c r="A143" s="5" t="s">
        <v>27</v>
      </c>
      <c r="B143" s="5">
        <v>4</v>
      </c>
      <c r="C143" s="5">
        <v>30</v>
      </c>
      <c r="D143" s="5">
        <v>32</v>
      </c>
      <c r="E143">
        <v>9.6000000000000002E-2</v>
      </c>
      <c r="F143">
        <f t="shared" si="18"/>
        <v>0.96</v>
      </c>
      <c r="G143" s="7">
        <v>10</v>
      </c>
      <c r="H143" s="1">
        <v>4.4400000000000002E-2</v>
      </c>
      <c r="I143" s="1">
        <v>0.18129999999999999</v>
      </c>
      <c r="J143" s="1">
        <v>1.26E-2</v>
      </c>
      <c r="K143" s="6">
        <f t="shared" si="16"/>
        <v>7.1382636655948559</v>
      </c>
      <c r="L143" s="6">
        <f t="shared" si="15"/>
        <v>22.009646302250804</v>
      </c>
      <c r="M143" s="6">
        <f t="shared" si="17"/>
        <v>0.92578986039676703</v>
      </c>
      <c r="N143" s="8">
        <v>42414</v>
      </c>
      <c r="O143">
        <v>0.11796875000000018</v>
      </c>
      <c r="P143">
        <f>H143/6.22*1000/G143*F143/O143</f>
        <v>5.8089393326377126</v>
      </c>
      <c r="Q143">
        <f>I143/6.22*1000/G143*F143/O143</f>
        <v>23.719835608270653</v>
      </c>
      <c r="R143">
        <f>J143/6.22*1000/G143*F143/O143</f>
        <v>1.6484827835863778</v>
      </c>
    </row>
    <row r="144" spans="1:18" x14ac:dyDescent="0.3">
      <c r="A144" s="5" t="s">
        <v>23</v>
      </c>
      <c r="B144" s="5">
        <v>4</v>
      </c>
      <c r="C144" s="5">
        <v>30</v>
      </c>
      <c r="D144" s="5">
        <v>18</v>
      </c>
      <c r="E144">
        <v>9.2999999999999999E-2</v>
      </c>
      <c r="F144">
        <f t="shared" si="18"/>
        <v>0.92999999999999994</v>
      </c>
      <c r="G144">
        <v>20</v>
      </c>
      <c r="H144" s="1">
        <v>2.2599999999999999E-2</v>
      </c>
      <c r="I144" s="1">
        <v>0.22209999999999999</v>
      </c>
      <c r="J144" s="1">
        <v>1.1900000000000001E-2</v>
      </c>
      <c r="K144" s="6">
        <f t="shared" si="16"/>
        <v>1.8167202572347265</v>
      </c>
      <c r="L144" s="6">
        <f t="shared" si="15"/>
        <v>16.036977491961412</v>
      </c>
      <c r="M144" s="6">
        <f t="shared" si="17"/>
        <v>0.43717854518736232</v>
      </c>
      <c r="N144" s="8">
        <v>42414</v>
      </c>
      <c r="O144">
        <v>9.4531250000000025E-2</v>
      </c>
      <c r="P144">
        <f>H144/6.22*1000/G144*F144/O144</f>
        <v>1.7872923919109238</v>
      </c>
      <c r="Q144">
        <f>I144/6.22*1000/G144*F144/O144</f>
        <v>17.56449735590337</v>
      </c>
      <c r="R144">
        <f>J144/6.22*1000/G144*F144/O144</f>
        <v>0.94109643644867258</v>
      </c>
    </row>
    <row r="145" spans="1:18" x14ac:dyDescent="0.3">
      <c r="A145" s="5" t="s">
        <v>23</v>
      </c>
      <c r="B145" s="5">
        <v>4</v>
      </c>
      <c r="C145" s="5">
        <v>30</v>
      </c>
      <c r="D145" s="5">
        <v>18</v>
      </c>
      <c r="E145">
        <v>9.2999999999999999E-2</v>
      </c>
      <c r="F145">
        <f t="shared" si="18"/>
        <v>0.92999999999999994</v>
      </c>
      <c r="G145">
        <v>10</v>
      </c>
      <c r="H145" s="1">
        <v>1.18E-2</v>
      </c>
      <c r="I145" s="1">
        <v>0.10879999999999999</v>
      </c>
      <c r="J145" s="1">
        <v>5.7000000000000002E-3</v>
      </c>
      <c r="K145" s="6">
        <f t="shared" si="16"/>
        <v>1.8971061093247585</v>
      </c>
      <c r="L145" s="6">
        <f t="shared" si="15"/>
        <v>15.594855305466234</v>
      </c>
      <c r="M145" s="6">
        <f t="shared" si="17"/>
        <v>0.4188096987509185</v>
      </c>
      <c r="N145" s="8">
        <v>42414</v>
      </c>
      <c r="O145">
        <v>9.4531250000000025E-2</v>
      </c>
      <c r="P145">
        <f>H145/6.22*1000/G145*F145/O145</f>
        <v>1.8663761260662743</v>
      </c>
      <c r="Q145">
        <f>I145/6.22*1000/G145*F145/O145</f>
        <v>17.208620552204295</v>
      </c>
      <c r="R145">
        <f>J145/6.22*1000/G145*F145/O145</f>
        <v>0.90155456937099698</v>
      </c>
    </row>
    <row r="146" spans="1:18" x14ac:dyDescent="0.3">
      <c r="A146" s="5" t="s">
        <v>23</v>
      </c>
      <c r="B146" s="5">
        <v>4</v>
      </c>
      <c r="C146" s="5">
        <v>30</v>
      </c>
      <c r="D146" s="5">
        <v>32</v>
      </c>
      <c r="E146">
        <v>9.2999999999999999E-2</v>
      </c>
      <c r="F146">
        <f t="shared" si="18"/>
        <v>0.92999999999999994</v>
      </c>
      <c r="G146" s="7">
        <v>20</v>
      </c>
      <c r="H146" s="1">
        <v>0.1076</v>
      </c>
      <c r="I146" s="1">
        <v>0.36759999999999998</v>
      </c>
      <c r="J146" s="1">
        <v>2.0799999999999999E-2</v>
      </c>
      <c r="K146" s="6">
        <f t="shared" si="16"/>
        <v>8.64951768488746</v>
      </c>
      <c r="L146" s="6">
        <f t="shared" si="15"/>
        <v>20.900321543408364</v>
      </c>
      <c r="M146" s="6">
        <f t="shared" si="17"/>
        <v>0.76414401175606173</v>
      </c>
      <c r="N146" s="8">
        <v>42414</v>
      </c>
      <c r="O146">
        <v>9.4531250000000025E-2</v>
      </c>
      <c r="P146">
        <f>H146/6.22*1000/G146*F146/O146</f>
        <v>8.5094097951157259</v>
      </c>
      <c r="Q146">
        <f>I146/6.22*1000/G146*F146/O146</f>
        <v>29.071180675506888</v>
      </c>
      <c r="R146">
        <f>J146/6.22*1000/G146*F146/O146</f>
        <v>1.6449416704312929</v>
      </c>
    </row>
    <row r="147" spans="1:18" x14ac:dyDescent="0.3">
      <c r="A147" s="5" t="s">
        <v>23</v>
      </c>
      <c r="B147" s="5">
        <v>4</v>
      </c>
      <c r="C147" s="5">
        <v>30</v>
      </c>
      <c r="D147" s="5">
        <v>32</v>
      </c>
      <c r="E147">
        <v>9.2999999999999999E-2</v>
      </c>
      <c r="F147">
        <f t="shared" si="18"/>
        <v>0.92999999999999994</v>
      </c>
      <c r="G147" s="7">
        <v>10</v>
      </c>
      <c r="H147" s="1">
        <v>5.16E-2</v>
      </c>
      <c r="I147" s="1">
        <v>0.19059999999999999</v>
      </c>
      <c r="J147" s="1">
        <v>1.0200000000000001E-2</v>
      </c>
      <c r="K147" s="6">
        <f t="shared" si="16"/>
        <v>8.2958199356913198</v>
      </c>
      <c r="L147" s="6">
        <f t="shared" si="15"/>
        <v>22.347266881028936</v>
      </c>
      <c r="M147" s="6">
        <f t="shared" si="17"/>
        <v>0.74944893460690676</v>
      </c>
      <c r="N147" s="8">
        <v>42414</v>
      </c>
      <c r="O147">
        <v>9.4531250000000025E-2</v>
      </c>
      <c r="P147">
        <f>H147/6.22*1000/G147*F147/O147</f>
        <v>8.161441364832184</v>
      </c>
      <c r="Q147">
        <f>I147/6.22*1000/G147*F147/O147</f>
        <v>30.146719460019654</v>
      </c>
      <c r="R147">
        <f>J147/6.22*1000/G147*F147/O147</f>
        <v>1.6133081767691526</v>
      </c>
    </row>
    <row r="148" spans="1:18" x14ac:dyDescent="0.3">
      <c r="A148" s="5" t="s">
        <v>33</v>
      </c>
      <c r="B148" s="5">
        <v>4</v>
      </c>
      <c r="C148" s="5">
        <v>30</v>
      </c>
      <c r="D148" s="5">
        <v>18</v>
      </c>
      <c r="E148">
        <v>8.5000000000000006E-2</v>
      </c>
      <c r="F148">
        <f t="shared" si="18"/>
        <v>0.85000000000000009</v>
      </c>
      <c r="G148">
        <v>20</v>
      </c>
      <c r="H148" s="1">
        <v>1.8800000000000001E-2</v>
      </c>
      <c r="I148" s="1">
        <v>0.22339999999999999</v>
      </c>
      <c r="J148" s="1">
        <v>2.6700000000000002E-2</v>
      </c>
      <c r="K148" s="6">
        <f t="shared" si="16"/>
        <v>1.5112540192926047</v>
      </c>
      <c r="L148" s="6">
        <f t="shared" si="15"/>
        <v>16.44694533762058</v>
      </c>
      <c r="M148" s="6">
        <f t="shared" si="17"/>
        <v>0.98089639970609854</v>
      </c>
      <c r="N148" s="8">
        <v>42415</v>
      </c>
      <c r="O148">
        <v>8.9322916666666322E-2</v>
      </c>
      <c r="P148">
        <f>H148/6.22*1000/G148*F148/O148</f>
        <v>1.4381146119449217</v>
      </c>
      <c r="Q148">
        <f>I148/6.22*1000/G148*F148/O148</f>
        <v>17.08908533555827</v>
      </c>
      <c r="R148">
        <f>J148/6.22*1000/G148*F148/O148</f>
        <v>2.0424287307941169</v>
      </c>
    </row>
    <row r="149" spans="1:18" x14ac:dyDescent="0.3">
      <c r="A149" s="5" t="s">
        <v>33</v>
      </c>
      <c r="B149" s="5">
        <v>4</v>
      </c>
      <c r="C149" s="5">
        <v>30</v>
      </c>
      <c r="D149" s="5">
        <v>18</v>
      </c>
      <c r="E149">
        <v>8.5000000000000006E-2</v>
      </c>
      <c r="F149">
        <f t="shared" si="18"/>
        <v>0.85000000000000009</v>
      </c>
      <c r="G149">
        <v>10</v>
      </c>
      <c r="H149" s="1">
        <v>8.3999999999999995E-3</v>
      </c>
      <c r="I149" s="1">
        <v>0.1119</v>
      </c>
      <c r="J149" s="1">
        <v>1.2999999999999999E-2</v>
      </c>
      <c r="K149" s="6">
        <f t="shared" si="16"/>
        <v>1.35048231511254</v>
      </c>
      <c r="L149" s="6">
        <f t="shared" si="15"/>
        <v>16.639871382636656</v>
      </c>
      <c r="M149" s="6">
        <f t="shared" si="17"/>
        <v>0.95518001469507707</v>
      </c>
      <c r="N149" s="8">
        <v>42415</v>
      </c>
      <c r="O149">
        <v>8.9322916666666322E-2</v>
      </c>
      <c r="P149">
        <f>H149/6.22*1000/G149*F149/O149</f>
        <v>1.2851236957805681</v>
      </c>
      <c r="Q149">
        <f>I149/6.22*1000/G149*F149/O149</f>
        <v>17.119683518791138</v>
      </c>
      <c r="R149">
        <f>J149/6.22*1000/G149*F149/O149</f>
        <v>1.9888819101365933</v>
      </c>
    </row>
    <row r="150" spans="1:18" x14ac:dyDescent="0.3">
      <c r="A150" s="5" t="s">
        <v>33</v>
      </c>
      <c r="B150" s="5">
        <v>4</v>
      </c>
      <c r="C150" s="5">
        <v>30</v>
      </c>
      <c r="D150" s="5">
        <v>32</v>
      </c>
      <c r="E150">
        <v>8.5000000000000006E-2</v>
      </c>
      <c r="F150">
        <f t="shared" si="18"/>
        <v>0.85000000000000009</v>
      </c>
      <c r="G150" s="7">
        <v>20</v>
      </c>
      <c r="H150" s="1">
        <v>9.1499999999999998E-2</v>
      </c>
      <c r="I150" s="1">
        <v>0.35880000000000001</v>
      </c>
      <c r="J150" s="1">
        <v>3.4200000000000001E-2</v>
      </c>
      <c r="K150" s="6">
        <f t="shared" si="16"/>
        <v>7.355305466237942</v>
      </c>
      <c r="L150" s="6">
        <f t="shared" si="15"/>
        <v>21.487138263665596</v>
      </c>
      <c r="M150" s="6">
        <f t="shared" si="17"/>
        <v>1.2564290962527553</v>
      </c>
      <c r="N150" s="8">
        <v>42415</v>
      </c>
      <c r="O150">
        <v>8.9322916666666322E-2</v>
      </c>
      <c r="P150">
        <f>H150/6.22*1000/G150*F150/O150</f>
        <v>6.9993344145191658</v>
      </c>
      <c r="Q150">
        <f>I150/6.22*1000/G150*F150/O150</f>
        <v>27.446570359884994</v>
      </c>
      <c r="R150">
        <f>J150/6.22*1000/G150*F150/O150</f>
        <v>2.6161446664104426</v>
      </c>
    </row>
    <row r="151" spans="1:18" x14ac:dyDescent="0.3">
      <c r="A151" s="5" t="s">
        <v>33</v>
      </c>
      <c r="B151" s="5">
        <v>4</v>
      </c>
      <c r="C151" s="5">
        <v>30</v>
      </c>
      <c r="D151" s="5">
        <v>32</v>
      </c>
      <c r="E151">
        <v>8.5000000000000006E-2</v>
      </c>
      <c r="F151">
        <f t="shared" si="18"/>
        <v>0.85000000000000009</v>
      </c>
      <c r="G151" s="7">
        <v>10</v>
      </c>
      <c r="H151" s="1">
        <v>4.2700000000000002E-2</v>
      </c>
      <c r="I151" s="1">
        <v>0.18609999999999999</v>
      </c>
      <c r="J151" s="1">
        <v>1.67E-2</v>
      </c>
      <c r="K151" s="6">
        <f t="shared" si="16"/>
        <v>6.8649517684887478</v>
      </c>
      <c r="L151" s="6">
        <f t="shared" si="15"/>
        <v>23.054662379421217</v>
      </c>
      <c r="M151" s="6">
        <f t="shared" si="17"/>
        <v>1.2270389419544452</v>
      </c>
      <c r="N151" s="8">
        <v>42415</v>
      </c>
      <c r="O151">
        <v>8.9322916666666322E-2</v>
      </c>
      <c r="P151">
        <f>H151/6.22*1000/G151*F151/O151</f>
        <v>6.5327121202178891</v>
      </c>
      <c r="Q151">
        <f>I151/6.22*1000/G151*F151/O151</f>
        <v>28.471609498186154</v>
      </c>
      <c r="R151">
        <f>J151/6.22*1000/G151*F151/O151</f>
        <v>2.5549482999447006</v>
      </c>
    </row>
    <row r="152" spans="1:18" x14ac:dyDescent="0.3">
      <c r="A152" s="5" t="s">
        <v>62</v>
      </c>
      <c r="B152" s="5">
        <v>1</v>
      </c>
      <c r="C152" s="5">
        <v>24</v>
      </c>
      <c r="D152" s="5">
        <v>18</v>
      </c>
      <c r="E152">
        <v>5.5E-2</v>
      </c>
      <c r="F152">
        <f t="shared" si="18"/>
        <v>0.55000000000000004</v>
      </c>
      <c r="G152">
        <v>20</v>
      </c>
      <c r="H152" s="1">
        <v>1.4200000000000001E-2</v>
      </c>
      <c r="I152" s="1">
        <v>0.18279999999999999</v>
      </c>
      <c r="J152" s="1">
        <v>1.67E-2</v>
      </c>
      <c r="K152" s="6">
        <f t="shared" si="16"/>
        <v>1.1414790996784567</v>
      </c>
      <c r="L152" s="6">
        <f t="shared" si="15"/>
        <v>13.553054662379424</v>
      </c>
      <c r="M152" s="6">
        <f t="shared" si="17"/>
        <v>0.61351947097722259</v>
      </c>
      <c r="N152" s="8">
        <v>42421</v>
      </c>
      <c r="O152">
        <v>0.21953124999999996</v>
      </c>
      <c r="P152">
        <f>H152/6.22*1000/G152*F152/O152</f>
        <v>0.28597910539986965</v>
      </c>
      <c r="Q152">
        <f>I152/6.22*1000/G152*F152/O152</f>
        <v>3.6814774976828288</v>
      </c>
      <c r="R152">
        <f>J152/6.22*1000/G152*F152/O152</f>
        <v>0.33632753944914245</v>
      </c>
    </row>
    <row r="153" spans="1:18" x14ac:dyDescent="0.3">
      <c r="A153" s="5" t="s">
        <v>62</v>
      </c>
      <c r="B153" s="5">
        <v>1</v>
      </c>
      <c r="C153" s="5">
        <v>24</v>
      </c>
      <c r="D153" s="5">
        <v>18</v>
      </c>
      <c r="E153">
        <v>5.5E-2</v>
      </c>
      <c r="F153">
        <f t="shared" si="18"/>
        <v>0.55000000000000004</v>
      </c>
      <c r="G153">
        <v>10</v>
      </c>
      <c r="H153" s="1">
        <v>5.7000000000000002E-3</v>
      </c>
      <c r="I153" s="1">
        <v>8.9499999999999996E-2</v>
      </c>
      <c r="J153" s="1">
        <v>8.8000000000000005E-3</v>
      </c>
      <c r="K153" s="6">
        <f t="shared" si="16"/>
        <v>0.91639871382636662</v>
      </c>
      <c r="L153" s="6">
        <f t="shared" si="15"/>
        <v>13.472668810289392</v>
      </c>
      <c r="M153" s="6">
        <f t="shared" si="17"/>
        <v>0.64658339456282155</v>
      </c>
      <c r="N153" s="8">
        <v>42421</v>
      </c>
      <c r="O153">
        <v>0.21953124999999996</v>
      </c>
      <c r="P153">
        <f>H153/6.22*1000/G153*F153/O153</f>
        <v>0.22958885926468409</v>
      </c>
      <c r="Q153">
        <f>I153/6.22*1000/G153*F153/O153</f>
        <v>3.604947877927934</v>
      </c>
      <c r="R153">
        <f>J153/6.22*1000/G153*F153/O153</f>
        <v>0.35445297570688067</v>
      </c>
    </row>
    <row r="154" spans="1:18" x14ac:dyDescent="0.3">
      <c r="A154" s="5" t="s">
        <v>62</v>
      </c>
      <c r="B154" s="5">
        <v>1</v>
      </c>
      <c r="C154" s="5">
        <v>24</v>
      </c>
      <c r="D154" s="5">
        <v>32</v>
      </c>
      <c r="E154">
        <v>5.5E-2</v>
      </c>
      <c r="F154">
        <f t="shared" si="18"/>
        <v>0.55000000000000004</v>
      </c>
      <c r="G154" s="7">
        <v>20</v>
      </c>
      <c r="H154" s="1">
        <v>7.2400000000000006E-2</v>
      </c>
      <c r="I154" s="1">
        <v>0.38179999999999997</v>
      </c>
      <c r="J154" s="1">
        <v>3.3000000000000002E-2</v>
      </c>
      <c r="K154" s="6">
        <f t="shared" si="16"/>
        <v>5.8199356913183289</v>
      </c>
      <c r="L154" s="6">
        <f t="shared" si="15"/>
        <v>24.871382636655948</v>
      </c>
      <c r="M154" s="6">
        <f t="shared" si="17"/>
        <v>1.2123438648052907</v>
      </c>
      <c r="N154" s="8">
        <v>42421</v>
      </c>
      <c r="O154">
        <v>0.21953124999999996</v>
      </c>
      <c r="P154">
        <f>H154/6.22*1000/G154*F154/O154</f>
        <v>1.4580906500669411</v>
      </c>
      <c r="Q154">
        <f>I154/6.22*1000/G154*F154/O154</f>
        <v>7.6892128480049458</v>
      </c>
      <c r="R154">
        <f>J154/6.22*1000/G154*F154/O154</f>
        <v>0.66459932945040123</v>
      </c>
    </row>
    <row r="155" spans="1:18" x14ac:dyDescent="0.3">
      <c r="A155" s="5" t="s">
        <v>62</v>
      </c>
      <c r="B155" s="5">
        <v>1</v>
      </c>
      <c r="C155" s="5">
        <v>24</v>
      </c>
      <c r="D155" s="5">
        <v>32</v>
      </c>
      <c r="E155">
        <v>5.5E-2</v>
      </c>
      <c r="F155">
        <f t="shared" si="18"/>
        <v>0.55000000000000004</v>
      </c>
      <c r="G155" s="7">
        <v>10</v>
      </c>
      <c r="H155" s="1">
        <v>3.4299999999999997E-2</v>
      </c>
      <c r="I155" s="1">
        <v>0.1615</v>
      </c>
      <c r="J155" s="1">
        <v>1.55E-2</v>
      </c>
      <c r="K155" s="6">
        <f t="shared" si="16"/>
        <v>5.5144694533762069</v>
      </c>
      <c r="L155" s="6">
        <f t="shared" si="15"/>
        <v>20.450160771704184</v>
      </c>
      <c r="M155" s="6">
        <f t="shared" si="17"/>
        <v>1.1388684790595152</v>
      </c>
      <c r="N155" s="8">
        <v>42421</v>
      </c>
      <c r="O155">
        <v>0.21953124999999996</v>
      </c>
      <c r="P155">
        <f>H155/6.22*1000/G155*F155/O155</f>
        <v>1.3815610303120465</v>
      </c>
      <c r="Q155">
        <f>I155/6.22*1000/G155*F155/O155</f>
        <v>6.5050176791660492</v>
      </c>
      <c r="R155">
        <f>J155/6.22*1000/G155*F155/O155</f>
        <v>0.62432058221098286</v>
      </c>
    </row>
    <row r="156" spans="1:18" x14ac:dyDescent="0.3">
      <c r="A156" s="5" t="s">
        <v>48</v>
      </c>
      <c r="B156" s="5">
        <v>4</v>
      </c>
      <c r="C156" s="5">
        <v>32</v>
      </c>
      <c r="D156" s="5">
        <v>18</v>
      </c>
      <c r="E156">
        <v>5.1999999999999998E-2</v>
      </c>
      <c r="F156">
        <f t="shared" si="18"/>
        <v>0.52</v>
      </c>
      <c r="G156">
        <v>20</v>
      </c>
      <c r="H156" s="1">
        <v>1.4999999999999999E-2</v>
      </c>
      <c r="I156" s="1">
        <v>0.2782</v>
      </c>
      <c r="J156" s="1">
        <v>1.2999999999999999E-2</v>
      </c>
      <c r="K156" s="6">
        <f t="shared" si="16"/>
        <v>1.2057877813504827</v>
      </c>
      <c r="L156" s="6">
        <f t="shared" si="15"/>
        <v>21.157556270096467</v>
      </c>
      <c r="M156" s="6">
        <f t="shared" si="17"/>
        <v>0.47759000734753854</v>
      </c>
      <c r="N156" s="8">
        <v>42419</v>
      </c>
      <c r="O156">
        <v>0.22734374999999954</v>
      </c>
      <c r="P156">
        <f>H156/6.22*1000/G156*F156/O156</f>
        <v>0.27579805748002845</v>
      </c>
      <c r="Q156">
        <f>I156/6.22*1000/G156*F156/O156</f>
        <v>5.1151346393962616</v>
      </c>
      <c r="R156">
        <f>J156/6.22*1000/G156*F156/O156</f>
        <v>0.23902498314935794</v>
      </c>
    </row>
    <row r="157" spans="1:18" x14ac:dyDescent="0.3">
      <c r="A157" s="5" t="s">
        <v>48</v>
      </c>
      <c r="B157" s="5">
        <v>4</v>
      </c>
      <c r="C157" s="5">
        <v>32</v>
      </c>
      <c r="D157" s="5">
        <v>18</v>
      </c>
      <c r="E157">
        <v>5.1999999999999998E-2</v>
      </c>
      <c r="F157">
        <f t="shared" si="18"/>
        <v>0.52</v>
      </c>
      <c r="G157">
        <v>10</v>
      </c>
      <c r="H157" s="1">
        <v>6.4999999999999997E-3</v>
      </c>
      <c r="I157" s="1">
        <v>0.14449999999999999</v>
      </c>
      <c r="J157" s="1">
        <v>6.6E-3</v>
      </c>
      <c r="K157" s="6">
        <f t="shared" si="16"/>
        <v>1.045016077170418</v>
      </c>
      <c r="L157" s="6">
        <f t="shared" si="15"/>
        <v>22.186495176848872</v>
      </c>
      <c r="M157" s="6">
        <f t="shared" si="17"/>
        <v>0.48493754592211613</v>
      </c>
      <c r="N157" s="8">
        <v>42419</v>
      </c>
      <c r="O157">
        <v>0.22734374999999954</v>
      </c>
      <c r="P157">
        <f>H157/6.22*1000/G157*F157/O157</f>
        <v>0.23902498314935794</v>
      </c>
      <c r="Q157">
        <f>I157/6.22*1000/G157*F157/O157</f>
        <v>5.3137092407818809</v>
      </c>
      <c r="R157">
        <f>J157/6.22*1000/G157*F157/O157</f>
        <v>0.24270229058242501</v>
      </c>
    </row>
    <row r="158" spans="1:18" x14ac:dyDescent="0.3">
      <c r="A158" s="5" t="s">
        <v>48</v>
      </c>
      <c r="B158" s="5">
        <v>4</v>
      </c>
      <c r="C158" s="5">
        <v>32</v>
      </c>
      <c r="D158" s="5">
        <v>32</v>
      </c>
      <c r="E158">
        <v>5.1999999999999998E-2</v>
      </c>
      <c r="F158">
        <f t="shared" si="18"/>
        <v>0.52</v>
      </c>
      <c r="G158" s="7">
        <v>20</v>
      </c>
      <c r="H158" s="1">
        <v>8.1900000000000001E-2</v>
      </c>
      <c r="I158" s="1">
        <v>0.59799999999999998</v>
      </c>
      <c r="J158" s="1">
        <v>2.6100000000000002E-2</v>
      </c>
      <c r="K158" s="6">
        <f t="shared" si="16"/>
        <v>6.5836012861736339</v>
      </c>
      <c r="L158" s="6">
        <f t="shared" si="15"/>
        <v>41.487138263665607</v>
      </c>
      <c r="M158" s="6">
        <f t="shared" ref="M158:M189" si="19">J158/13.61*1000/G158*F158/E158</f>
        <v>0.95885378398236609</v>
      </c>
      <c r="N158" s="8">
        <v>42419</v>
      </c>
      <c r="O158">
        <v>0.22734374999999954</v>
      </c>
      <c r="P158">
        <f>H158/6.22*1000/G158*F158/O158</f>
        <v>1.5058573938409552</v>
      </c>
      <c r="Q158">
        <f>I158/6.22*1000/G158*F158/O158</f>
        <v>10.995149224870465</v>
      </c>
      <c r="R158">
        <f>J158/6.22*1000/G158*F158/O158</f>
        <v>0.47988862001524946</v>
      </c>
    </row>
    <row r="159" spans="1:18" x14ac:dyDescent="0.3">
      <c r="A159" s="5" t="s">
        <v>48</v>
      </c>
      <c r="B159" s="5">
        <v>4</v>
      </c>
      <c r="C159" s="5">
        <v>32</v>
      </c>
      <c r="D159" s="5">
        <v>32</v>
      </c>
      <c r="E159">
        <v>5.1999999999999998E-2</v>
      </c>
      <c r="F159">
        <f t="shared" si="18"/>
        <v>0.52</v>
      </c>
      <c r="G159" s="7">
        <v>10</v>
      </c>
      <c r="H159" s="1">
        <v>3.6600000000000001E-2</v>
      </c>
      <c r="I159" s="1">
        <v>0.2646</v>
      </c>
      <c r="J159" s="1">
        <v>0</v>
      </c>
      <c r="K159" s="6">
        <f t="shared" si="16"/>
        <v>5.8842443729903549</v>
      </c>
      <c r="L159" s="6">
        <f t="shared" si="15"/>
        <v>36.655948553054664</v>
      </c>
      <c r="M159" s="6">
        <f t="shared" si="19"/>
        <v>0</v>
      </c>
      <c r="N159" s="8">
        <v>42419</v>
      </c>
      <c r="O159">
        <v>0.22734374999999954</v>
      </c>
      <c r="P159">
        <f>H159/6.22*1000/G159*F159/O159</f>
        <v>1.3458945205025388</v>
      </c>
      <c r="Q159">
        <f>I159/6.22*1000/G159*F159/O159</f>
        <v>9.7301554678954041</v>
      </c>
      <c r="R159">
        <f>J159/6.22*1000/G159*F159/O159</f>
        <v>0</v>
      </c>
    </row>
    <row r="160" spans="1:18" x14ac:dyDescent="0.3">
      <c r="A160" s="5" t="s">
        <v>49</v>
      </c>
      <c r="B160" s="5">
        <v>4</v>
      </c>
      <c r="C160" s="5">
        <v>32</v>
      </c>
      <c r="D160" s="5">
        <v>18</v>
      </c>
      <c r="E160">
        <v>5.0999999999999997E-2</v>
      </c>
      <c r="F160">
        <f t="shared" si="18"/>
        <v>0.51</v>
      </c>
      <c r="G160">
        <v>20</v>
      </c>
      <c r="H160" s="1">
        <v>1.7600000000000001E-2</v>
      </c>
      <c r="I160" s="1">
        <v>0.27310000000000001</v>
      </c>
      <c r="J160" s="1">
        <v>1.24E-2</v>
      </c>
      <c r="K160" s="6">
        <f t="shared" si="16"/>
        <v>1.4147909967845662</v>
      </c>
      <c r="L160" s="6">
        <f t="shared" si="15"/>
        <v>20.538585209003216</v>
      </c>
      <c r="M160" s="6">
        <f t="shared" si="19"/>
        <v>0.45554739162380609</v>
      </c>
      <c r="N160" s="8">
        <v>42419</v>
      </c>
      <c r="O160">
        <v>0.24817708333333291</v>
      </c>
      <c r="P160">
        <f>H160/6.22*1000/G160*F160/O160</f>
        <v>0.2907373229908603</v>
      </c>
      <c r="Q160">
        <f>I160/6.22*1000/G160*F160/O160</f>
        <v>4.5113842561820432</v>
      </c>
      <c r="R160">
        <f>J160/6.22*1000/G160*F160/O160</f>
        <v>0.20483765937992429</v>
      </c>
    </row>
    <row r="161" spans="1:18" x14ac:dyDescent="0.3">
      <c r="A161" s="5" t="s">
        <v>49</v>
      </c>
      <c r="B161" s="5">
        <v>4</v>
      </c>
      <c r="C161" s="5">
        <v>32</v>
      </c>
      <c r="D161" s="5">
        <v>18</v>
      </c>
      <c r="E161">
        <v>5.0999999999999997E-2</v>
      </c>
      <c r="F161">
        <f t="shared" si="18"/>
        <v>0.51</v>
      </c>
      <c r="G161">
        <v>10</v>
      </c>
      <c r="H161" s="1">
        <v>8.3999999999999995E-3</v>
      </c>
      <c r="I161" s="1">
        <v>0.13289999999999999</v>
      </c>
      <c r="J161" s="1">
        <v>6.0000000000000001E-3</v>
      </c>
      <c r="K161" s="6">
        <f t="shared" si="16"/>
        <v>1.3504823151125402</v>
      </c>
      <c r="L161" s="6">
        <f t="shared" si="15"/>
        <v>20.016077170418011</v>
      </c>
      <c r="M161" s="6">
        <f t="shared" si="19"/>
        <v>0.44085231447465101</v>
      </c>
      <c r="N161" s="8">
        <v>42419</v>
      </c>
      <c r="O161">
        <v>0.24817708333333291</v>
      </c>
      <c r="P161">
        <f>H161/6.22*1000/G161*F161/O161</f>
        <v>0.27752199012763934</v>
      </c>
      <c r="Q161">
        <f>I161/6.22*1000/G161*F161/O161</f>
        <v>4.390794343805152</v>
      </c>
      <c r="R161">
        <f>J161/6.22*1000/G161*F161/O161</f>
        <v>0.19822999294831387</v>
      </c>
    </row>
    <row r="162" spans="1:18" x14ac:dyDescent="0.3">
      <c r="A162" s="5" t="s">
        <v>49</v>
      </c>
      <c r="B162" s="5">
        <v>4</v>
      </c>
      <c r="C162" s="5">
        <v>32</v>
      </c>
      <c r="D162" s="5">
        <v>32</v>
      </c>
      <c r="E162">
        <v>5.0999999999999997E-2</v>
      </c>
      <c r="F162">
        <f t="shared" si="18"/>
        <v>0.51</v>
      </c>
      <c r="G162" s="7">
        <v>20</v>
      </c>
      <c r="H162" s="1">
        <v>7.9399999999999998E-2</v>
      </c>
      <c r="I162" s="1">
        <v>0.44269999999999998</v>
      </c>
      <c r="J162" s="1">
        <v>2.1399999999999999E-2</v>
      </c>
      <c r="K162" s="6">
        <f t="shared" si="16"/>
        <v>6.382636655948553</v>
      </c>
      <c r="L162" s="6">
        <f t="shared" si="15"/>
        <v>29.204180064308684</v>
      </c>
      <c r="M162" s="6">
        <f t="shared" si="19"/>
        <v>0.78618662747979451</v>
      </c>
      <c r="N162" s="8">
        <v>42419</v>
      </c>
      <c r="O162">
        <v>0.24817708333333291</v>
      </c>
      <c r="P162">
        <f>H162/6.22*1000/G162*F162/O162</f>
        <v>1.3116217866746764</v>
      </c>
      <c r="Q162">
        <f>I162/6.22*1000/G162*F162/O162</f>
        <v>7.3130348231848794</v>
      </c>
      <c r="R162">
        <f>J162/6.22*1000/G162*F162/O162</f>
        <v>0.35351015409115966</v>
      </c>
    </row>
    <row r="163" spans="1:18" x14ac:dyDescent="0.3">
      <c r="A163" s="5" t="s">
        <v>49</v>
      </c>
      <c r="B163" s="5">
        <v>4</v>
      </c>
      <c r="C163" s="5">
        <v>32</v>
      </c>
      <c r="D163" s="5">
        <v>32</v>
      </c>
      <c r="E163">
        <v>5.0999999999999997E-2</v>
      </c>
      <c r="F163">
        <f t="shared" si="18"/>
        <v>0.51</v>
      </c>
      <c r="G163" s="7">
        <v>10</v>
      </c>
      <c r="H163" s="1">
        <v>4.3499999999999997E-2</v>
      </c>
      <c r="I163" s="1">
        <v>0.23880000000000001</v>
      </c>
      <c r="J163" s="1">
        <v>0</v>
      </c>
      <c r="K163" s="6">
        <f t="shared" si="16"/>
        <v>6.9935691318327979</v>
      </c>
      <c r="L163" s="6">
        <f t="shared" si="15"/>
        <v>31.398713826366571</v>
      </c>
      <c r="M163" s="6">
        <f t="shared" si="19"/>
        <v>0</v>
      </c>
      <c r="N163" s="8">
        <v>42419</v>
      </c>
      <c r="O163">
        <v>0.24817708333333291</v>
      </c>
      <c r="P163">
        <f>H163/6.22*1000/G163*F163/O163</f>
        <v>1.4371674488752753</v>
      </c>
      <c r="Q163">
        <f>I163/6.22*1000/G163*F163/O163</f>
        <v>7.8895537193428913</v>
      </c>
      <c r="R163">
        <f>J163/6.22*1000/G163*F163/O163</f>
        <v>0</v>
      </c>
    </row>
    <row r="164" spans="1:18" x14ac:dyDescent="0.3">
      <c r="A164" s="5" t="s">
        <v>42</v>
      </c>
      <c r="B164" s="5">
        <v>4</v>
      </c>
      <c r="C164" s="5">
        <v>32</v>
      </c>
      <c r="D164" s="5">
        <v>18</v>
      </c>
      <c r="E164">
        <v>6.3E-2</v>
      </c>
      <c r="F164">
        <f t="shared" si="18"/>
        <v>0.63</v>
      </c>
      <c r="G164">
        <v>20</v>
      </c>
      <c r="H164" s="1">
        <v>1.7500000000000002E-2</v>
      </c>
      <c r="I164" s="1">
        <v>0.18360000000000001</v>
      </c>
      <c r="J164" s="1">
        <v>1.04E-2</v>
      </c>
      <c r="K164" s="6">
        <f t="shared" si="16"/>
        <v>1.4067524115755632</v>
      </c>
      <c r="L164" s="6">
        <f t="shared" si="15"/>
        <v>13.352090032154344</v>
      </c>
      <c r="M164" s="6">
        <f t="shared" si="19"/>
        <v>0.38207200587803086</v>
      </c>
      <c r="N164" s="8">
        <v>42419</v>
      </c>
      <c r="O164">
        <v>9.7135416666666544E-2</v>
      </c>
      <c r="P164">
        <f>H164/6.22*1000/G164*F164/O164</f>
        <v>0.91239019680525646</v>
      </c>
      <c r="Q164">
        <f>I164/6.22*1000/G164*F164/O164</f>
        <v>9.5722765790540034</v>
      </c>
      <c r="R164">
        <f>J164/6.22*1000/G164*F164/O164</f>
        <v>0.54222045981569511</v>
      </c>
    </row>
    <row r="165" spans="1:18" x14ac:dyDescent="0.3">
      <c r="A165" s="5" t="s">
        <v>42</v>
      </c>
      <c r="B165" s="5">
        <v>4</v>
      </c>
      <c r="C165" s="5">
        <v>32</v>
      </c>
      <c r="D165" s="5">
        <v>18</v>
      </c>
      <c r="E165">
        <v>6.3E-2</v>
      </c>
      <c r="F165">
        <f t="shared" si="18"/>
        <v>0.63</v>
      </c>
      <c r="G165">
        <v>10</v>
      </c>
      <c r="H165" s="1">
        <v>7.7999999999999996E-3</v>
      </c>
      <c r="I165" s="1">
        <v>9.6000000000000002E-2</v>
      </c>
      <c r="J165" s="1">
        <v>5.3E-3</v>
      </c>
      <c r="K165" s="6">
        <f t="shared" si="16"/>
        <v>1.254019292604502</v>
      </c>
      <c r="L165" s="6">
        <f t="shared" si="15"/>
        <v>14.180064308681674</v>
      </c>
      <c r="M165" s="6">
        <f t="shared" si="19"/>
        <v>0.3894195444526084</v>
      </c>
      <c r="N165" s="8">
        <v>42419</v>
      </c>
      <c r="O165">
        <v>9.7135416666666544E-2</v>
      </c>
      <c r="P165">
        <f>H165/6.22*1000/G165*F165/O165</f>
        <v>0.81333068972354283</v>
      </c>
      <c r="Q165">
        <f>I165/6.22*1000/G165*F165/O165</f>
        <v>10.010223873520525</v>
      </c>
      <c r="R165">
        <f>J165/6.22*1000/G165*F165/O165</f>
        <v>0.55264777635061235</v>
      </c>
    </row>
    <row r="166" spans="1:18" x14ac:dyDescent="0.3">
      <c r="A166" s="5" t="s">
        <v>42</v>
      </c>
      <c r="B166" s="5">
        <v>4</v>
      </c>
      <c r="C166" s="5">
        <v>32</v>
      </c>
      <c r="D166" s="5">
        <v>32</v>
      </c>
      <c r="E166">
        <v>6.3E-2</v>
      </c>
      <c r="F166">
        <f t="shared" si="18"/>
        <v>0.63</v>
      </c>
      <c r="G166" s="7">
        <v>20</v>
      </c>
      <c r="H166" s="1">
        <v>0.1135</v>
      </c>
      <c r="I166" s="1">
        <v>0.42609999999999998</v>
      </c>
      <c r="J166" s="1">
        <v>1.8100000000000002E-2</v>
      </c>
      <c r="K166" s="6">
        <f t="shared" si="16"/>
        <v>9.1237942122186499</v>
      </c>
      <c r="L166" s="6">
        <f t="shared" si="15"/>
        <v>25.128617363344052</v>
      </c>
      <c r="M166" s="6">
        <f t="shared" si="19"/>
        <v>0.66495224099926542</v>
      </c>
      <c r="N166" s="8">
        <v>42419</v>
      </c>
      <c r="O166">
        <v>9.7135416666666544E-2</v>
      </c>
      <c r="P166">
        <f>H166/6.22*1000/G166*F166/O166</f>
        <v>5.9175021335655194</v>
      </c>
      <c r="Q166">
        <f>I166/6.22*1000/G166*F166/O166</f>
        <v>22.21539787764112</v>
      </c>
      <c r="R166">
        <f>J166/6.22*1000/G166*F166/O166</f>
        <v>0.94367214641000796</v>
      </c>
    </row>
    <row r="167" spans="1:18" x14ac:dyDescent="0.3">
      <c r="A167" s="5" t="s">
        <v>42</v>
      </c>
      <c r="B167" s="5">
        <v>4</v>
      </c>
      <c r="C167" s="5">
        <v>32</v>
      </c>
      <c r="D167" s="5">
        <v>32</v>
      </c>
      <c r="E167">
        <v>6.3E-2</v>
      </c>
      <c r="F167">
        <f t="shared" si="18"/>
        <v>0.63</v>
      </c>
      <c r="G167" s="7">
        <v>10</v>
      </c>
      <c r="H167" s="1">
        <v>5.0099999999999999E-2</v>
      </c>
      <c r="I167" s="1">
        <v>0.19059999999999999</v>
      </c>
      <c r="J167" s="1">
        <v>8.6E-3</v>
      </c>
      <c r="K167" s="6">
        <f t="shared" si="16"/>
        <v>8.054662379421222</v>
      </c>
      <c r="L167" s="6">
        <f t="shared" si="15"/>
        <v>22.588424437299032</v>
      </c>
      <c r="M167" s="6">
        <f t="shared" si="19"/>
        <v>0.63188831741366658</v>
      </c>
      <c r="N167" s="8">
        <v>42419</v>
      </c>
      <c r="O167">
        <v>9.7135416666666544E-2</v>
      </c>
      <c r="P167">
        <f>H167/6.22*1000/G167*F167/O167</f>
        <v>5.2240855839935243</v>
      </c>
      <c r="Q167">
        <f>I167/6.22*1000/G167*F167/O167</f>
        <v>19.874465315552207</v>
      </c>
      <c r="R167">
        <f>J167/6.22*1000/G167*F167/O167</f>
        <v>0.89674922200288043</v>
      </c>
    </row>
    <row r="168" spans="1:18" x14ac:dyDescent="0.3">
      <c r="A168" s="5" t="s">
        <v>43</v>
      </c>
      <c r="B168" s="5">
        <v>4</v>
      </c>
      <c r="C168" s="5">
        <v>32</v>
      </c>
      <c r="D168" s="5">
        <v>18</v>
      </c>
      <c r="E168">
        <v>6.9000000000000006E-2</v>
      </c>
      <c r="F168">
        <f t="shared" si="18"/>
        <v>0.69000000000000006</v>
      </c>
      <c r="G168">
        <v>20</v>
      </c>
      <c r="H168" s="1">
        <v>1.7899999999999999E-2</v>
      </c>
      <c r="I168" s="1">
        <v>0.21690000000000001</v>
      </c>
      <c r="J168" s="1">
        <v>1.4E-2</v>
      </c>
      <c r="K168" s="6">
        <f t="shared" si="16"/>
        <v>1.4389067524115757</v>
      </c>
      <c r="L168" s="6">
        <f t="shared" si="15"/>
        <v>15.9967845659164</v>
      </c>
      <c r="M168" s="6">
        <f t="shared" si="19"/>
        <v>0.51432770022042618</v>
      </c>
      <c r="N168" s="8">
        <v>42419</v>
      </c>
      <c r="O168">
        <v>8.4114583333333201E-2</v>
      </c>
      <c r="P168">
        <f>H168/6.22*1000/G168*F168/O168</f>
        <v>1.1803490189441848</v>
      </c>
      <c r="Q168">
        <f>I168/6.22*1000/G168*F168/O168</f>
        <v>14.302664927876743</v>
      </c>
      <c r="R168">
        <f>J168/6.22*1000/G168*F168/O168</f>
        <v>0.92317800364349656</v>
      </c>
    </row>
    <row r="169" spans="1:18" x14ac:dyDescent="0.3">
      <c r="A169" s="5" t="s">
        <v>43</v>
      </c>
      <c r="B169" s="5">
        <v>4</v>
      </c>
      <c r="C169" s="5">
        <v>32</v>
      </c>
      <c r="D169" s="5">
        <v>18</v>
      </c>
      <c r="E169">
        <v>6.9000000000000006E-2</v>
      </c>
      <c r="F169">
        <f t="shared" si="18"/>
        <v>0.69000000000000006</v>
      </c>
      <c r="G169">
        <v>10</v>
      </c>
      <c r="H169" s="1">
        <v>8.0000000000000002E-3</v>
      </c>
      <c r="I169" s="1">
        <v>0.1074</v>
      </c>
      <c r="J169" s="1">
        <v>7.7000000000000002E-3</v>
      </c>
      <c r="K169" s="6">
        <f t="shared" si="16"/>
        <v>1.2861736334405145</v>
      </c>
      <c r="L169" s="6">
        <f t="shared" si="15"/>
        <v>15.980707395498392</v>
      </c>
      <c r="M169" s="6">
        <f t="shared" si="19"/>
        <v>0.56576047024246878</v>
      </c>
      <c r="N169" s="8">
        <v>42419</v>
      </c>
      <c r="O169">
        <v>8.4114583333333201E-2</v>
      </c>
      <c r="P169">
        <f>H169/6.22*1000/G169*F169/O169</f>
        <v>1.0550605755925675</v>
      </c>
      <c r="Q169">
        <f>I169/6.22*1000/G169*F169/O169</f>
        <v>14.164188227330218</v>
      </c>
      <c r="R169">
        <f>J169/6.22*1000/G169*F169/O169</f>
        <v>1.0154958040078461</v>
      </c>
    </row>
    <row r="170" spans="1:18" x14ac:dyDescent="0.3">
      <c r="A170" s="5" t="s">
        <v>43</v>
      </c>
      <c r="B170" s="5">
        <v>4</v>
      </c>
      <c r="C170" s="5">
        <v>32</v>
      </c>
      <c r="D170" s="5">
        <v>32</v>
      </c>
      <c r="E170">
        <v>6.9000000000000006E-2</v>
      </c>
      <c r="F170">
        <f t="shared" si="18"/>
        <v>0.69000000000000006</v>
      </c>
      <c r="G170" s="7">
        <v>20</v>
      </c>
      <c r="H170" s="1">
        <v>0.109</v>
      </c>
      <c r="I170" s="1">
        <v>0.43709999999999999</v>
      </c>
      <c r="J170" s="1">
        <v>2.53E-2</v>
      </c>
      <c r="K170" s="6">
        <f t="shared" si="16"/>
        <v>8.7620578778135041</v>
      </c>
      <c r="L170" s="6">
        <f t="shared" si="15"/>
        <v>26.374598070739548</v>
      </c>
      <c r="M170" s="6">
        <f t="shared" si="19"/>
        <v>0.92946362968405571</v>
      </c>
      <c r="N170" s="8">
        <v>42419</v>
      </c>
      <c r="O170">
        <v>8.4114583333333201E-2</v>
      </c>
      <c r="P170">
        <f>H170/6.22*1000/G170*F170/O170</f>
        <v>7.1876001712243642</v>
      </c>
      <c r="Q170">
        <f>I170/6.22*1000/G170*F170/O170</f>
        <v>28.822936099469452</v>
      </c>
      <c r="R170">
        <f>J170/6.22*1000/G170*F170/O170</f>
        <v>1.6683145351557473</v>
      </c>
    </row>
    <row r="171" spans="1:18" x14ac:dyDescent="0.3">
      <c r="A171" s="5" t="s">
        <v>43</v>
      </c>
      <c r="B171" s="5">
        <v>4</v>
      </c>
      <c r="C171" s="5">
        <v>32</v>
      </c>
      <c r="D171" s="5">
        <v>32</v>
      </c>
      <c r="E171">
        <v>6.9000000000000006E-2</v>
      </c>
      <c r="F171">
        <f t="shared" si="18"/>
        <v>0.69000000000000006</v>
      </c>
      <c r="G171" s="7">
        <v>10</v>
      </c>
      <c r="H171" s="1">
        <v>5.1200000000000002E-2</v>
      </c>
      <c r="I171" s="1">
        <v>0.20269999999999999</v>
      </c>
      <c r="J171" s="1">
        <v>1.21E-2</v>
      </c>
      <c r="K171" s="6">
        <f t="shared" si="16"/>
        <v>8.2315112540192938</v>
      </c>
      <c r="L171" s="6">
        <f t="shared" si="15"/>
        <v>24.356913183279744</v>
      </c>
      <c r="M171" s="6">
        <f t="shared" si="19"/>
        <v>0.8890521675238795</v>
      </c>
      <c r="N171" s="8">
        <v>42419</v>
      </c>
      <c r="O171">
        <v>8.4114583333333201E-2</v>
      </c>
      <c r="P171">
        <f>H171/6.22*1000/G171*F171/O171</f>
        <v>6.752387683792433</v>
      </c>
      <c r="Q171">
        <f>I171/6.22*1000/G171*F171/O171</f>
        <v>26.732597334076672</v>
      </c>
      <c r="R171">
        <f>J171/6.22*1000/G171*F171/O171</f>
        <v>1.5957791205837581</v>
      </c>
    </row>
    <row r="172" spans="1:18" x14ac:dyDescent="0.3">
      <c r="A172" s="5" t="s">
        <v>45</v>
      </c>
      <c r="B172" s="5">
        <v>4</v>
      </c>
      <c r="C172" s="5">
        <v>32</v>
      </c>
      <c r="D172" s="5">
        <v>18</v>
      </c>
      <c r="E172">
        <v>6.7000000000000004E-2</v>
      </c>
      <c r="F172">
        <f t="shared" si="18"/>
        <v>0.67</v>
      </c>
      <c r="G172">
        <v>20</v>
      </c>
      <c r="H172" s="1">
        <v>1.7999999999999999E-2</v>
      </c>
      <c r="I172" s="1">
        <v>0.22220000000000001</v>
      </c>
      <c r="J172" s="1">
        <v>1.46E-2</v>
      </c>
      <c r="K172" s="6">
        <f t="shared" si="16"/>
        <v>1.4469453376205788</v>
      </c>
      <c r="L172" s="6">
        <f t="shared" si="15"/>
        <v>16.414790996784568</v>
      </c>
      <c r="M172" s="6">
        <f t="shared" si="19"/>
        <v>0.53637031594415874</v>
      </c>
      <c r="N172" s="8">
        <v>42419</v>
      </c>
      <c r="O172">
        <v>0.31588541666666625</v>
      </c>
      <c r="P172">
        <f>H172/6.22*1000/G172*F172/O172</f>
        <v>0.30690032684503132</v>
      </c>
      <c r="Q172">
        <f>I172/6.22*1000/G172*F172/O172</f>
        <v>3.7885140347203312</v>
      </c>
      <c r="R172">
        <f>J172/6.22*1000/G172*F172/O172</f>
        <v>0.24893026510763655</v>
      </c>
    </row>
    <row r="173" spans="1:18" x14ac:dyDescent="0.3">
      <c r="A173" s="5" t="s">
        <v>45</v>
      </c>
      <c r="B173" s="5">
        <v>4</v>
      </c>
      <c r="C173" s="5">
        <v>32</v>
      </c>
      <c r="D173" s="5">
        <v>18</v>
      </c>
      <c r="E173">
        <v>6.7000000000000004E-2</v>
      </c>
      <c r="F173">
        <f t="shared" si="18"/>
        <v>0.67</v>
      </c>
      <c r="G173">
        <v>10</v>
      </c>
      <c r="H173" s="1">
        <v>8.6999999999999994E-3</v>
      </c>
      <c r="I173" s="1">
        <v>0.1139</v>
      </c>
      <c r="J173" s="1">
        <v>7.6E-3</v>
      </c>
      <c r="K173" s="6">
        <f t="shared" si="16"/>
        <v>1.3987138263665595</v>
      </c>
      <c r="L173" s="6">
        <f t="shared" si="15"/>
        <v>16.913183279742764</v>
      </c>
      <c r="M173" s="6">
        <f t="shared" si="19"/>
        <v>0.5584129316678913</v>
      </c>
      <c r="N173" s="8">
        <v>42419</v>
      </c>
      <c r="O173">
        <v>0.31588541666666625</v>
      </c>
      <c r="P173">
        <f>H173/6.22*1000/G173*F173/O173</f>
        <v>0.29667031595019694</v>
      </c>
      <c r="Q173">
        <f>I173/6.22*1000/G173*F173/O173</f>
        <v>3.8839941364054527</v>
      </c>
      <c r="R173">
        <f>J173/6.22*1000/G173*F173/O173</f>
        <v>0.25916027600247094</v>
      </c>
    </row>
    <row r="174" spans="1:18" x14ac:dyDescent="0.3">
      <c r="A174" s="5" t="s">
        <v>45</v>
      </c>
      <c r="B174" s="5">
        <v>4</v>
      </c>
      <c r="C174" s="5">
        <v>32</v>
      </c>
      <c r="D174" s="5">
        <v>32</v>
      </c>
      <c r="E174">
        <v>6.7000000000000004E-2</v>
      </c>
      <c r="F174">
        <f t="shared" si="18"/>
        <v>0.67</v>
      </c>
      <c r="G174" s="7">
        <v>20</v>
      </c>
      <c r="H174" s="1">
        <v>0.1147</v>
      </c>
      <c r="I174" s="1">
        <v>0.48849999999999999</v>
      </c>
      <c r="J174" s="1">
        <v>3.1399999999999997E-2</v>
      </c>
      <c r="K174" s="6">
        <f t="shared" si="16"/>
        <v>9.220257234726688</v>
      </c>
      <c r="L174" s="6">
        <f t="shared" ref="L174:L237" si="20">(I174-H174)/6.22*1000/G174*F174/E174</f>
        <v>30.048231511254023</v>
      </c>
      <c r="M174" s="6">
        <f t="shared" si="19"/>
        <v>1.1535635562086701</v>
      </c>
      <c r="N174" s="8">
        <v>42419</v>
      </c>
      <c r="O174">
        <v>0.31588541666666625</v>
      </c>
      <c r="P174">
        <f>H174/6.22*1000/G174*F174/O174</f>
        <v>1.9556370827291718</v>
      </c>
      <c r="Q174">
        <f>I174/6.22*1000/G174*F174/O174</f>
        <v>8.3289338702109887</v>
      </c>
      <c r="R174">
        <f>J174/6.22*1000/G174*F174/O174</f>
        <v>0.53537057016299905</v>
      </c>
    </row>
    <row r="175" spans="1:18" x14ac:dyDescent="0.3">
      <c r="A175" s="5" t="s">
        <v>45</v>
      </c>
      <c r="B175" s="5">
        <v>4</v>
      </c>
      <c r="C175" s="5">
        <v>32</v>
      </c>
      <c r="D175" s="5">
        <v>32</v>
      </c>
      <c r="E175">
        <v>6.7000000000000004E-2</v>
      </c>
      <c r="F175">
        <f t="shared" si="18"/>
        <v>0.67</v>
      </c>
      <c r="G175" s="7">
        <v>10</v>
      </c>
      <c r="H175" s="1">
        <v>5.67E-2</v>
      </c>
      <c r="I175" s="1">
        <v>0.2152</v>
      </c>
      <c r="J175" s="1">
        <v>1.4500000000000001E-2</v>
      </c>
      <c r="K175" s="6">
        <f t="shared" si="16"/>
        <v>9.115755627009646</v>
      </c>
      <c r="L175" s="6">
        <f t="shared" si="20"/>
        <v>25.482315112540192</v>
      </c>
      <c r="M175" s="6">
        <f t="shared" si="19"/>
        <v>1.0653930933137399</v>
      </c>
      <c r="N175" s="8">
        <v>42419</v>
      </c>
      <c r="O175">
        <v>0.31588541666666625</v>
      </c>
      <c r="P175">
        <f>H175/6.22*1000/G175*F175/O175</f>
        <v>1.9334720591236976</v>
      </c>
      <c r="Q175">
        <f>I175/6.22*1000/G175*F175/O175</f>
        <v>7.3383278152278599</v>
      </c>
      <c r="R175">
        <f>J175/6.22*1000/G175*F175/O175</f>
        <v>0.49445052658366162</v>
      </c>
    </row>
    <row r="176" spans="1:18" x14ac:dyDescent="0.3">
      <c r="A176" s="5" t="s">
        <v>46</v>
      </c>
      <c r="B176" s="5">
        <v>4</v>
      </c>
      <c r="C176" s="5">
        <v>32</v>
      </c>
      <c r="D176" s="5">
        <v>18</v>
      </c>
      <c r="E176">
        <v>0.06</v>
      </c>
      <c r="F176">
        <f t="shared" si="18"/>
        <v>0.6</v>
      </c>
      <c r="G176">
        <v>20</v>
      </c>
      <c r="H176" s="1">
        <v>1.72E-2</v>
      </c>
      <c r="I176" s="1">
        <v>0.2029</v>
      </c>
      <c r="J176" s="1">
        <v>1.77E-2</v>
      </c>
      <c r="K176" s="6">
        <f t="shared" si="16"/>
        <v>1.3826366559485532</v>
      </c>
      <c r="L176" s="6">
        <f t="shared" si="20"/>
        <v>14.927652733118972</v>
      </c>
      <c r="M176" s="6">
        <f t="shared" si="19"/>
        <v>0.65025716385011012</v>
      </c>
      <c r="N176" s="8">
        <v>42419</v>
      </c>
      <c r="O176">
        <v>0.31588541666666625</v>
      </c>
      <c r="P176">
        <f>H176/6.22*1000/G176*F176/O176</f>
        <v>0.26262117521067357</v>
      </c>
      <c r="Q176">
        <f>I176/6.22*1000/G176*F176/O176</f>
        <v>3.0980137471073061</v>
      </c>
      <c r="R176">
        <f>J176/6.22*1000/G176*F176/O176</f>
        <v>0.27025551169935597</v>
      </c>
    </row>
    <row r="177" spans="1:18" x14ac:dyDescent="0.3">
      <c r="A177" s="5" t="s">
        <v>46</v>
      </c>
      <c r="B177" s="5">
        <v>4</v>
      </c>
      <c r="C177" s="5">
        <v>32</v>
      </c>
      <c r="D177" s="5">
        <v>18</v>
      </c>
      <c r="E177">
        <v>0.06</v>
      </c>
      <c r="F177">
        <f t="shared" si="18"/>
        <v>0.6</v>
      </c>
      <c r="G177">
        <v>10</v>
      </c>
      <c r="H177" s="1">
        <v>7.6E-3</v>
      </c>
      <c r="I177" s="1">
        <v>0.10100000000000001</v>
      </c>
      <c r="J177" s="1">
        <v>8.9999999999999993E-3</v>
      </c>
      <c r="K177" s="6">
        <f t="shared" si="16"/>
        <v>1.2218649517684887</v>
      </c>
      <c r="L177" s="6">
        <f t="shared" si="20"/>
        <v>15.01607717041801</v>
      </c>
      <c r="M177" s="6">
        <f t="shared" si="19"/>
        <v>0.66127847171197651</v>
      </c>
      <c r="N177" s="8">
        <v>42419</v>
      </c>
      <c r="O177">
        <v>0.31588541666666625</v>
      </c>
      <c r="P177">
        <f>H177/6.22*1000/G177*F177/O177</f>
        <v>0.23208382925594406</v>
      </c>
      <c r="Q177">
        <f>I177/6.22*1000/G177*F177/O177</f>
        <v>3.0842719414276778</v>
      </c>
      <c r="R177">
        <f>J177/6.22*1000/G177*F177/O177</f>
        <v>0.27483611359256532</v>
      </c>
    </row>
    <row r="178" spans="1:18" x14ac:dyDescent="0.3">
      <c r="A178" s="5" t="s">
        <v>46</v>
      </c>
      <c r="B178" s="5">
        <v>4</v>
      </c>
      <c r="C178" s="5">
        <v>32</v>
      </c>
      <c r="D178" s="5">
        <v>32</v>
      </c>
      <c r="E178">
        <v>0.06</v>
      </c>
      <c r="F178">
        <f t="shared" si="18"/>
        <v>0.6</v>
      </c>
      <c r="G178" s="7">
        <v>20</v>
      </c>
      <c r="H178" s="1">
        <v>9.9099999999999994E-2</v>
      </c>
      <c r="I178" s="1">
        <v>0.39350000000000002</v>
      </c>
      <c r="J178" s="1">
        <v>3.4500000000000003E-2</v>
      </c>
      <c r="K178" s="6">
        <f t="shared" si="16"/>
        <v>7.9662379421221869</v>
      </c>
      <c r="L178" s="6">
        <f t="shared" si="20"/>
        <v>23.665594855305468</v>
      </c>
      <c r="M178" s="6">
        <f t="shared" si="19"/>
        <v>1.2674504041146217</v>
      </c>
      <c r="N178" s="8">
        <v>42419</v>
      </c>
      <c r="O178">
        <v>0.31588541666666625</v>
      </c>
      <c r="P178">
        <f>H178/6.22*1000/G178*F178/O178</f>
        <v>1.513125492056846</v>
      </c>
      <c r="Q178">
        <f>I178/6.22*1000/G178*F178/O178</f>
        <v>6.008222816593026</v>
      </c>
      <c r="R178">
        <f>J178/6.22*1000/G178*F178/O178</f>
        <v>0.52676921771908358</v>
      </c>
    </row>
    <row r="179" spans="1:18" x14ac:dyDescent="0.3">
      <c r="A179" s="5" t="s">
        <v>46</v>
      </c>
      <c r="B179" s="5">
        <v>4</v>
      </c>
      <c r="C179" s="5">
        <v>32</v>
      </c>
      <c r="D179" s="5">
        <v>32</v>
      </c>
      <c r="E179">
        <v>0.06</v>
      </c>
      <c r="F179">
        <f t="shared" si="18"/>
        <v>0.6</v>
      </c>
      <c r="G179" s="7">
        <v>10</v>
      </c>
      <c r="H179" s="1">
        <v>4.3400000000000001E-2</v>
      </c>
      <c r="I179" s="1">
        <v>0.18609999999999999</v>
      </c>
      <c r="J179" s="1">
        <v>1.6E-2</v>
      </c>
      <c r="K179" s="6">
        <f t="shared" si="16"/>
        <v>6.977491961414791</v>
      </c>
      <c r="L179" s="6">
        <f t="shared" si="20"/>
        <v>22.942122186495173</v>
      </c>
      <c r="M179" s="6">
        <f t="shared" si="19"/>
        <v>1.1756061719324029</v>
      </c>
      <c r="N179" s="8">
        <v>42419</v>
      </c>
      <c r="O179">
        <v>0.31588541666666625</v>
      </c>
      <c r="P179">
        <f>H179/6.22*1000/G179*F179/O179</f>
        <v>1.3253208144352597</v>
      </c>
      <c r="Q179">
        <f>I179/6.22*1000/G179*F179/O179</f>
        <v>5.6830000821751563</v>
      </c>
      <c r="R179">
        <f>J179/6.22*1000/G179*F179/O179</f>
        <v>0.48859753527567173</v>
      </c>
    </row>
    <row r="180" spans="1:18" x14ac:dyDescent="0.3">
      <c r="A180" s="5" t="s">
        <v>72</v>
      </c>
      <c r="B180" s="5">
        <v>1</v>
      </c>
      <c r="C180" s="5">
        <v>24</v>
      </c>
      <c r="D180" s="5">
        <v>18</v>
      </c>
      <c r="E180">
        <v>6.3E-2</v>
      </c>
      <c r="F180">
        <f t="shared" si="18"/>
        <v>0.63</v>
      </c>
      <c r="G180">
        <v>20</v>
      </c>
      <c r="H180" s="1">
        <v>1.23E-2</v>
      </c>
      <c r="I180" s="1">
        <v>0.21329999999999999</v>
      </c>
      <c r="J180" s="1">
        <v>1.04E-2</v>
      </c>
      <c r="K180" s="6">
        <f t="shared" si="16"/>
        <v>0.98874598070739561</v>
      </c>
      <c r="L180" s="6">
        <f t="shared" si="20"/>
        <v>16.157556270096464</v>
      </c>
      <c r="M180" s="6">
        <f t="shared" si="19"/>
        <v>0.38207200587803086</v>
      </c>
      <c r="N180" s="8">
        <v>42423</v>
      </c>
      <c r="O180">
        <v>0.17265624999999993</v>
      </c>
      <c r="P180">
        <f>H180/6.22*1000/G180*F180/O180</f>
        <v>0.36078043386535935</v>
      </c>
      <c r="Q180">
        <f>I180/6.22*1000/G180*F180/O180</f>
        <v>6.2564606945919632</v>
      </c>
      <c r="R180">
        <f>J180/6.22*1000/G180*F180/O180</f>
        <v>0.30505012294306805</v>
      </c>
    </row>
    <row r="181" spans="1:18" x14ac:dyDescent="0.3">
      <c r="A181" s="5" t="s">
        <v>72</v>
      </c>
      <c r="B181" s="5">
        <v>1</v>
      </c>
      <c r="C181" s="5">
        <v>24</v>
      </c>
      <c r="D181" s="5">
        <v>18</v>
      </c>
      <c r="E181">
        <v>6.3E-2</v>
      </c>
      <c r="F181">
        <f t="shared" si="18"/>
        <v>0.63</v>
      </c>
      <c r="G181">
        <v>10</v>
      </c>
      <c r="H181" s="1">
        <v>5.7000000000000002E-3</v>
      </c>
      <c r="I181" s="1">
        <v>0.1061</v>
      </c>
      <c r="J181" s="1">
        <v>5.7000000000000002E-3</v>
      </c>
      <c r="K181" s="6">
        <f t="shared" si="16"/>
        <v>0.91639871382636651</v>
      </c>
      <c r="L181" s="6">
        <f t="shared" si="20"/>
        <v>16.141479099678456</v>
      </c>
      <c r="M181" s="6">
        <f t="shared" si="19"/>
        <v>0.4188096987509185</v>
      </c>
      <c r="N181" s="8">
        <v>42423</v>
      </c>
      <c r="O181">
        <v>0.17265624999999993</v>
      </c>
      <c r="P181">
        <f>H181/6.22*1000/G181*F181/O181</f>
        <v>0.33438186553374766</v>
      </c>
      <c r="Q181">
        <f>I181/6.22*1000/G181*F181/O181</f>
        <v>6.2241957777422154</v>
      </c>
      <c r="R181">
        <f>J181/6.22*1000/G181*F181/O181</f>
        <v>0.33438186553374766</v>
      </c>
    </row>
    <row r="182" spans="1:18" x14ac:dyDescent="0.3">
      <c r="A182" s="5" t="s">
        <v>72</v>
      </c>
      <c r="B182" s="5">
        <v>1</v>
      </c>
      <c r="C182" s="5">
        <v>24</v>
      </c>
      <c r="D182" s="5">
        <v>32</v>
      </c>
      <c r="E182">
        <v>6.3E-2</v>
      </c>
      <c r="F182">
        <f t="shared" si="18"/>
        <v>0.63</v>
      </c>
      <c r="G182" s="7">
        <v>20</v>
      </c>
      <c r="H182" s="1">
        <v>7.2499999999999995E-2</v>
      </c>
      <c r="I182" s="1">
        <v>0.39710000000000001</v>
      </c>
      <c r="J182" s="1">
        <v>1.7600000000000001E-2</v>
      </c>
      <c r="K182" s="6">
        <f t="shared" si="16"/>
        <v>5.827974276527331</v>
      </c>
      <c r="L182" s="6">
        <f t="shared" si="20"/>
        <v>26.093247588424436</v>
      </c>
      <c r="M182" s="6">
        <f t="shared" si="19"/>
        <v>0.64658339456282143</v>
      </c>
      <c r="N182" s="8">
        <v>42423</v>
      </c>
      <c r="O182">
        <v>0.17265624999999993</v>
      </c>
      <c r="P182">
        <f>H182/6.22*1000/G182*F182/O182</f>
        <v>2.1265513378242722</v>
      </c>
      <c r="Q182">
        <f>I182/6.22*1000/G182*F182/O182</f>
        <v>11.647634982758877</v>
      </c>
      <c r="R182">
        <f>J182/6.22*1000/G182*F182/O182</f>
        <v>0.51623866959596132</v>
      </c>
    </row>
    <row r="183" spans="1:18" x14ac:dyDescent="0.3">
      <c r="A183" s="5" t="s">
        <v>72</v>
      </c>
      <c r="B183" s="5">
        <v>1</v>
      </c>
      <c r="C183" s="5">
        <v>24</v>
      </c>
      <c r="D183" s="5">
        <v>32</v>
      </c>
      <c r="E183">
        <v>6.3E-2</v>
      </c>
      <c r="F183">
        <f t="shared" si="18"/>
        <v>0.63</v>
      </c>
      <c r="G183" s="7">
        <v>10</v>
      </c>
      <c r="H183" s="1">
        <v>3.2899999999999999E-2</v>
      </c>
      <c r="I183" s="1">
        <v>0.19400000000000001</v>
      </c>
      <c r="J183" s="1">
        <v>8.3000000000000001E-3</v>
      </c>
      <c r="K183" s="6">
        <f t="shared" si="16"/>
        <v>5.2893890675241169</v>
      </c>
      <c r="L183" s="6">
        <f t="shared" si="20"/>
        <v>25.900321543408364</v>
      </c>
      <c r="M183" s="6">
        <f t="shared" si="19"/>
        <v>0.60984570168993391</v>
      </c>
      <c r="N183" s="8">
        <v>42423</v>
      </c>
      <c r="O183">
        <v>0.17265624999999993</v>
      </c>
      <c r="P183">
        <f>H183/6.22*1000/G183*F183/O183</f>
        <v>1.9300286624667191</v>
      </c>
      <c r="Q183">
        <f>I183/6.22*1000/G183*F183/O183</f>
        <v>11.380716125183691</v>
      </c>
      <c r="R183">
        <f>J183/6.22*1000/G183*F183/O183</f>
        <v>0.48690692700528171</v>
      </c>
    </row>
    <row r="184" spans="1:18" x14ac:dyDescent="0.3">
      <c r="A184" s="5" t="s">
        <v>70</v>
      </c>
      <c r="B184" s="5">
        <v>1</v>
      </c>
      <c r="C184" s="5">
        <v>24</v>
      </c>
      <c r="D184" s="5">
        <v>18</v>
      </c>
      <c r="E184">
        <v>5.3999999999999999E-2</v>
      </c>
      <c r="F184">
        <f t="shared" si="18"/>
        <v>0.54</v>
      </c>
      <c r="G184">
        <v>20</v>
      </c>
      <c r="H184" s="1">
        <v>1.38E-2</v>
      </c>
      <c r="I184" s="1">
        <v>0.25779999999999997</v>
      </c>
      <c r="J184" s="1">
        <v>1.21E-2</v>
      </c>
      <c r="K184" s="6">
        <f t="shared" si="16"/>
        <v>1.109324758842444</v>
      </c>
      <c r="L184" s="6">
        <f t="shared" si="20"/>
        <v>19.614147909967844</v>
      </c>
      <c r="M184" s="6">
        <f t="shared" si="19"/>
        <v>0.44452608376193975</v>
      </c>
      <c r="N184" s="8">
        <v>42423</v>
      </c>
      <c r="O184">
        <v>0.12317708333333323</v>
      </c>
      <c r="P184">
        <f>H184/6.22*1000/G184*F184/O184</f>
        <v>0.48632046933101342</v>
      </c>
      <c r="Q184">
        <f>I184/6.22*1000/G184*F184/O184</f>
        <v>9.0850302169228456</v>
      </c>
      <c r="R184">
        <f>J184/6.22*1000/G184*F184/O184</f>
        <v>0.42641142600762771</v>
      </c>
    </row>
    <row r="185" spans="1:18" x14ac:dyDescent="0.3">
      <c r="A185" s="5" t="s">
        <v>70</v>
      </c>
      <c r="B185" s="5">
        <v>1</v>
      </c>
      <c r="C185" s="5">
        <v>24</v>
      </c>
      <c r="D185" s="5">
        <v>18</v>
      </c>
      <c r="E185">
        <v>5.3999999999999999E-2</v>
      </c>
      <c r="F185">
        <f t="shared" si="18"/>
        <v>0.54</v>
      </c>
      <c r="G185">
        <v>10</v>
      </c>
      <c r="H185" s="1">
        <v>6.8999999999999999E-3</v>
      </c>
      <c r="I185" s="1">
        <v>0.12659999999999999</v>
      </c>
      <c r="J185" s="1">
        <v>5.7999999999999996E-3</v>
      </c>
      <c r="K185" s="6">
        <f t="shared" si="16"/>
        <v>1.109324758842444</v>
      </c>
      <c r="L185" s="6">
        <f t="shared" si="20"/>
        <v>19.244372990353696</v>
      </c>
      <c r="M185" s="6">
        <f t="shared" si="19"/>
        <v>0.42615723732549593</v>
      </c>
      <c r="N185" s="8">
        <v>42423</v>
      </c>
      <c r="O185">
        <v>0.12317708333333323</v>
      </c>
      <c r="P185">
        <f>H185/6.22*1000/G185*F185/O185</f>
        <v>0.48632046933101342</v>
      </c>
      <c r="Q185">
        <f>I185/6.22*1000/G185*F185/O185</f>
        <v>8.922923393812507</v>
      </c>
      <c r="R185">
        <f>J185/6.22*1000/G185*F185/O185</f>
        <v>0.4087911191478083</v>
      </c>
    </row>
    <row r="186" spans="1:18" x14ac:dyDescent="0.3">
      <c r="A186" s="5" t="s">
        <v>70</v>
      </c>
      <c r="B186" s="5">
        <v>1</v>
      </c>
      <c r="C186" s="5">
        <v>24</v>
      </c>
      <c r="D186" s="5">
        <v>32</v>
      </c>
      <c r="E186">
        <v>5.3999999999999999E-2</v>
      </c>
      <c r="F186">
        <f t="shared" si="18"/>
        <v>0.54</v>
      </c>
      <c r="G186" s="7">
        <v>20</v>
      </c>
      <c r="H186" s="1">
        <v>7.6799999999999993E-2</v>
      </c>
      <c r="I186" s="1">
        <v>0.46139999999999998</v>
      </c>
      <c r="J186" s="1">
        <v>1.84E-2</v>
      </c>
      <c r="K186" s="6">
        <f t="shared" ref="K186:K249" si="21">H186/6.22*1000/G186*F186/E186</f>
        <v>6.1736334405144691</v>
      </c>
      <c r="L186" s="6">
        <f t="shared" si="20"/>
        <v>30.916398713826371</v>
      </c>
      <c r="M186" s="6">
        <f t="shared" si="19"/>
        <v>0.67597354886113159</v>
      </c>
      <c r="N186" s="8">
        <v>42423</v>
      </c>
      <c r="O186">
        <v>0.12317708333333323</v>
      </c>
      <c r="P186">
        <f>H186/6.22*1000/G186*F186/O186</f>
        <v>2.7064791336682483</v>
      </c>
      <c r="Q186">
        <f>I186/6.22*1000/G186*F186/O186</f>
        <v>16.260019170241272</v>
      </c>
      <c r="R186">
        <f>J186/6.22*1000/G186*F186/O186</f>
        <v>0.64842729244135133</v>
      </c>
    </row>
    <row r="187" spans="1:18" x14ac:dyDescent="0.3">
      <c r="A187" s="5" t="s">
        <v>70</v>
      </c>
      <c r="B187" s="5">
        <v>1</v>
      </c>
      <c r="C187" s="5">
        <v>24</v>
      </c>
      <c r="D187" s="5">
        <v>32</v>
      </c>
      <c r="E187">
        <v>5.3999999999999999E-2</v>
      </c>
      <c r="F187">
        <f t="shared" si="18"/>
        <v>0.54</v>
      </c>
      <c r="G187" s="7">
        <v>10</v>
      </c>
      <c r="H187" s="1">
        <v>3.6200000000000003E-2</v>
      </c>
      <c r="I187" s="1">
        <v>0.2261</v>
      </c>
      <c r="J187" s="1">
        <v>8.9999999999999993E-3</v>
      </c>
      <c r="K187" s="6">
        <f t="shared" si="21"/>
        <v>5.8199356913183289</v>
      </c>
      <c r="L187" s="6">
        <f t="shared" si="20"/>
        <v>30.530546623794212</v>
      </c>
      <c r="M187" s="6">
        <f t="shared" si="19"/>
        <v>0.66127847171197651</v>
      </c>
      <c r="N187" s="8">
        <v>42423</v>
      </c>
      <c r="O187">
        <v>0.12317708333333323</v>
      </c>
      <c r="P187">
        <f>H187/6.22*1000/G187*F187/O187</f>
        <v>2.5514204333018387</v>
      </c>
      <c r="Q187">
        <f>I187/6.22*1000/G187*F187/O187</f>
        <v>15.9358055240206</v>
      </c>
      <c r="R187">
        <f>J187/6.22*1000/G187*F187/O187</f>
        <v>0.63433104695349574</v>
      </c>
    </row>
    <row r="188" spans="1:18" x14ac:dyDescent="0.3">
      <c r="A188" s="5" t="s">
        <v>71</v>
      </c>
      <c r="B188" s="5">
        <v>1</v>
      </c>
      <c r="C188" s="5">
        <v>24</v>
      </c>
      <c r="D188" s="5">
        <v>18</v>
      </c>
      <c r="E188">
        <v>7.4999999999999997E-2</v>
      </c>
      <c r="F188">
        <f t="shared" si="18"/>
        <v>0.75</v>
      </c>
      <c r="G188">
        <v>20</v>
      </c>
      <c r="H188" s="1">
        <v>9.2999999999999992E-3</v>
      </c>
      <c r="I188" s="1">
        <v>0.18410000000000001</v>
      </c>
      <c r="J188" s="1">
        <v>1.0500000000000001E-2</v>
      </c>
      <c r="K188" s="6">
        <f t="shared" si="21"/>
        <v>0.74758842443729911</v>
      </c>
      <c r="L188" s="6">
        <f t="shared" si="20"/>
        <v>14.051446945337627</v>
      </c>
      <c r="M188" s="6">
        <f t="shared" si="19"/>
        <v>0.38574577516531972</v>
      </c>
      <c r="N188" s="8">
        <v>42423</v>
      </c>
      <c r="O188">
        <v>4.2447916666666502E-2</v>
      </c>
      <c r="P188">
        <f>H188/6.22*1000/G188*F188/O188</f>
        <v>1.3208924309076255</v>
      </c>
      <c r="Q188">
        <f>I188/6.22*1000/G188*F188/O188</f>
        <v>26.147988874203648</v>
      </c>
      <c r="R188">
        <f>J188/6.22*1000/G188*F188/O188</f>
        <v>1.4913301639279648</v>
      </c>
    </row>
    <row r="189" spans="1:18" x14ac:dyDescent="0.3">
      <c r="A189" s="5" t="s">
        <v>71</v>
      </c>
      <c r="B189" s="5">
        <v>1</v>
      </c>
      <c r="C189" s="5">
        <v>24</v>
      </c>
      <c r="D189" s="5">
        <v>18</v>
      </c>
      <c r="E189">
        <v>7.4999999999999997E-2</v>
      </c>
      <c r="F189">
        <f t="shared" si="18"/>
        <v>0.75</v>
      </c>
      <c r="G189">
        <v>10</v>
      </c>
      <c r="H189" s="1">
        <v>4.5999999999999999E-3</v>
      </c>
      <c r="I189" s="1">
        <v>9.3299999999999994E-2</v>
      </c>
      <c r="J189" s="1">
        <v>5.4999999999999997E-3</v>
      </c>
      <c r="K189" s="6">
        <f t="shared" si="21"/>
        <v>0.73954983922829598</v>
      </c>
      <c r="L189" s="6">
        <f t="shared" si="20"/>
        <v>14.260450160771708</v>
      </c>
      <c r="M189" s="6">
        <f t="shared" si="19"/>
        <v>0.40411462160176342</v>
      </c>
      <c r="N189" s="8">
        <v>42423</v>
      </c>
      <c r="O189">
        <v>4.2447916666666502E-2</v>
      </c>
      <c r="P189">
        <f>H189/6.22*1000/G189*F189/O189</f>
        <v>1.3066892864892641</v>
      </c>
      <c r="Q189">
        <f>I189/6.22*1000/G189*F189/O189</f>
        <v>26.503067484662679</v>
      </c>
      <c r="R189">
        <f>J189/6.22*1000/G189*F189/O189</f>
        <v>1.5623458860197721</v>
      </c>
    </row>
    <row r="190" spans="1:18" x14ac:dyDescent="0.3">
      <c r="A190" s="5" t="s">
        <v>71</v>
      </c>
      <c r="B190" s="5">
        <v>1</v>
      </c>
      <c r="C190" s="5">
        <v>24</v>
      </c>
      <c r="D190" s="5">
        <v>32</v>
      </c>
      <c r="E190">
        <v>7.4999999999999997E-2</v>
      </c>
      <c r="F190">
        <f t="shared" si="18"/>
        <v>0.75</v>
      </c>
      <c r="G190" s="7">
        <v>20</v>
      </c>
      <c r="H190" s="1">
        <v>5.8299999999999998E-2</v>
      </c>
      <c r="I190" s="1">
        <v>0.34039999999999998</v>
      </c>
      <c r="J190" s="1">
        <v>1.72E-2</v>
      </c>
      <c r="K190" s="6">
        <f t="shared" si="21"/>
        <v>4.686495176848875</v>
      </c>
      <c r="L190" s="6">
        <f t="shared" si="20"/>
        <v>22.676848874598072</v>
      </c>
      <c r="M190" s="6">
        <f t="shared" ref="M190:M221" si="22">J190/13.61*1000/G190*F190/E190</f>
        <v>0.63188831741366658</v>
      </c>
      <c r="N190" s="8">
        <v>42423</v>
      </c>
      <c r="O190">
        <v>4.2447916666666502E-2</v>
      </c>
      <c r="P190">
        <f>H190/6.22*1000/G190*F190/O190</f>
        <v>8.2804331959047932</v>
      </c>
      <c r="Q190">
        <f>I190/6.22*1000/G190*F190/O190</f>
        <v>48.347503600102769</v>
      </c>
      <c r="R190">
        <f>J190/6.22*1000/G190*F190/O190</f>
        <v>2.4429408399581893</v>
      </c>
    </row>
    <row r="191" spans="1:18" x14ac:dyDescent="0.3">
      <c r="A191" s="5" t="s">
        <v>71</v>
      </c>
      <c r="B191" s="5">
        <v>1</v>
      </c>
      <c r="C191" s="5">
        <v>24</v>
      </c>
      <c r="D191" s="5">
        <v>32</v>
      </c>
      <c r="E191">
        <v>7.4999999999999997E-2</v>
      </c>
      <c r="F191">
        <f t="shared" si="18"/>
        <v>0.75</v>
      </c>
      <c r="G191" s="7">
        <v>10</v>
      </c>
      <c r="H191" s="1">
        <v>2.7E-2</v>
      </c>
      <c r="I191" s="1">
        <v>0.15609999999999999</v>
      </c>
      <c r="J191" s="1">
        <v>8.0999999999999996E-3</v>
      </c>
      <c r="K191" s="6">
        <f t="shared" si="21"/>
        <v>4.3408360128617369</v>
      </c>
      <c r="L191" s="6">
        <f t="shared" si="20"/>
        <v>20.755627009646307</v>
      </c>
      <c r="M191" s="6">
        <f t="shared" si="22"/>
        <v>0.59515062454077883</v>
      </c>
      <c r="N191" s="8">
        <v>42423</v>
      </c>
      <c r="O191">
        <v>4.2447916666666502E-2</v>
      </c>
      <c r="P191">
        <f>H191/6.22*1000/G191*F191/O191</f>
        <v>7.6696979859152457</v>
      </c>
      <c r="Q191">
        <f>I191/6.22*1000/G191*F191/O191</f>
        <v>44.342216874124794</v>
      </c>
      <c r="R191">
        <f>J191/6.22*1000/G191*F191/O191</f>
        <v>2.300909395774573</v>
      </c>
    </row>
    <row r="192" spans="1:18" x14ac:dyDescent="0.3">
      <c r="A192" s="5" t="s">
        <v>52</v>
      </c>
      <c r="B192" s="5">
        <v>1</v>
      </c>
      <c r="C192" s="5">
        <v>30</v>
      </c>
      <c r="D192" s="5">
        <v>18</v>
      </c>
      <c r="E192">
        <v>3.5999999999999997E-2</v>
      </c>
      <c r="F192">
        <f t="shared" si="18"/>
        <v>0.36</v>
      </c>
      <c r="G192">
        <v>20</v>
      </c>
      <c r="H192" s="1">
        <v>1.44E-2</v>
      </c>
      <c r="I192" s="1">
        <v>0.1399</v>
      </c>
      <c r="J192" s="1">
        <v>1.14E-2</v>
      </c>
      <c r="K192" s="6">
        <f t="shared" si="21"/>
        <v>1.157556270096463</v>
      </c>
      <c r="L192" s="6">
        <f t="shared" si="20"/>
        <v>10.088424437299036</v>
      </c>
      <c r="M192" s="6">
        <f t="shared" si="22"/>
        <v>0.41880969875091856</v>
      </c>
      <c r="N192" s="8">
        <v>42418</v>
      </c>
      <c r="O192">
        <v>0.35234374999999968</v>
      </c>
      <c r="P192">
        <f>H192/6.22*1000/G192*F192/O192</f>
        <v>0.11827093775176288</v>
      </c>
      <c r="Q192">
        <f>I192/6.22*1000/G192*F192/O192</f>
        <v>1.1490350132966409</v>
      </c>
      <c r="R192">
        <f>J192/6.22*1000/G192*F192/O192</f>
        <v>9.3631159053478949E-2</v>
      </c>
    </row>
    <row r="193" spans="1:18" x14ac:dyDescent="0.3">
      <c r="A193" s="5" t="s">
        <v>52</v>
      </c>
      <c r="B193" s="5">
        <v>1</v>
      </c>
      <c r="C193" s="5">
        <v>30</v>
      </c>
      <c r="D193" s="5">
        <v>18</v>
      </c>
      <c r="E193">
        <v>3.5999999999999997E-2</v>
      </c>
      <c r="F193">
        <f t="shared" si="18"/>
        <v>0.36</v>
      </c>
      <c r="G193">
        <v>10</v>
      </c>
      <c r="H193" s="1">
        <v>6.8999999999999999E-3</v>
      </c>
      <c r="I193" s="1">
        <v>6.93E-2</v>
      </c>
      <c r="J193" s="1">
        <v>6.1000000000000004E-3</v>
      </c>
      <c r="K193" s="6">
        <f t="shared" si="21"/>
        <v>1.1093247588424437</v>
      </c>
      <c r="L193" s="6">
        <f t="shared" si="20"/>
        <v>10.032154340836014</v>
      </c>
      <c r="M193" s="6">
        <f t="shared" si="22"/>
        <v>0.4481998530492286</v>
      </c>
      <c r="N193" s="8">
        <v>42418</v>
      </c>
      <c r="O193">
        <v>0.35234374999999968</v>
      </c>
      <c r="P193">
        <f>H193/6.22*1000/G193*F193/O193</f>
        <v>0.11334298201210609</v>
      </c>
      <c r="Q193">
        <f>I193/6.22*1000/G193*F193/O193</f>
        <v>1.138357775860718</v>
      </c>
      <c r="R193">
        <f>J193/6.22*1000/G193*F193/O193</f>
        <v>0.10020176670635468</v>
      </c>
    </row>
    <row r="194" spans="1:18" x14ac:dyDescent="0.3">
      <c r="A194" s="5" t="s">
        <v>52</v>
      </c>
      <c r="B194" s="5">
        <v>1</v>
      </c>
      <c r="C194" s="5">
        <v>30</v>
      </c>
      <c r="D194" s="5">
        <v>32</v>
      </c>
      <c r="E194">
        <v>3.5999999999999997E-2</v>
      </c>
      <c r="F194">
        <f t="shared" ref="F194:F257" si="23">E194*10</f>
        <v>0.36</v>
      </c>
      <c r="G194" s="7">
        <v>20</v>
      </c>
      <c r="H194" s="1">
        <v>7.6200000000000004E-2</v>
      </c>
      <c r="I194" s="1">
        <v>0.2792</v>
      </c>
      <c r="J194" s="1">
        <v>1.9300000000000001E-2</v>
      </c>
      <c r="K194" s="6">
        <f t="shared" si="21"/>
        <v>6.1254019292604518</v>
      </c>
      <c r="L194" s="6">
        <f t="shared" si="20"/>
        <v>16.318327974276528</v>
      </c>
      <c r="M194" s="6">
        <f t="shared" si="22"/>
        <v>0.70903747244673054</v>
      </c>
      <c r="N194" s="8">
        <v>42418</v>
      </c>
      <c r="O194">
        <v>0.35234374999999968</v>
      </c>
      <c r="P194">
        <f>H194/6.22*1000/G194*F194/O194</f>
        <v>0.62585037893641204</v>
      </c>
      <c r="Q194">
        <f>I194/6.22*1000/G194*F194/O194</f>
        <v>2.2931420708536252</v>
      </c>
      <c r="R194">
        <f>J194/6.22*1000/G194*F194/O194</f>
        <v>0.15851590962562664</v>
      </c>
    </row>
    <row r="195" spans="1:18" x14ac:dyDescent="0.3">
      <c r="A195" s="5" t="s">
        <v>52</v>
      </c>
      <c r="B195" s="5">
        <v>1</v>
      </c>
      <c r="C195" s="5">
        <v>30</v>
      </c>
      <c r="D195" s="5">
        <v>32</v>
      </c>
      <c r="E195">
        <v>3.5999999999999997E-2</v>
      </c>
      <c r="F195">
        <f t="shared" si="23"/>
        <v>0.36</v>
      </c>
      <c r="G195" s="7">
        <v>10</v>
      </c>
      <c r="H195" s="1">
        <v>3.8899999999999997E-2</v>
      </c>
      <c r="I195" s="1">
        <v>0.13569999999999999</v>
      </c>
      <c r="J195" s="1">
        <v>9.9000000000000008E-3</v>
      </c>
      <c r="K195" s="6">
        <f t="shared" si="21"/>
        <v>6.254019292604502</v>
      </c>
      <c r="L195" s="6">
        <f t="shared" si="20"/>
        <v>15.562700964630226</v>
      </c>
      <c r="M195" s="6">
        <f t="shared" si="22"/>
        <v>0.7274063188831742</v>
      </c>
      <c r="N195" s="8">
        <v>42418</v>
      </c>
      <c r="O195">
        <v>0.35234374999999968</v>
      </c>
      <c r="P195">
        <f>H195/6.22*1000/G195*F195/O195</f>
        <v>0.63899159424216345</v>
      </c>
      <c r="Q195">
        <f>I195/6.22*1000/G195*F195/O195</f>
        <v>2.2290786462380865</v>
      </c>
      <c r="R195">
        <f>J195/6.22*1000/G195*F195/O195</f>
        <v>0.16262253940867399</v>
      </c>
    </row>
    <row r="196" spans="1:18" x14ac:dyDescent="0.3">
      <c r="A196" s="5" t="s">
        <v>56</v>
      </c>
      <c r="B196" s="5">
        <v>1</v>
      </c>
      <c r="C196" s="5">
        <v>30</v>
      </c>
      <c r="D196" s="5">
        <v>18</v>
      </c>
      <c r="E196">
        <v>7.3999999999999996E-2</v>
      </c>
      <c r="F196">
        <f t="shared" si="23"/>
        <v>0.74</v>
      </c>
      <c r="G196">
        <v>20</v>
      </c>
      <c r="H196" s="1">
        <v>1.2200000000000001E-2</v>
      </c>
      <c r="I196" s="1">
        <v>0.20949999999999999</v>
      </c>
      <c r="J196" s="1">
        <v>1.3100000000000001E-2</v>
      </c>
      <c r="K196" s="6">
        <f t="shared" si="21"/>
        <v>0.98070739549839248</v>
      </c>
      <c r="L196" s="6">
        <f t="shared" si="20"/>
        <v>15.860128617363346</v>
      </c>
      <c r="M196" s="6">
        <f t="shared" si="22"/>
        <v>0.48126377663482728</v>
      </c>
      <c r="N196" s="8">
        <v>42418</v>
      </c>
      <c r="O196">
        <v>0.24557291666666625</v>
      </c>
      <c r="P196">
        <f>H196/6.22*1000/G196*F196/O196</f>
        <v>0.29552260180787238</v>
      </c>
      <c r="Q196">
        <f>I196/6.22*1000/G196*F196/O196</f>
        <v>5.0747528753073157</v>
      </c>
      <c r="R196">
        <f>J196/6.22*1000/G196*F196/O196</f>
        <v>0.31732344948222369</v>
      </c>
    </row>
    <row r="197" spans="1:18" x14ac:dyDescent="0.3">
      <c r="A197" s="5" t="s">
        <v>56</v>
      </c>
      <c r="B197" s="5">
        <v>1</v>
      </c>
      <c r="C197" s="5">
        <v>30</v>
      </c>
      <c r="D197" s="5">
        <v>18</v>
      </c>
      <c r="E197">
        <v>7.3999999999999996E-2</v>
      </c>
      <c r="F197">
        <f t="shared" si="23"/>
        <v>0.74</v>
      </c>
      <c r="G197">
        <v>10</v>
      </c>
      <c r="H197" s="1">
        <v>5.4000000000000003E-3</v>
      </c>
      <c r="I197" s="1">
        <v>0.1038</v>
      </c>
      <c r="J197" s="1">
        <v>5.8999999999999999E-3</v>
      </c>
      <c r="K197" s="6">
        <f t="shared" si="21"/>
        <v>0.86816720257234725</v>
      </c>
      <c r="L197" s="6">
        <f t="shared" si="20"/>
        <v>15.819935691318328</v>
      </c>
      <c r="M197" s="6">
        <f t="shared" si="22"/>
        <v>0.43350477590007347</v>
      </c>
      <c r="N197" s="8">
        <v>42418</v>
      </c>
      <c r="O197">
        <v>0.24557291666666625</v>
      </c>
      <c r="P197">
        <f>H197/6.22*1000/G197*F197/O197</f>
        <v>0.26161017209221488</v>
      </c>
      <c r="Q197">
        <f>I197/6.22*1000/G197*F197/O197</f>
        <v>5.0287288635503522</v>
      </c>
      <c r="R197">
        <f>J197/6.22*1000/G197*F197/O197</f>
        <v>0.28583333617482737</v>
      </c>
    </row>
    <row r="198" spans="1:18" x14ac:dyDescent="0.3">
      <c r="A198" s="5" t="s">
        <v>56</v>
      </c>
      <c r="B198" s="5">
        <v>1</v>
      </c>
      <c r="C198" s="5">
        <v>30</v>
      </c>
      <c r="D198" s="5">
        <v>32</v>
      </c>
      <c r="E198">
        <v>7.3999999999999996E-2</v>
      </c>
      <c r="F198">
        <f t="shared" si="23"/>
        <v>0.74</v>
      </c>
      <c r="G198" s="7">
        <v>20</v>
      </c>
      <c r="H198" s="1">
        <v>6.3299999999999995E-2</v>
      </c>
      <c r="I198" s="1">
        <v>0.34010000000000001</v>
      </c>
      <c r="J198" s="1">
        <v>2.1999999999999999E-2</v>
      </c>
      <c r="K198" s="6">
        <f t="shared" si="21"/>
        <v>5.088424437299035</v>
      </c>
      <c r="L198" s="6">
        <f t="shared" si="20"/>
        <v>22.250803858520907</v>
      </c>
      <c r="M198" s="6">
        <f t="shared" si="22"/>
        <v>0.80822924320352685</v>
      </c>
      <c r="N198" s="8">
        <v>42418</v>
      </c>
      <c r="O198">
        <v>0.24557291666666625</v>
      </c>
      <c r="P198">
        <f>H198/6.22*1000/G198*F198/O198</f>
        <v>1.5333262864293702</v>
      </c>
      <c r="Q198">
        <f>I198/6.22*1000/G198*F198/O198</f>
        <v>8.2382981044965078</v>
      </c>
      <c r="R198">
        <f>J198/6.22*1000/G198*F198/O198</f>
        <v>0.53290960981747471</v>
      </c>
    </row>
    <row r="199" spans="1:18" x14ac:dyDescent="0.3">
      <c r="A199" s="5" t="s">
        <v>56</v>
      </c>
      <c r="B199" s="5">
        <v>1</v>
      </c>
      <c r="C199" s="5">
        <v>30</v>
      </c>
      <c r="D199" s="5">
        <v>32</v>
      </c>
      <c r="E199">
        <v>7.3999999999999996E-2</v>
      </c>
      <c r="F199">
        <f t="shared" si="23"/>
        <v>0.74</v>
      </c>
      <c r="G199" s="7">
        <v>10</v>
      </c>
      <c r="H199" s="1">
        <v>3.0200000000000001E-2</v>
      </c>
      <c r="I199" s="1">
        <v>0.17749999999999999</v>
      </c>
      <c r="J199" s="1">
        <v>1.09E-2</v>
      </c>
      <c r="K199" s="6">
        <f t="shared" si="21"/>
        <v>4.855305466237942</v>
      </c>
      <c r="L199" s="6">
        <f t="shared" si="20"/>
        <v>23.681672025723469</v>
      </c>
      <c r="M199" s="6">
        <f t="shared" si="22"/>
        <v>0.80088170462894936</v>
      </c>
      <c r="N199" s="8">
        <v>42418</v>
      </c>
      <c r="O199">
        <v>0.24557291666666625</v>
      </c>
      <c r="P199">
        <f>H199/6.22*1000/G199*F199/O199</f>
        <v>1.4630791105897942</v>
      </c>
      <c r="Q199">
        <f>I199/6.22*1000/G199*F199/O199</f>
        <v>8.5992232493274319</v>
      </c>
      <c r="R199">
        <f>J199/6.22*1000/G199*F199/O199</f>
        <v>0.52806497700095223</v>
      </c>
    </row>
    <row r="200" spans="1:18" x14ac:dyDescent="0.3">
      <c r="A200" s="5" t="s">
        <v>100</v>
      </c>
      <c r="B200" s="5">
        <v>1</v>
      </c>
      <c r="C200" s="5">
        <v>30</v>
      </c>
      <c r="D200" s="5">
        <v>18</v>
      </c>
      <c r="E200" s="5">
        <v>8.5999999999999993E-2</v>
      </c>
      <c r="F200">
        <f t="shared" si="23"/>
        <v>0.85999999999999988</v>
      </c>
      <c r="G200" s="7">
        <v>20</v>
      </c>
      <c r="H200" s="1">
        <v>2.3099999999999999E-2</v>
      </c>
      <c r="I200" s="1">
        <v>0.15840000000000001</v>
      </c>
      <c r="J200" s="1">
        <v>1.06E-2</v>
      </c>
      <c r="K200" s="10">
        <f t="shared" si="21"/>
        <v>1.8569131832797428</v>
      </c>
      <c r="L200" s="10">
        <f t="shared" si="20"/>
        <v>10.87620578778135</v>
      </c>
      <c r="M200" s="6">
        <f t="shared" si="22"/>
        <v>0.38941954445260835</v>
      </c>
      <c r="N200" s="8">
        <v>42430</v>
      </c>
      <c r="O200">
        <v>6.3281249999999567E-2</v>
      </c>
      <c r="P200">
        <f>H200/6.22*1000/G200*F200/O200</f>
        <v>2.5235679409313021</v>
      </c>
      <c r="Q200">
        <f>I200/6.22*1000/G200*F200/O200</f>
        <v>17.304465880671785</v>
      </c>
      <c r="R200">
        <f>J200/6.22*1000/G200*F200/O200</f>
        <v>1.1580008733277838</v>
      </c>
    </row>
    <row r="201" spans="1:18" x14ac:dyDescent="0.3">
      <c r="A201" s="5" t="s">
        <v>100</v>
      </c>
      <c r="B201" s="5">
        <v>1</v>
      </c>
      <c r="C201" s="5">
        <v>30</v>
      </c>
      <c r="D201" s="5">
        <v>18</v>
      </c>
      <c r="E201" s="5">
        <v>8.5999999999999993E-2</v>
      </c>
      <c r="F201">
        <f t="shared" si="23"/>
        <v>0.85999999999999988</v>
      </c>
      <c r="G201" s="7">
        <v>10</v>
      </c>
      <c r="H201" s="1">
        <v>1.1900000000000001E-2</v>
      </c>
      <c r="I201" s="1">
        <v>8.0699999999999994E-2</v>
      </c>
      <c r="J201" s="1">
        <v>5.5999999999999999E-3</v>
      </c>
      <c r="K201" s="10">
        <f t="shared" si="21"/>
        <v>1.9131832797427655</v>
      </c>
      <c r="L201" s="10">
        <f t="shared" si="20"/>
        <v>11.061093247588424</v>
      </c>
      <c r="M201" s="6">
        <f t="shared" si="22"/>
        <v>0.41146216017634085</v>
      </c>
      <c r="N201" s="8">
        <v>42430</v>
      </c>
      <c r="O201">
        <v>6.3281249999999567E-2</v>
      </c>
      <c r="P201">
        <f>H201/6.22*1000/G201*F201/O201</f>
        <v>2.6000396967170993</v>
      </c>
      <c r="Q201">
        <f>I201/6.22*1000/G201*F201/O201</f>
        <v>17.632201976896624</v>
      </c>
      <c r="R201">
        <f>J201/6.22*1000/G201*F201/O201</f>
        <v>1.2235480925727527</v>
      </c>
    </row>
    <row r="202" spans="1:18" x14ac:dyDescent="0.3">
      <c r="A202" s="5" t="s">
        <v>100</v>
      </c>
      <c r="B202" s="5">
        <v>1</v>
      </c>
      <c r="C202" s="5">
        <v>30</v>
      </c>
      <c r="D202" s="5">
        <v>32</v>
      </c>
      <c r="E202" s="5">
        <v>8.5999999999999993E-2</v>
      </c>
      <c r="F202">
        <f t="shared" si="23"/>
        <v>0.85999999999999988</v>
      </c>
      <c r="G202" s="7">
        <v>20</v>
      </c>
      <c r="H202" s="1">
        <v>0.1202</v>
      </c>
      <c r="I202" s="1">
        <v>0.30980000000000002</v>
      </c>
      <c r="J202" s="1">
        <v>1.84E-2</v>
      </c>
      <c r="K202" s="10">
        <f t="shared" si="21"/>
        <v>9.6623794212218659</v>
      </c>
      <c r="L202" s="10">
        <f t="shared" si="20"/>
        <v>15.2411575562701</v>
      </c>
      <c r="M202" s="6">
        <f t="shared" si="22"/>
        <v>0.67597354886113148</v>
      </c>
      <c r="N202" s="8">
        <v>42430</v>
      </c>
      <c r="O202">
        <v>6.3281249999999567E-2</v>
      </c>
      <c r="P202">
        <f>H202/6.22*1000/G202*F202/O202</f>
        <v>13.131292922075435</v>
      </c>
      <c r="Q202">
        <f>I202/6.22*1000/G202*F202/O202</f>
        <v>33.844214203485599</v>
      </c>
      <c r="R202">
        <f>J202/6.22*1000/G202*F202/O202</f>
        <v>2.0101147235123791</v>
      </c>
    </row>
    <row r="203" spans="1:18" x14ac:dyDescent="0.3">
      <c r="A203" s="5" t="s">
        <v>100</v>
      </c>
      <c r="B203" s="5">
        <v>1</v>
      </c>
      <c r="C203" s="5">
        <v>30</v>
      </c>
      <c r="D203" s="5">
        <v>32</v>
      </c>
      <c r="E203" s="5">
        <v>8.5999999999999993E-2</v>
      </c>
      <c r="F203">
        <f t="shared" si="23"/>
        <v>0.85999999999999988</v>
      </c>
      <c r="G203" s="7">
        <v>10</v>
      </c>
      <c r="H203" s="1">
        <v>5.5E-2</v>
      </c>
      <c r="I203" s="1">
        <v>0.14680000000000001</v>
      </c>
      <c r="J203" s="1">
        <v>8.9999999999999993E-3</v>
      </c>
      <c r="K203" s="10">
        <f t="shared" si="21"/>
        <v>8.8424437299035379</v>
      </c>
      <c r="L203" s="10">
        <f t="shared" si="20"/>
        <v>14.758842443729906</v>
      </c>
      <c r="M203" s="6">
        <f t="shared" si="22"/>
        <v>0.66127847171197651</v>
      </c>
      <c r="N203" s="8">
        <v>42430</v>
      </c>
      <c r="O203">
        <v>6.3281249999999567E-2</v>
      </c>
      <c r="P203">
        <f>H203/6.22*1000/G203*F203/O203</f>
        <v>12.016990194910962</v>
      </c>
      <c r="Q203">
        <f>I203/6.22*1000/G203*F203/O203</f>
        <v>32.074439283871442</v>
      </c>
      <c r="R203">
        <f>J203/6.22*1000/G203*F203/O203</f>
        <v>1.9664165773490663</v>
      </c>
    </row>
    <row r="204" spans="1:18" x14ac:dyDescent="0.3">
      <c r="A204" s="5" t="s">
        <v>38</v>
      </c>
      <c r="B204" s="5">
        <v>1</v>
      </c>
      <c r="C204" s="5">
        <v>30</v>
      </c>
      <c r="D204" s="5">
        <v>18</v>
      </c>
      <c r="E204">
        <v>7.9000000000000001E-2</v>
      </c>
      <c r="F204">
        <f t="shared" si="23"/>
        <v>0.79</v>
      </c>
      <c r="G204">
        <v>20</v>
      </c>
      <c r="H204" s="1">
        <v>1.8700000000000001E-2</v>
      </c>
      <c r="I204" s="1">
        <v>0.1888</v>
      </c>
      <c r="J204" s="1">
        <v>1.46E-2</v>
      </c>
      <c r="K204" s="6">
        <f t="shared" si="21"/>
        <v>1.5032154340836015</v>
      </c>
      <c r="L204" s="6">
        <f t="shared" si="20"/>
        <v>13.67363344051447</v>
      </c>
      <c r="M204" s="6">
        <f t="shared" si="22"/>
        <v>0.53637031594415874</v>
      </c>
      <c r="N204" s="8">
        <v>42416</v>
      </c>
      <c r="O204">
        <v>0.2026041666666662</v>
      </c>
      <c r="P204">
        <f>H204/6.22*1000/G204*F204/O204</f>
        <v>0.58613809008175122</v>
      </c>
      <c r="Q204">
        <f>I204/6.22*1000/G204*F204/O204</f>
        <v>5.9178006100232405</v>
      </c>
      <c r="R204">
        <f>J204/6.22*1000/G204*F204/O204</f>
        <v>0.45762653022425498</v>
      </c>
    </row>
    <row r="205" spans="1:18" x14ac:dyDescent="0.3">
      <c r="A205" s="5" t="s">
        <v>38</v>
      </c>
      <c r="B205" s="5">
        <v>1</v>
      </c>
      <c r="C205" s="5">
        <v>30</v>
      </c>
      <c r="D205" s="5">
        <v>18</v>
      </c>
      <c r="E205">
        <v>7.9000000000000001E-2</v>
      </c>
      <c r="F205">
        <f t="shared" si="23"/>
        <v>0.79</v>
      </c>
      <c r="G205">
        <v>10</v>
      </c>
      <c r="H205" s="1">
        <v>8.6999999999999994E-3</v>
      </c>
      <c r="I205" s="1">
        <v>9.3600000000000003E-2</v>
      </c>
      <c r="J205" s="1">
        <v>7.3000000000000001E-3</v>
      </c>
      <c r="K205" s="6">
        <f t="shared" si="21"/>
        <v>1.3987138263665595</v>
      </c>
      <c r="L205" s="6">
        <f t="shared" si="20"/>
        <v>13.649517684887464</v>
      </c>
      <c r="M205" s="6">
        <f t="shared" si="22"/>
        <v>0.53637031594415874</v>
      </c>
      <c r="N205" s="8">
        <v>42416</v>
      </c>
      <c r="O205">
        <v>0.2026041666666662</v>
      </c>
      <c r="P205">
        <f>H205/6.22*1000/G205*F205/O205</f>
        <v>0.5453905223220572</v>
      </c>
      <c r="Q205">
        <f>I205/6.22*1000/G205*F205/O205</f>
        <v>5.8676497573959256</v>
      </c>
      <c r="R205">
        <f>J205/6.22*1000/G205*F205/O205</f>
        <v>0.45762653022425498</v>
      </c>
    </row>
    <row r="206" spans="1:18" x14ac:dyDescent="0.3">
      <c r="A206" s="5" t="s">
        <v>38</v>
      </c>
      <c r="B206" s="5">
        <v>1</v>
      </c>
      <c r="C206" s="5">
        <v>30</v>
      </c>
      <c r="D206" s="5">
        <v>32</v>
      </c>
      <c r="E206">
        <v>7.9000000000000001E-2</v>
      </c>
      <c r="F206">
        <f t="shared" si="23"/>
        <v>0.79</v>
      </c>
      <c r="G206" s="7">
        <v>20</v>
      </c>
      <c r="H206" s="1">
        <v>9.69E-2</v>
      </c>
      <c r="I206" s="1">
        <v>0.30830000000000002</v>
      </c>
      <c r="J206" s="1">
        <v>2.46E-2</v>
      </c>
      <c r="K206" s="6">
        <f t="shared" si="21"/>
        <v>7.789389067524116</v>
      </c>
      <c r="L206" s="6">
        <f t="shared" si="20"/>
        <v>16.993569131832807</v>
      </c>
      <c r="M206" s="6">
        <f t="shared" si="22"/>
        <v>0.90374724467303469</v>
      </c>
      <c r="N206" s="8">
        <v>42416</v>
      </c>
      <c r="O206">
        <v>0.2026041666666662</v>
      </c>
      <c r="P206">
        <f>H206/6.22*1000/G206*F206/O206</f>
        <v>3.0372610122418013</v>
      </c>
      <c r="Q206">
        <f>I206/6.22*1000/G206*F206/O206</f>
        <v>9.6634424156258749</v>
      </c>
      <c r="R206">
        <f>J206/6.22*1000/G206*F206/O206</f>
        <v>0.77106935914497743</v>
      </c>
    </row>
    <row r="207" spans="1:18" x14ac:dyDescent="0.3">
      <c r="A207" s="5" t="s">
        <v>38</v>
      </c>
      <c r="B207" s="5">
        <v>1</v>
      </c>
      <c r="C207" s="5">
        <v>30</v>
      </c>
      <c r="D207" s="5">
        <v>32</v>
      </c>
      <c r="E207">
        <v>7.9000000000000001E-2</v>
      </c>
      <c r="F207">
        <f t="shared" si="23"/>
        <v>0.79</v>
      </c>
      <c r="G207" s="7">
        <v>10</v>
      </c>
      <c r="H207" s="1">
        <v>3.9300000000000002E-2</v>
      </c>
      <c r="I207" s="1">
        <v>0.15559999999999999</v>
      </c>
      <c r="J207" s="1">
        <v>1.2999999999999999E-2</v>
      </c>
      <c r="K207" s="6">
        <f t="shared" si="21"/>
        <v>6.3183279742765279</v>
      </c>
      <c r="L207" s="6">
        <f t="shared" si="20"/>
        <v>18.697749196141476</v>
      </c>
      <c r="M207" s="6">
        <f t="shared" si="22"/>
        <v>0.95518001469507696</v>
      </c>
      <c r="N207" s="8">
        <v>42416</v>
      </c>
      <c r="O207">
        <v>0.2026041666666662</v>
      </c>
      <c r="P207">
        <f>H207/6.22*1000/G207*F207/O207</f>
        <v>2.4636606353168791</v>
      </c>
      <c r="Q207">
        <f>I207/6.22*1000/G207*F207/O207</f>
        <v>9.7543408360128865</v>
      </c>
      <c r="R207">
        <f>J207/6.22*1000/G207*F207/O207</f>
        <v>0.81495135519387851</v>
      </c>
    </row>
    <row r="208" spans="1:18" x14ac:dyDescent="0.3">
      <c r="A208" s="5" t="s">
        <v>34</v>
      </c>
      <c r="B208" s="5">
        <v>1</v>
      </c>
      <c r="C208" s="5">
        <v>30</v>
      </c>
      <c r="D208" s="5">
        <v>18</v>
      </c>
      <c r="E208" s="5">
        <v>9.4E-2</v>
      </c>
      <c r="F208">
        <f t="shared" si="23"/>
        <v>0.94</v>
      </c>
      <c r="G208" s="7">
        <v>20</v>
      </c>
      <c r="H208" s="1">
        <v>2.3699999999999999E-2</v>
      </c>
      <c r="I208" s="1">
        <v>0.28699999999999998</v>
      </c>
      <c r="J208" s="1">
        <v>1.2200000000000001E-2</v>
      </c>
      <c r="K208" s="10">
        <f t="shared" si="21"/>
        <v>1.905144694533762</v>
      </c>
      <c r="L208" s="10">
        <f t="shared" si="20"/>
        <v>21.165594855305464</v>
      </c>
      <c r="M208" s="6">
        <f t="shared" si="22"/>
        <v>0.44819985304922849</v>
      </c>
      <c r="N208" s="8">
        <v>42430</v>
      </c>
      <c r="O208">
        <v>0.23255208333333288</v>
      </c>
      <c r="P208">
        <f>H208/6.22*1000/G208*F208/O208</f>
        <v>0.77007953968522735</v>
      </c>
      <c r="Q208">
        <f>I208/6.22*1000/G208*F208/O208</f>
        <v>9.3254357759350324</v>
      </c>
      <c r="R208">
        <f>J208/6.22*1000/G208*F208/O208</f>
        <v>0.39641225249619311</v>
      </c>
    </row>
    <row r="209" spans="1:18" x14ac:dyDescent="0.3">
      <c r="A209" s="5" t="s">
        <v>34</v>
      </c>
      <c r="B209" s="5">
        <v>1</v>
      </c>
      <c r="C209" s="5">
        <v>30</v>
      </c>
      <c r="D209" s="5">
        <v>18</v>
      </c>
      <c r="E209" s="5">
        <v>9.4E-2</v>
      </c>
      <c r="F209">
        <f t="shared" si="23"/>
        <v>0.94</v>
      </c>
      <c r="G209" s="7">
        <v>10</v>
      </c>
      <c r="H209" s="1">
        <v>1.09E-2</v>
      </c>
      <c r="I209" s="1">
        <v>0.1535</v>
      </c>
      <c r="J209" s="1">
        <v>6.3E-3</v>
      </c>
      <c r="K209" s="10">
        <f t="shared" si="21"/>
        <v>1.7524115755627008</v>
      </c>
      <c r="L209" s="10">
        <f t="shared" si="20"/>
        <v>22.926045016077172</v>
      </c>
      <c r="M209" s="6">
        <f t="shared" si="22"/>
        <v>0.46289493019838351</v>
      </c>
      <c r="N209" s="8">
        <v>42430</v>
      </c>
      <c r="O209">
        <v>0.23255208333333288</v>
      </c>
      <c r="P209">
        <f>H209/6.22*1000/G209*F209/O209</f>
        <v>0.70834320528008254</v>
      </c>
      <c r="Q209">
        <f>I209/6.22*1000/G209*F209/O209</f>
        <v>9.9752919275681347</v>
      </c>
      <c r="R209">
        <f>J209/6.22*1000/G209*F209/O209</f>
        <v>0.40940937552885509</v>
      </c>
    </row>
    <row r="210" spans="1:18" x14ac:dyDescent="0.3">
      <c r="A210" s="5" t="s">
        <v>34</v>
      </c>
      <c r="B210" s="5">
        <v>1</v>
      </c>
      <c r="C210" s="5">
        <v>30</v>
      </c>
      <c r="D210" s="5">
        <v>32</v>
      </c>
      <c r="E210" s="5">
        <v>9.4E-2</v>
      </c>
      <c r="F210">
        <f t="shared" si="23"/>
        <v>0.94</v>
      </c>
      <c r="G210" s="7">
        <v>20</v>
      </c>
      <c r="H210" s="1">
        <v>0.11260000000000001</v>
      </c>
      <c r="I210" s="1">
        <v>0.53080000000000005</v>
      </c>
      <c r="J210" s="1">
        <v>2.2200000000000001E-2</v>
      </c>
      <c r="K210" s="10">
        <f t="shared" si="21"/>
        <v>9.0514469453376218</v>
      </c>
      <c r="L210" s="10">
        <f t="shared" si="20"/>
        <v>33.617363344051448</v>
      </c>
      <c r="M210" s="6">
        <f t="shared" si="22"/>
        <v>0.81557678177810433</v>
      </c>
      <c r="N210" s="8">
        <v>42430</v>
      </c>
      <c r="O210">
        <v>0.23255208333333288</v>
      </c>
      <c r="P210">
        <f>H210/6.22*1000/G210*F210/O210</f>
        <v>3.6586901336943725</v>
      </c>
      <c r="Q210">
        <f>I210/6.22*1000/G210*F210/O210</f>
        <v>17.247182264342566</v>
      </c>
      <c r="R210">
        <f>J210/6.22*1000/G210*F210/O210</f>
        <v>0.72134032831274475</v>
      </c>
    </row>
    <row r="211" spans="1:18" x14ac:dyDescent="0.3">
      <c r="A211" s="5" t="s">
        <v>34</v>
      </c>
      <c r="B211" s="5">
        <v>1</v>
      </c>
      <c r="C211" s="5">
        <v>30</v>
      </c>
      <c r="D211" s="5">
        <v>32</v>
      </c>
      <c r="E211" s="5">
        <v>9.4E-2</v>
      </c>
      <c r="F211">
        <f t="shared" si="23"/>
        <v>0.94</v>
      </c>
      <c r="G211" s="7">
        <v>10</v>
      </c>
      <c r="H211" s="1">
        <v>5.1200000000000002E-2</v>
      </c>
      <c r="I211" s="1">
        <v>0.2485</v>
      </c>
      <c r="J211" s="1">
        <v>1.03E-2</v>
      </c>
      <c r="K211" s="10">
        <f t="shared" si="21"/>
        <v>8.2315112540192938</v>
      </c>
      <c r="L211" s="10">
        <f t="shared" si="20"/>
        <v>31.720257234726684</v>
      </c>
      <c r="M211" s="6">
        <f t="shared" si="22"/>
        <v>0.75679647318148424</v>
      </c>
      <c r="N211" s="8">
        <v>42430</v>
      </c>
      <c r="O211">
        <v>0.23255208333333288</v>
      </c>
      <c r="P211">
        <f>H211/6.22*1000/G211*F211/O211</f>
        <v>3.3272634963614895</v>
      </c>
      <c r="Q211">
        <f>I211/6.22*1000/G211*F211/O211</f>
        <v>16.148925368082612</v>
      </c>
      <c r="R211">
        <f>J211/6.22*1000/G211*F211/O211</f>
        <v>0.66935183618209637</v>
      </c>
    </row>
    <row r="212" spans="1:18" x14ac:dyDescent="0.3">
      <c r="A212" s="5" t="s">
        <v>53</v>
      </c>
      <c r="B212" s="5">
        <v>1</v>
      </c>
      <c r="C212" s="5">
        <v>30</v>
      </c>
      <c r="D212" s="5">
        <v>18</v>
      </c>
      <c r="E212">
        <v>5.7000000000000002E-2</v>
      </c>
      <c r="F212">
        <f t="shared" si="23"/>
        <v>0.57000000000000006</v>
      </c>
      <c r="G212">
        <v>20</v>
      </c>
      <c r="H212" s="1">
        <v>1.5100000000000001E-2</v>
      </c>
      <c r="I212" s="1">
        <v>0.12709999999999999</v>
      </c>
      <c r="J212" s="1">
        <v>2.1399999999999999E-2</v>
      </c>
      <c r="K212" s="6">
        <f t="shared" si="21"/>
        <v>1.2138263665594857</v>
      </c>
      <c r="L212" s="6">
        <f t="shared" si="20"/>
        <v>9.0032154340836001</v>
      </c>
      <c r="M212" s="6">
        <f t="shared" si="22"/>
        <v>0.78618662747979451</v>
      </c>
      <c r="N212" s="8">
        <v>42418</v>
      </c>
      <c r="O212">
        <v>0.7013020833333331</v>
      </c>
      <c r="P212">
        <f>H212/6.22*1000/G212*F212/O212</f>
        <v>9.8656633907367369E-2</v>
      </c>
      <c r="Q212">
        <f>I212/6.22*1000/G212*F212/O212</f>
        <v>0.83041444831962841</v>
      </c>
      <c r="R212">
        <f>J212/6.22*1000/G212*F212/O212</f>
        <v>0.13981801096805704</v>
      </c>
    </row>
    <row r="213" spans="1:18" x14ac:dyDescent="0.3">
      <c r="A213" s="5" t="s">
        <v>53</v>
      </c>
      <c r="B213" s="5">
        <v>1</v>
      </c>
      <c r="C213" s="5">
        <v>30</v>
      </c>
      <c r="D213" s="5">
        <v>18</v>
      </c>
      <c r="E213">
        <v>5.7000000000000002E-2</v>
      </c>
      <c r="F213">
        <f t="shared" si="23"/>
        <v>0.57000000000000006</v>
      </c>
      <c r="G213">
        <v>10</v>
      </c>
      <c r="H213" s="1">
        <v>6.1999999999999998E-3</v>
      </c>
      <c r="I213" s="1">
        <v>6.2E-2</v>
      </c>
      <c r="J213" s="1">
        <v>1.0500000000000001E-2</v>
      </c>
      <c r="K213" s="6">
        <f t="shared" si="21"/>
        <v>0.99678456591639886</v>
      </c>
      <c r="L213" s="6">
        <f t="shared" si="20"/>
        <v>8.9710610932475916</v>
      </c>
      <c r="M213" s="6">
        <f t="shared" si="22"/>
        <v>0.77149155033063943</v>
      </c>
      <c r="N213" s="8">
        <v>42418</v>
      </c>
      <c r="O213">
        <v>0.7013020833333331</v>
      </c>
      <c r="P213">
        <f>H213/6.22*1000/G213*F213/O213</f>
        <v>8.1016043738500354E-2</v>
      </c>
      <c r="Q213">
        <f>I213/6.22*1000/G213*F213/O213</f>
        <v>0.81016043738500354</v>
      </c>
      <c r="R213">
        <f>J213/6.22*1000/G213*F213/O213</f>
        <v>0.137204590202299</v>
      </c>
    </row>
    <row r="214" spans="1:18" x14ac:dyDescent="0.3">
      <c r="A214" s="5" t="s">
        <v>53</v>
      </c>
      <c r="B214" s="5">
        <v>1</v>
      </c>
      <c r="C214" s="5">
        <v>30</v>
      </c>
      <c r="D214" s="5">
        <v>32</v>
      </c>
      <c r="E214">
        <v>5.7000000000000002E-2</v>
      </c>
      <c r="F214">
        <f t="shared" si="23"/>
        <v>0.57000000000000006</v>
      </c>
      <c r="G214" s="7">
        <v>20</v>
      </c>
      <c r="H214" s="1">
        <v>8.5900000000000004E-2</v>
      </c>
      <c r="I214" s="1">
        <v>0.248</v>
      </c>
      <c r="J214" s="1">
        <v>3.6799999999999999E-2</v>
      </c>
      <c r="K214" s="6">
        <f t="shared" si="21"/>
        <v>6.9051446945337629</v>
      </c>
      <c r="L214" s="6">
        <f t="shared" si="20"/>
        <v>13.030546623794216</v>
      </c>
      <c r="M214" s="6">
        <f t="shared" si="22"/>
        <v>1.3519470977222632</v>
      </c>
      <c r="N214" s="8">
        <v>42418</v>
      </c>
      <c r="O214">
        <v>0.7013020833333331</v>
      </c>
      <c r="P214">
        <f>H214/6.22*1000/G214*F214/O214</f>
        <v>0.56123210944654678</v>
      </c>
      <c r="Q214">
        <f>I214/6.22*1000/G214*F214/O214</f>
        <v>1.6203208747700071</v>
      </c>
      <c r="R214">
        <f>J214/6.22*1000/G214*F214/O214</f>
        <v>0.24043471044974302</v>
      </c>
    </row>
    <row r="215" spans="1:18" x14ac:dyDescent="0.3">
      <c r="A215" s="5" t="s">
        <v>53</v>
      </c>
      <c r="B215" s="5">
        <v>1</v>
      </c>
      <c r="C215" s="5">
        <v>30</v>
      </c>
      <c r="D215" s="5">
        <v>32</v>
      </c>
      <c r="E215">
        <v>5.7000000000000002E-2</v>
      </c>
      <c r="F215">
        <f t="shared" si="23"/>
        <v>0.57000000000000006</v>
      </c>
      <c r="G215" s="7">
        <v>10</v>
      </c>
      <c r="H215" s="1">
        <v>4.0599999999999997E-2</v>
      </c>
      <c r="I215" s="1">
        <v>0.12540000000000001</v>
      </c>
      <c r="J215" s="1">
        <v>1.7999999999999999E-2</v>
      </c>
      <c r="K215" s="6">
        <f t="shared" si="21"/>
        <v>6.527331189710611</v>
      </c>
      <c r="L215" s="6">
        <f t="shared" si="20"/>
        <v>13.633440514469457</v>
      </c>
      <c r="M215" s="6">
        <f t="shared" si="22"/>
        <v>1.3225569434239532</v>
      </c>
      <c r="N215" s="8">
        <v>42418</v>
      </c>
      <c r="O215">
        <v>0.7013020833333331</v>
      </c>
      <c r="P215">
        <f>H215/6.22*1000/G215*F215/O215</f>
        <v>0.5305244154488894</v>
      </c>
      <c r="Q215">
        <f>I215/6.22*1000/G215*F215/O215</f>
        <v>1.6386148201303141</v>
      </c>
      <c r="R215">
        <f>J215/6.22*1000/G215*F215/O215</f>
        <v>0.23520786891822681</v>
      </c>
    </row>
    <row r="216" spans="1:18" x14ac:dyDescent="0.3">
      <c r="A216" s="5" t="s">
        <v>12</v>
      </c>
      <c r="B216" s="5">
        <v>1</v>
      </c>
      <c r="C216" s="5">
        <v>32</v>
      </c>
      <c r="D216" s="5">
        <v>18</v>
      </c>
      <c r="E216">
        <v>0.13900000000000001</v>
      </c>
      <c r="F216">
        <f t="shared" si="23"/>
        <v>1.3900000000000001</v>
      </c>
      <c r="G216">
        <v>20</v>
      </c>
      <c r="H216" s="6">
        <v>2.0199999999999999E-2</v>
      </c>
      <c r="I216" s="6">
        <v>0.15260000000000001</v>
      </c>
      <c r="J216" s="6">
        <v>1.52E-2</v>
      </c>
      <c r="K216" s="6">
        <f t="shared" si="21"/>
        <v>1.6237942122186493</v>
      </c>
      <c r="L216" s="6">
        <f t="shared" si="20"/>
        <v>10.643086816720258</v>
      </c>
      <c r="M216" s="6">
        <f t="shared" si="22"/>
        <v>0.5584129316678913</v>
      </c>
      <c r="N216" s="8">
        <v>42411</v>
      </c>
      <c r="O216">
        <v>8.9322916666666696E-2</v>
      </c>
      <c r="P216">
        <f>H216/6.22*1000/G216*F216/O216</f>
        <v>2.5268699670957027</v>
      </c>
      <c r="Q216">
        <f>I216/6.22*1000/G216*F216/O216</f>
        <v>19.089126583109127</v>
      </c>
      <c r="R216">
        <f>J216/6.22*1000/G216*F216/O216</f>
        <v>1.9014071039532023</v>
      </c>
    </row>
    <row r="217" spans="1:18" x14ac:dyDescent="0.3">
      <c r="A217" s="5" t="s">
        <v>12</v>
      </c>
      <c r="B217" s="5">
        <v>1</v>
      </c>
      <c r="C217" s="5">
        <v>32</v>
      </c>
      <c r="D217" s="5">
        <v>18</v>
      </c>
      <c r="E217">
        <v>0.13900000000000001</v>
      </c>
      <c r="F217">
        <f t="shared" si="23"/>
        <v>1.3900000000000001</v>
      </c>
      <c r="G217">
        <v>10</v>
      </c>
      <c r="H217" s="6">
        <v>8.9999999999999993E-3</v>
      </c>
      <c r="I217" s="6">
        <v>7.5800000000000006E-2</v>
      </c>
      <c r="J217" s="6">
        <v>7.6E-3</v>
      </c>
      <c r="K217" s="6">
        <f t="shared" si="21"/>
        <v>1.4469453376205788</v>
      </c>
      <c r="L217" s="6">
        <f t="shared" si="20"/>
        <v>10.7395498392283</v>
      </c>
      <c r="M217" s="6">
        <f t="shared" si="22"/>
        <v>0.5584129316678913</v>
      </c>
      <c r="N217" s="8">
        <v>42411</v>
      </c>
      <c r="O217">
        <v>8.9322916666666696E-2</v>
      </c>
      <c r="P217">
        <f>H217/6.22*1000/G217*F217/O217</f>
        <v>2.2516663073130028</v>
      </c>
      <c r="Q217">
        <f>I217/6.22*1000/G217*F217/O217</f>
        <v>18.964034010480624</v>
      </c>
      <c r="R217">
        <f>J217/6.22*1000/G217*F217/O217</f>
        <v>1.9014071039532023</v>
      </c>
    </row>
    <row r="218" spans="1:18" x14ac:dyDescent="0.3">
      <c r="A218" s="5" t="s">
        <v>12</v>
      </c>
      <c r="B218" s="5">
        <v>1</v>
      </c>
      <c r="C218" s="5">
        <v>32</v>
      </c>
      <c r="D218" s="5">
        <v>32</v>
      </c>
      <c r="E218">
        <v>0.13900000000000001</v>
      </c>
      <c r="F218">
        <f t="shared" si="23"/>
        <v>1.3900000000000001</v>
      </c>
      <c r="G218" s="7">
        <v>20</v>
      </c>
      <c r="H218" s="1">
        <v>0.1002</v>
      </c>
      <c r="I218" s="1">
        <v>0.314</v>
      </c>
      <c r="J218" s="1">
        <v>3.0099999999999998E-2</v>
      </c>
      <c r="K218" s="6">
        <f t="shared" si="21"/>
        <v>8.0546623794212238</v>
      </c>
      <c r="L218" s="6">
        <f t="shared" si="20"/>
        <v>17.186495176848876</v>
      </c>
      <c r="M218" s="6">
        <f t="shared" si="22"/>
        <v>1.1058045554739162</v>
      </c>
      <c r="N218" s="8">
        <v>42411</v>
      </c>
      <c r="O218">
        <v>8.9322916666666696E-2</v>
      </c>
      <c r="P218">
        <f>H218/6.22*1000/G218*F218/O218</f>
        <v>12.534275777375717</v>
      </c>
      <c r="Q218">
        <f>I218/6.22*1000/G218*F218/O218</f>
        <v>39.279067805349044</v>
      </c>
      <c r="R218">
        <f>J218/6.22*1000/G218*F218/O218</f>
        <v>3.765286436117854</v>
      </c>
    </row>
    <row r="219" spans="1:18" x14ac:dyDescent="0.3">
      <c r="A219" s="5" t="s">
        <v>12</v>
      </c>
      <c r="B219" s="5">
        <v>1</v>
      </c>
      <c r="C219" s="5">
        <v>32</v>
      </c>
      <c r="D219" s="5">
        <v>32</v>
      </c>
      <c r="E219">
        <v>0.13900000000000001</v>
      </c>
      <c r="F219">
        <f t="shared" si="23"/>
        <v>1.3900000000000001</v>
      </c>
      <c r="G219" s="7">
        <v>10</v>
      </c>
      <c r="H219" s="1">
        <v>4.6699999999999998E-2</v>
      </c>
      <c r="I219" s="1">
        <v>0.15679999999999999</v>
      </c>
      <c r="J219" s="1">
        <v>1.5299999999999999E-2</v>
      </c>
      <c r="K219" s="6">
        <f t="shared" si="21"/>
        <v>7.508038585209003</v>
      </c>
      <c r="L219" s="6">
        <f t="shared" si="20"/>
        <v>17.70096463022508</v>
      </c>
      <c r="M219" s="6">
        <f t="shared" si="22"/>
        <v>1.12417340191036</v>
      </c>
      <c r="N219" s="8">
        <v>42411</v>
      </c>
      <c r="O219">
        <v>8.9322916666666696E-2</v>
      </c>
      <c r="P219">
        <f>H219/6.22*1000/G219*F219/O219</f>
        <v>11.683646283501915</v>
      </c>
      <c r="Q219">
        <f>I219/6.22*1000/G219*F219/O219</f>
        <v>39.229030776297648</v>
      </c>
      <c r="R219">
        <f>J219/6.22*1000/G219*F219/O219</f>
        <v>3.8278327224321047</v>
      </c>
    </row>
    <row r="220" spans="1:18" x14ac:dyDescent="0.3">
      <c r="A220" s="5" t="s">
        <v>9</v>
      </c>
      <c r="B220" s="5">
        <v>1</v>
      </c>
      <c r="C220" s="5">
        <v>32</v>
      </c>
      <c r="D220" s="5">
        <v>18</v>
      </c>
      <c r="E220">
        <v>0.112</v>
      </c>
      <c r="F220">
        <f t="shared" si="23"/>
        <v>1.1200000000000001</v>
      </c>
      <c r="G220">
        <v>20</v>
      </c>
      <c r="H220" s="6">
        <v>2.46E-2</v>
      </c>
      <c r="I220" s="6">
        <v>0.21149999999999999</v>
      </c>
      <c r="J220" s="6">
        <v>1.3299999999999999E-2</v>
      </c>
      <c r="K220" s="6">
        <f t="shared" si="21"/>
        <v>1.9774919614147914</v>
      </c>
      <c r="L220" s="6">
        <f t="shared" si="20"/>
        <v>15.02411575562701</v>
      </c>
      <c r="M220" s="6">
        <f t="shared" si="22"/>
        <v>0.48861131520940487</v>
      </c>
      <c r="N220" s="8">
        <v>42409</v>
      </c>
      <c r="O220">
        <v>0.20130208333333344</v>
      </c>
      <c r="P220">
        <f>H220/6.22*1000/G220*F220/O220</f>
        <v>1.1002325262163946</v>
      </c>
      <c r="Q220">
        <f>I220/6.22*1000/G220*F220/O220</f>
        <v>9.4593162314946113</v>
      </c>
      <c r="R220">
        <f>J220/6.22*1000/G220*F220/O220</f>
        <v>0.59484116254788821</v>
      </c>
    </row>
    <row r="221" spans="1:18" x14ac:dyDescent="0.3">
      <c r="A221" s="5" t="s">
        <v>9</v>
      </c>
      <c r="B221" s="5">
        <v>1</v>
      </c>
      <c r="C221" s="5">
        <v>32</v>
      </c>
      <c r="D221" s="5">
        <v>18</v>
      </c>
      <c r="E221">
        <v>0.112</v>
      </c>
      <c r="F221">
        <f t="shared" si="23"/>
        <v>1.1200000000000001</v>
      </c>
      <c r="G221">
        <v>10</v>
      </c>
      <c r="H221" s="6">
        <v>1.21E-2</v>
      </c>
      <c r="I221" s="6">
        <v>0.1041</v>
      </c>
      <c r="J221" s="6">
        <v>6.4999999999999997E-3</v>
      </c>
      <c r="K221" s="6">
        <f t="shared" si="21"/>
        <v>1.9453376205787782</v>
      </c>
      <c r="L221" s="6">
        <f t="shared" si="20"/>
        <v>14.790996784565916</v>
      </c>
      <c r="M221" s="6">
        <f t="shared" si="22"/>
        <v>0.47759000734753859</v>
      </c>
      <c r="N221" s="8">
        <v>42409</v>
      </c>
      <c r="O221">
        <v>0.20130208333333344</v>
      </c>
      <c r="P221">
        <f>H221/6.22*1000/G221*F221/O221</f>
        <v>1.0823425664405182</v>
      </c>
      <c r="Q221">
        <f>I221/6.22*1000/G221*F221/O221</f>
        <v>9.3117240633436325</v>
      </c>
      <c r="R221">
        <f>J221/6.22*1000/G221*F221/O221</f>
        <v>0.58142369271598082</v>
      </c>
    </row>
    <row r="222" spans="1:18" x14ac:dyDescent="0.3">
      <c r="A222" s="5" t="s">
        <v>9</v>
      </c>
      <c r="B222" s="5">
        <v>1</v>
      </c>
      <c r="C222" s="5">
        <v>32</v>
      </c>
      <c r="D222" s="5">
        <v>32</v>
      </c>
      <c r="E222">
        <v>0.112</v>
      </c>
      <c r="F222">
        <f t="shared" si="23"/>
        <v>1.1200000000000001</v>
      </c>
      <c r="G222">
        <v>20</v>
      </c>
      <c r="H222" s="1">
        <v>0.1028</v>
      </c>
      <c r="I222" s="1">
        <v>0.498</v>
      </c>
      <c r="J222" s="1">
        <v>2.3E-2</v>
      </c>
      <c r="K222" s="6">
        <f t="shared" si="21"/>
        <v>8.2636655948553077</v>
      </c>
      <c r="L222" s="6">
        <f t="shared" si="20"/>
        <v>31.768488745980708</v>
      </c>
      <c r="M222" s="6">
        <f t="shared" ref="M222:M253" si="24">J222/13.61*1000/G222*F222/E222</f>
        <v>0.8449669360764146</v>
      </c>
      <c r="N222" s="8">
        <v>42409</v>
      </c>
      <c r="O222">
        <v>0.20130208333333344</v>
      </c>
      <c r="P222">
        <f>H222/6.22*1000/G222*F222/O222</f>
        <v>4.5977196624002179</v>
      </c>
      <c r="Q222">
        <f>I222/6.22*1000/G222*F222/O222</f>
        <v>22.272999920966036</v>
      </c>
      <c r="R222">
        <f>J222/6.22*1000/G222*F222/O222</f>
        <v>1.0286726871128891</v>
      </c>
    </row>
    <row r="223" spans="1:18" x14ac:dyDescent="0.3">
      <c r="A223" s="5" t="s">
        <v>9</v>
      </c>
      <c r="B223" s="5">
        <v>1</v>
      </c>
      <c r="C223" s="5">
        <v>32</v>
      </c>
      <c r="D223" s="5">
        <v>32</v>
      </c>
      <c r="E223">
        <v>0.112</v>
      </c>
      <c r="F223">
        <f t="shared" si="23"/>
        <v>1.1200000000000001</v>
      </c>
      <c r="G223">
        <v>10</v>
      </c>
      <c r="H223" s="1">
        <v>5.16E-2</v>
      </c>
      <c r="I223" s="1">
        <v>0.2132</v>
      </c>
      <c r="J223" s="1">
        <v>1.18E-2</v>
      </c>
      <c r="K223" s="6">
        <f t="shared" si="21"/>
        <v>8.2958199356913216</v>
      </c>
      <c r="L223" s="6">
        <f t="shared" si="20"/>
        <v>25.980707395498392</v>
      </c>
      <c r="M223" s="6">
        <f t="shared" si="24"/>
        <v>0.86700955180014705</v>
      </c>
      <c r="N223" s="8">
        <v>42409</v>
      </c>
      <c r="O223">
        <v>0.20130208333333344</v>
      </c>
      <c r="P223">
        <f>H223/6.22*1000/G223*F223/O223</f>
        <v>4.6156096221760947</v>
      </c>
      <c r="Q223">
        <f>I223/6.22*1000/G223*F223/O223</f>
        <v>19.070697121084169</v>
      </c>
      <c r="R223">
        <f>J223/6.22*1000/G223*F223/O223</f>
        <v>1.0555076267767036</v>
      </c>
    </row>
    <row r="224" spans="1:18" x14ac:dyDescent="0.3">
      <c r="A224" s="5" t="s">
        <v>8</v>
      </c>
      <c r="B224" s="5">
        <v>1</v>
      </c>
      <c r="C224" s="5">
        <v>32</v>
      </c>
      <c r="D224" s="5">
        <v>18</v>
      </c>
      <c r="E224">
        <v>0.112</v>
      </c>
      <c r="F224">
        <f t="shared" si="23"/>
        <v>1.1200000000000001</v>
      </c>
      <c r="G224">
        <v>20</v>
      </c>
      <c r="H224" s="6">
        <v>1.8200000000000001E-2</v>
      </c>
      <c r="I224" s="6">
        <v>0.19969999999999999</v>
      </c>
      <c r="J224" s="6">
        <v>1.54E-2</v>
      </c>
      <c r="K224" s="6">
        <f t="shared" si="21"/>
        <v>1.4630225080385857</v>
      </c>
      <c r="L224" s="6">
        <f t="shared" si="20"/>
        <v>14.590032154340836</v>
      </c>
      <c r="M224" s="6">
        <f t="shared" si="24"/>
        <v>0.56576047024246878</v>
      </c>
      <c r="N224" s="8">
        <v>42409</v>
      </c>
      <c r="O224">
        <v>0.15703125000000007</v>
      </c>
      <c r="P224">
        <f>H224/6.22*1000/G224*F224/O224</f>
        <v>1.043477148021948</v>
      </c>
      <c r="Q224">
        <f>I224/6.22*1000/G224*F224/O224</f>
        <v>11.449581673625438</v>
      </c>
      <c r="R224">
        <f>J224/6.22*1000/G224*F224/O224</f>
        <v>0.88294220217241737</v>
      </c>
    </row>
    <row r="225" spans="1:18" x14ac:dyDescent="0.3">
      <c r="A225" s="5" t="s">
        <v>8</v>
      </c>
      <c r="B225" s="5">
        <v>1</v>
      </c>
      <c r="C225" s="5">
        <v>32</v>
      </c>
      <c r="D225" s="5">
        <v>18</v>
      </c>
      <c r="E225">
        <v>0.112</v>
      </c>
      <c r="F225">
        <f t="shared" si="23"/>
        <v>1.1200000000000001</v>
      </c>
      <c r="G225">
        <v>10</v>
      </c>
      <c r="H225" s="6">
        <v>9.1999999999999998E-3</v>
      </c>
      <c r="I225" s="6">
        <v>9.7600000000000006E-2</v>
      </c>
      <c r="J225" s="6">
        <v>8.3000000000000001E-3</v>
      </c>
      <c r="K225" s="6">
        <f t="shared" si="21"/>
        <v>1.479099678456592</v>
      </c>
      <c r="L225" s="6">
        <f t="shared" si="20"/>
        <v>14.212218649517686</v>
      </c>
      <c r="M225" s="6">
        <f t="shared" si="24"/>
        <v>0.60984570168993391</v>
      </c>
      <c r="N225" s="8">
        <v>42409</v>
      </c>
      <c r="O225">
        <v>0.15703125000000007</v>
      </c>
      <c r="P225">
        <f>H225/6.22*1000/G225*F225/O225</f>
        <v>1.054943929868343</v>
      </c>
      <c r="Q225">
        <f>I225/6.22*1000/G225*F225/O225</f>
        <v>11.191579082081551</v>
      </c>
      <c r="R225">
        <f>J225/6.22*1000/G225*F225/O225</f>
        <v>0.95174289325078754</v>
      </c>
    </row>
    <row r="226" spans="1:18" x14ac:dyDescent="0.3">
      <c r="A226" s="5" t="s">
        <v>8</v>
      </c>
      <c r="B226" s="5">
        <v>1</v>
      </c>
      <c r="C226" s="5">
        <v>32</v>
      </c>
      <c r="D226" s="5">
        <v>32</v>
      </c>
      <c r="E226">
        <v>0.112</v>
      </c>
      <c r="F226">
        <f t="shared" si="23"/>
        <v>1.1200000000000001</v>
      </c>
      <c r="G226">
        <v>20</v>
      </c>
      <c r="H226" s="1">
        <v>7.6999999999999999E-2</v>
      </c>
      <c r="I226" s="1">
        <v>0.3831</v>
      </c>
      <c r="J226" s="1">
        <v>2.6499999999999999E-2</v>
      </c>
      <c r="K226" s="6">
        <f t="shared" si="21"/>
        <v>6.1897106109324769</v>
      </c>
      <c r="L226" s="6">
        <f t="shared" si="20"/>
        <v>24.606109324758844</v>
      </c>
      <c r="M226" s="6">
        <f t="shared" si="24"/>
        <v>0.97354886113152106</v>
      </c>
      <c r="N226" s="8">
        <v>42409</v>
      </c>
      <c r="O226">
        <v>0.15703125000000007</v>
      </c>
      <c r="P226">
        <f>H226/6.22*1000/G226*F226/O226</f>
        <v>4.4147110108620877</v>
      </c>
      <c r="Q226">
        <f>I226/6.22*1000/G226*F226/O226</f>
        <v>21.964620626769683</v>
      </c>
      <c r="R226">
        <f>J226/6.22*1000/G226*F226/O226</f>
        <v>1.5193485946473415</v>
      </c>
    </row>
    <row r="227" spans="1:18" x14ac:dyDescent="0.3">
      <c r="A227" s="5" t="s">
        <v>8</v>
      </c>
      <c r="B227" s="5">
        <v>1</v>
      </c>
      <c r="C227" s="5">
        <v>32</v>
      </c>
      <c r="D227" s="5">
        <v>32</v>
      </c>
      <c r="E227">
        <v>0.112</v>
      </c>
      <c r="F227">
        <f t="shared" si="23"/>
        <v>1.1200000000000001</v>
      </c>
      <c r="G227">
        <v>10</v>
      </c>
      <c r="H227" s="1">
        <v>3.85E-2</v>
      </c>
      <c r="I227" s="1">
        <v>0.19400000000000001</v>
      </c>
      <c r="J227" s="1">
        <v>1.3299999999999999E-2</v>
      </c>
      <c r="K227" s="6">
        <f t="shared" si="21"/>
        <v>6.1897106109324769</v>
      </c>
      <c r="L227" s="6">
        <f t="shared" si="20"/>
        <v>25.000000000000004</v>
      </c>
      <c r="M227" s="6">
        <f t="shared" si="24"/>
        <v>0.97722263041880975</v>
      </c>
      <c r="N227" s="8">
        <v>42409</v>
      </c>
      <c r="O227">
        <v>0.15703125000000007</v>
      </c>
      <c r="P227">
        <f>H227/6.22*1000/G227*F227/O227</f>
        <v>4.4147110108620877</v>
      </c>
      <c r="Q227">
        <f>I227/6.22*1000/G227*F227/O227</f>
        <v>22.245556782006357</v>
      </c>
      <c r="R227">
        <f>J227/6.22*1000/G227*F227/O227</f>
        <v>1.5250819855705393</v>
      </c>
    </row>
    <row r="228" spans="1:18" x14ac:dyDescent="0.3">
      <c r="A228" s="5" t="s">
        <v>19</v>
      </c>
      <c r="B228" s="5">
        <v>1</v>
      </c>
      <c r="C228" s="5">
        <v>32</v>
      </c>
      <c r="D228" s="5">
        <v>18</v>
      </c>
      <c r="E228">
        <v>0.105</v>
      </c>
      <c r="F228">
        <f t="shared" si="23"/>
        <v>1.05</v>
      </c>
      <c r="G228">
        <v>20</v>
      </c>
      <c r="H228" s="1">
        <v>2.3800000000000002E-2</v>
      </c>
      <c r="I228" s="1">
        <v>0.2979</v>
      </c>
      <c r="J228" s="1">
        <v>1.4800000000000001E-2</v>
      </c>
      <c r="K228" s="6">
        <f t="shared" si="21"/>
        <v>1.9131832797427659</v>
      </c>
      <c r="L228" s="6">
        <f t="shared" si="20"/>
        <v>22.033762057877816</v>
      </c>
      <c r="M228" s="6">
        <f t="shared" si="24"/>
        <v>0.54371785451873622</v>
      </c>
      <c r="N228" s="8">
        <v>42412</v>
      </c>
      <c r="O228">
        <v>9.1927083333333492E-2</v>
      </c>
      <c r="P228">
        <f>H228/6.22*1000/G228*F228/O228</f>
        <v>2.1852563693832345</v>
      </c>
      <c r="Q228">
        <f>I228/6.22*1000/G228*F228/O228</f>
        <v>27.352431615095181</v>
      </c>
      <c r="R228">
        <f>J228/6.22*1000/G228*F228/O228</f>
        <v>1.3588989187761289</v>
      </c>
    </row>
    <row r="229" spans="1:18" x14ac:dyDescent="0.3">
      <c r="A229" s="5" t="s">
        <v>19</v>
      </c>
      <c r="B229" s="5">
        <v>1</v>
      </c>
      <c r="C229" s="5">
        <v>32</v>
      </c>
      <c r="D229" s="5">
        <v>18</v>
      </c>
      <c r="E229">
        <v>0.105</v>
      </c>
      <c r="F229">
        <f t="shared" si="23"/>
        <v>1.05</v>
      </c>
      <c r="G229">
        <v>10</v>
      </c>
      <c r="H229" s="1">
        <v>1.17E-2</v>
      </c>
      <c r="I229" s="1">
        <v>0.15720000000000001</v>
      </c>
      <c r="J229" s="1">
        <v>8.0999999999999996E-3</v>
      </c>
      <c r="K229" s="6">
        <f t="shared" si="21"/>
        <v>1.8810289389067527</v>
      </c>
      <c r="L229" s="6">
        <f t="shared" si="20"/>
        <v>23.392282958199363</v>
      </c>
      <c r="M229" s="6">
        <f t="shared" si="24"/>
        <v>0.59515062454077883</v>
      </c>
      <c r="N229" s="8">
        <v>42412</v>
      </c>
      <c r="O229">
        <v>9.1927083333333492E-2</v>
      </c>
      <c r="P229">
        <f>H229/6.22*1000/G229*F229/O229</f>
        <v>2.1485293715784741</v>
      </c>
      <c r="Q229">
        <f>I229/6.22*1000/G229*F229/O229</f>
        <v>28.867420274541548</v>
      </c>
      <c r="R229">
        <f>J229/6.22*1000/G229*F229/O229</f>
        <v>1.4874434110927894</v>
      </c>
    </row>
    <row r="230" spans="1:18" x14ac:dyDescent="0.3">
      <c r="A230" s="5" t="s">
        <v>19</v>
      </c>
      <c r="B230" s="5">
        <v>1</v>
      </c>
      <c r="C230" s="5">
        <v>32</v>
      </c>
      <c r="D230" s="5">
        <v>32</v>
      </c>
      <c r="E230">
        <v>0.105</v>
      </c>
      <c r="F230">
        <f t="shared" si="23"/>
        <v>1.05</v>
      </c>
      <c r="G230" s="7">
        <v>20</v>
      </c>
      <c r="H230" s="1">
        <v>0.1051</v>
      </c>
      <c r="I230" s="1">
        <v>0.56459999999999999</v>
      </c>
      <c r="J230" s="1">
        <v>3.3399999999999999E-2</v>
      </c>
      <c r="K230" s="6">
        <f t="shared" si="21"/>
        <v>8.4485530546623799</v>
      </c>
      <c r="L230" s="6">
        <f t="shared" si="20"/>
        <v>36.937299035369776</v>
      </c>
      <c r="M230" s="6">
        <f t="shared" si="24"/>
        <v>1.2270389419544454</v>
      </c>
      <c r="N230" s="8">
        <v>42412</v>
      </c>
      <c r="O230">
        <v>9.1927083333333492E-2</v>
      </c>
      <c r="P230">
        <f>H230/6.22*1000/G230*F230/O230</f>
        <v>9.6500186732007531</v>
      </c>
      <c r="Q230">
        <f>I230/6.22*1000/G230*F230/O230</f>
        <v>51.84015740141907</v>
      </c>
      <c r="R230">
        <f>J230/6.22*1000/G230*F230/O230</f>
        <v>3.0667043166974794</v>
      </c>
    </row>
    <row r="231" spans="1:18" x14ac:dyDescent="0.3">
      <c r="A231" s="5" t="s">
        <v>19</v>
      </c>
      <c r="B231" s="5">
        <v>1</v>
      </c>
      <c r="C231" s="5">
        <v>32</v>
      </c>
      <c r="D231" s="5">
        <v>32</v>
      </c>
      <c r="E231">
        <v>0.105</v>
      </c>
      <c r="F231">
        <f t="shared" si="23"/>
        <v>1.05</v>
      </c>
      <c r="G231" s="7">
        <v>10</v>
      </c>
      <c r="H231" s="1">
        <v>5.1299999999999998E-2</v>
      </c>
      <c r="I231" s="1">
        <v>0.25419999999999998</v>
      </c>
      <c r="J231" s="1">
        <v>1.6299999999999999E-2</v>
      </c>
      <c r="K231" s="6">
        <f t="shared" si="21"/>
        <v>8.2475884244373017</v>
      </c>
      <c r="L231" s="6">
        <f t="shared" si="20"/>
        <v>32.620578778135055</v>
      </c>
      <c r="M231" s="6">
        <f t="shared" si="24"/>
        <v>1.1976487876561352</v>
      </c>
      <c r="N231" s="8">
        <v>42412</v>
      </c>
      <c r="O231">
        <v>9.1927083333333492E-2</v>
      </c>
      <c r="P231">
        <f>H231/6.22*1000/G231*F231/O231</f>
        <v>9.4204749369210017</v>
      </c>
      <c r="Q231">
        <f>I231/6.22*1000/G231*F231/O231</f>
        <v>46.680014209850256</v>
      </c>
      <c r="R231">
        <f>J231/6.22*1000/G231*F231/O231</f>
        <v>2.99325032108796</v>
      </c>
    </row>
    <row r="232" spans="1:18" x14ac:dyDescent="0.3">
      <c r="A232" s="5" t="s">
        <v>20</v>
      </c>
      <c r="B232" s="5">
        <v>1</v>
      </c>
      <c r="C232" s="5">
        <v>32</v>
      </c>
      <c r="D232" s="5">
        <v>18</v>
      </c>
      <c r="E232">
        <v>3.3000000000000002E-2</v>
      </c>
      <c r="F232">
        <f t="shared" si="23"/>
        <v>0.33</v>
      </c>
      <c r="G232">
        <v>20</v>
      </c>
      <c r="H232" s="1">
        <v>2.98E-2</v>
      </c>
      <c r="I232" s="1">
        <v>9.5000000000000001E-2</v>
      </c>
      <c r="J232" s="1">
        <v>2.1999999999999999E-2</v>
      </c>
      <c r="K232" s="6">
        <f t="shared" si="21"/>
        <v>2.395498392282958</v>
      </c>
      <c r="L232" s="6">
        <f t="shared" si="20"/>
        <v>5.2411575562700978</v>
      </c>
      <c r="M232" s="6">
        <f t="shared" si="24"/>
        <v>0.80822924320352674</v>
      </c>
      <c r="N232" s="8">
        <v>42412</v>
      </c>
      <c r="O232">
        <v>0.68828125000000029</v>
      </c>
      <c r="P232">
        <f>H232/6.22*1000/G232*F232/O232</f>
        <v>0.11485340759368004</v>
      </c>
      <c r="Q232">
        <f>I232/6.22*1000/G232*F232/O232</f>
        <v>0.36614341346978535</v>
      </c>
      <c r="R232">
        <f>J232/6.22*1000/G232*F232/O232</f>
        <v>8.4791106277213465E-2</v>
      </c>
    </row>
    <row r="233" spans="1:18" x14ac:dyDescent="0.3">
      <c r="A233" s="5" t="s">
        <v>20</v>
      </c>
      <c r="B233" s="5">
        <v>1</v>
      </c>
      <c r="C233" s="5">
        <v>32</v>
      </c>
      <c r="D233" s="5">
        <v>18</v>
      </c>
      <c r="E233">
        <v>3.3000000000000002E-2</v>
      </c>
      <c r="F233">
        <f t="shared" si="23"/>
        <v>0.33</v>
      </c>
      <c r="G233">
        <v>10</v>
      </c>
      <c r="H233" s="1">
        <v>1.4800000000000001E-2</v>
      </c>
      <c r="I233" s="1">
        <v>4.5400000000000003E-2</v>
      </c>
      <c r="J233" s="1">
        <v>1.09E-2</v>
      </c>
      <c r="K233" s="6">
        <f t="shared" si="21"/>
        <v>2.379421221864952</v>
      </c>
      <c r="L233" s="6">
        <f t="shared" si="20"/>
        <v>4.919614147909968</v>
      </c>
      <c r="M233" s="6">
        <f t="shared" si="24"/>
        <v>0.80088170462894936</v>
      </c>
      <c r="N233" s="8">
        <v>42412</v>
      </c>
      <c r="O233">
        <v>0.68828125000000029</v>
      </c>
      <c r="P233">
        <f>H233/6.22*1000/G233*F233/O233</f>
        <v>0.11408257935479629</v>
      </c>
      <c r="Q233">
        <f>I233/6.22*1000/G233*F233/O233</f>
        <v>0.34995602045322649</v>
      </c>
      <c r="R233">
        <f>J233/6.22*1000/G233*F233/O233</f>
        <v>8.402027803832969E-2</v>
      </c>
    </row>
    <row r="234" spans="1:18" x14ac:dyDescent="0.3">
      <c r="A234" s="5" t="s">
        <v>20</v>
      </c>
      <c r="B234" s="5">
        <v>1</v>
      </c>
      <c r="C234" s="5">
        <v>32</v>
      </c>
      <c r="D234" s="5">
        <v>32</v>
      </c>
      <c r="E234">
        <v>3.3000000000000002E-2</v>
      </c>
      <c r="F234">
        <f t="shared" si="23"/>
        <v>0.33</v>
      </c>
      <c r="G234" s="7">
        <v>20</v>
      </c>
      <c r="H234" s="1">
        <v>0.13100000000000001</v>
      </c>
      <c r="I234" s="1">
        <v>0.22950000000000001</v>
      </c>
      <c r="J234" s="1">
        <v>4.2599999999999999E-2</v>
      </c>
      <c r="K234" s="6">
        <f t="shared" si="21"/>
        <v>10.530546623794212</v>
      </c>
      <c r="L234" s="6">
        <f t="shared" si="20"/>
        <v>7.918006430868167</v>
      </c>
      <c r="M234" s="6">
        <f t="shared" si="24"/>
        <v>1.565025716385011</v>
      </c>
      <c r="N234" s="8">
        <v>42412</v>
      </c>
      <c r="O234">
        <v>0.68828125000000029</v>
      </c>
      <c r="P234">
        <f>H234/6.22*1000/G234*F234/O234</f>
        <v>0.50489249646886192</v>
      </c>
      <c r="Q234">
        <f>I234/6.22*1000/G234*F234/O234</f>
        <v>0.8845254041191134</v>
      </c>
      <c r="R234">
        <f>J234/6.22*1000/G234*F234/O234</f>
        <v>0.16418641488224059</v>
      </c>
    </row>
    <row r="235" spans="1:18" x14ac:dyDescent="0.3">
      <c r="A235" s="5" t="s">
        <v>20</v>
      </c>
      <c r="B235" s="5">
        <v>1</v>
      </c>
      <c r="C235" s="5">
        <v>32</v>
      </c>
      <c r="D235" s="5">
        <v>32</v>
      </c>
      <c r="E235">
        <v>3.3000000000000002E-2</v>
      </c>
      <c r="F235">
        <f t="shared" si="23"/>
        <v>0.33</v>
      </c>
      <c r="G235" s="7">
        <v>10</v>
      </c>
      <c r="H235" s="1">
        <v>6.9599999999999995E-2</v>
      </c>
      <c r="I235" s="1">
        <v>0.115</v>
      </c>
      <c r="J235" s="1">
        <v>2.0199999999999999E-2</v>
      </c>
      <c r="K235" s="6">
        <f t="shared" si="21"/>
        <v>11.189710610932474</v>
      </c>
      <c r="L235" s="6">
        <f t="shared" si="20"/>
        <v>7.2990353697749226</v>
      </c>
      <c r="M235" s="6">
        <f t="shared" si="24"/>
        <v>1.4842027920646585</v>
      </c>
      <c r="N235" s="8">
        <v>42412</v>
      </c>
      <c r="O235">
        <v>0.68828125000000029</v>
      </c>
      <c r="P235">
        <f>H235/6.22*1000/G235*F235/O235</f>
        <v>0.536496454263096</v>
      </c>
      <c r="Q235">
        <f>I235/6.22*1000/G235*F235/O235</f>
        <v>0.88645247471632271</v>
      </c>
      <c r="R235">
        <f>J235/6.22*1000/G235*F235/O235</f>
        <v>0.15570730425451923</v>
      </c>
    </row>
    <row r="236" spans="1:18" x14ac:dyDescent="0.3">
      <c r="A236" s="5" t="s">
        <v>41</v>
      </c>
      <c r="B236" s="5">
        <v>1</v>
      </c>
      <c r="C236" s="5">
        <v>18</v>
      </c>
      <c r="D236" s="5">
        <v>18</v>
      </c>
      <c r="E236">
        <v>0.06</v>
      </c>
      <c r="F236">
        <f t="shared" si="23"/>
        <v>0.6</v>
      </c>
      <c r="G236">
        <v>20</v>
      </c>
      <c r="H236" s="1">
        <v>1.5100000000000001E-2</v>
      </c>
      <c r="I236" s="1">
        <v>0.10489999999999999</v>
      </c>
      <c r="J236" s="1">
        <v>2.1000000000000001E-2</v>
      </c>
      <c r="K236" s="6">
        <f t="shared" si="21"/>
        <v>1.2138263665594853</v>
      </c>
      <c r="L236" s="6">
        <f t="shared" si="20"/>
        <v>7.2186495176848879</v>
      </c>
      <c r="M236" s="6">
        <f t="shared" si="24"/>
        <v>0.77149155033063943</v>
      </c>
      <c r="N236" s="8">
        <v>42417</v>
      </c>
      <c r="O236">
        <v>0.43567708333333305</v>
      </c>
      <c r="P236">
        <f>H236/6.22*1000/G236*F236/O236</f>
        <v>0.16716413320699677</v>
      </c>
      <c r="Q236">
        <f>I236/6.22*1000/G236*F236/O236</f>
        <v>1.161292554530726</v>
      </c>
      <c r="R236">
        <f>J236/6.22*1000/G236*F236/O236</f>
        <v>0.23247992035410156</v>
      </c>
    </row>
    <row r="237" spans="1:18" x14ac:dyDescent="0.3">
      <c r="A237" s="5" t="s">
        <v>41</v>
      </c>
      <c r="B237" s="5">
        <v>1</v>
      </c>
      <c r="C237" s="5">
        <v>18</v>
      </c>
      <c r="D237" s="5">
        <v>18</v>
      </c>
      <c r="E237">
        <v>0.06</v>
      </c>
      <c r="F237">
        <f t="shared" si="23"/>
        <v>0.6</v>
      </c>
      <c r="G237">
        <v>10</v>
      </c>
      <c r="H237" s="1">
        <v>6.7999999999999996E-3</v>
      </c>
      <c r="I237" s="1">
        <v>5.0500000000000003E-2</v>
      </c>
      <c r="J237" s="1">
        <v>1.0500000000000001E-2</v>
      </c>
      <c r="K237" s="6">
        <f t="shared" si="21"/>
        <v>1.0932475884244373</v>
      </c>
      <c r="L237" s="6">
        <f t="shared" si="20"/>
        <v>7.0257234726688118</v>
      </c>
      <c r="M237" s="6">
        <f t="shared" si="24"/>
        <v>0.77149155033063943</v>
      </c>
      <c r="N237" s="8">
        <v>42417</v>
      </c>
      <c r="O237">
        <v>0.43567708333333305</v>
      </c>
      <c r="P237">
        <f>H237/6.22*1000/G237*F237/O237</f>
        <v>0.15055842461027524</v>
      </c>
      <c r="Q237">
        <f>I237/6.22*1000/G237*F237/O237</f>
        <v>1.11811771217925</v>
      </c>
      <c r="R237">
        <f>J237/6.22*1000/G237*F237/O237</f>
        <v>0.23247992035410156</v>
      </c>
    </row>
    <row r="238" spans="1:18" x14ac:dyDescent="0.3">
      <c r="A238" s="5" t="s">
        <v>41</v>
      </c>
      <c r="B238" s="5">
        <v>1</v>
      </c>
      <c r="C238" s="5">
        <v>18</v>
      </c>
      <c r="D238" s="5">
        <v>32</v>
      </c>
      <c r="E238">
        <v>0.06</v>
      </c>
      <c r="F238">
        <f t="shared" si="23"/>
        <v>0.6</v>
      </c>
      <c r="G238" s="7">
        <v>20</v>
      </c>
      <c r="H238" s="1">
        <v>9.7600000000000006E-2</v>
      </c>
      <c r="I238" s="1">
        <v>0.21690000000000001</v>
      </c>
      <c r="J238" s="1">
        <v>3.8199999999999998E-2</v>
      </c>
      <c r="K238" s="6">
        <f t="shared" si="21"/>
        <v>7.8456591639871398</v>
      </c>
      <c r="L238" s="6">
        <f t="shared" ref="L238:L301" si="25">(I238-H238)/6.22*1000/G238*F238/E238</f>
        <v>9.5900321543408378</v>
      </c>
      <c r="M238" s="6">
        <f t="shared" si="24"/>
        <v>1.4033798677443059</v>
      </c>
      <c r="N238" s="8">
        <v>42417</v>
      </c>
      <c r="O238">
        <v>0.43567708333333305</v>
      </c>
      <c r="P238">
        <f>H238/6.22*1000/G238*F238/O238</f>
        <v>1.0804781060266815</v>
      </c>
      <c r="Q238">
        <f>I238/6.22*1000/G238*F238/O238</f>
        <v>2.4011854630859339</v>
      </c>
      <c r="R238">
        <f>J238/6.22*1000/G238*F238/O238</f>
        <v>0.42289204559650839</v>
      </c>
    </row>
    <row r="239" spans="1:18" x14ac:dyDescent="0.3">
      <c r="A239" s="5" t="s">
        <v>41</v>
      </c>
      <c r="B239" s="5">
        <v>1</v>
      </c>
      <c r="C239" s="5">
        <v>18</v>
      </c>
      <c r="D239" s="5">
        <v>32</v>
      </c>
      <c r="E239">
        <v>0.06</v>
      </c>
      <c r="F239">
        <f t="shared" si="23"/>
        <v>0.6</v>
      </c>
      <c r="G239" s="7">
        <v>10</v>
      </c>
      <c r="H239" s="1">
        <v>4.2000000000000003E-2</v>
      </c>
      <c r="I239" s="1">
        <v>0.1089</v>
      </c>
      <c r="J239" s="1">
        <v>0</v>
      </c>
      <c r="K239" s="6">
        <f t="shared" si="21"/>
        <v>6.7524115755627019</v>
      </c>
      <c r="L239" s="6">
        <f t="shared" si="25"/>
        <v>10.755627009646302</v>
      </c>
      <c r="M239" s="6">
        <f t="shared" si="24"/>
        <v>0</v>
      </c>
      <c r="N239" s="8">
        <v>42417</v>
      </c>
      <c r="O239">
        <v>0.43567708333333305</v>
      </c>
      <c r="P239">
        <f>H239/6.22*1000/G239*F239/O239</f>
        <v>0.92991968141640624</v>
      </c>
      <c r="Q239">
        <f>I239/6.22*1000/G239*F239/O239</f>
        <v>2.4111488882439671</v>
      </c>
      <c r="R239">
        <f>J239/6.22*1000/G239*F239/O239</f>
        <v>0</v>
      </c>
    </row>
    <row r="240" spans="1:18" x14ac:dyDescent="0.3">
      <c r="A240" s="5" t="s">
        <v>21</v>
      </c>
      <c r="B240" s="5">
        <v>1</v>
      </c>
      <c r="C240" s="5">
        <v>32</v>
      </c>
      <c r="D240" s="5">
        <v>18</v>
      </c>
      <c r="E240">
        <v>0.189</v>
      </c>
      <c r="F240">
        <f t="shared" si="23"/>
        <v>1.8900000000000001</v>
      </c>
      <c r="G240">
        <v>20</v>
      </c>
      <c r="H240" s="1">
        <v>2.58E-2</v>
      </c>
      <c r="I240" s="1">
        <v>0.2024</v>
      </c>
      <c r="J240" s="1">
        <v>1.6899999999999998E-2</v>
      </c>
      <c r="K240" s="6">
        <f t="shared" si="21"/>
        <v>2.07395498392283</v>
      </c>
      <c r="L240" s="6">
        <f t="shared" si="25"/>
        <v>14.196141479099682</v>
      </c>
      <c r="M240" s="6">
        <f t="shared" si="24"/>
        <v>0.62086700955180008</v>
      </c>
      <c r="N240" s="8">
        <v>42412</v>
      </c>
      <c r="O240">
        <v>0.47734375000000034</v>
      </c>
      <c r="P240">
        <f>H240/6.22*1000/G240*F240/O240</f>
        <v>0.8211639766131108</v>
      </c>
      <c r="Q240">
        <f>I240/6.22*1000/G240*F240/O240</f>
        <v>6.4419995684687432</v>
      </c>
      <c r="R240">
        <f>J240/6.22*1000/G240*F240/O240</f>
        <v>0.53789423274269632</v>
      </c>
    </row>
    <row r="241" spans="1:18" x14ac:dyDescent="0.3">
      <c r="A241" s="5" t="s">
        <v>21</v>
      </c>
      <c r="B241" s="5">
        <v>1</v>
      </c>
      <c r="C241" s="5">
        <v>32</v>
      </c>
      <c r="D241" s="5">
        <v>18</v>
      </c>
      <c r="E241">
        <v>0.189</v>
      </c>
      <c r="F241">
        <f t="shared" si="23"/>
        <v>1.8900000000000001</v>
      </c>
      <c r="G241">
        <v>10</v>
      </c>
      <c r="H241" s="1">
        <v>1.2500000000000001E-2</v>
      </c>
      <c r="I241" s="1">
        <v>0.10249999999999999</v>
      </c>
      <c r="J241" s="1">
        <v>0</v>
      </c>
      <c r="K241" s="6">
        <f t="shared" si="21"/>
        <v>2.009646302250804</v>
      </c>
      <c r="L241" s="6">
        <f t="shared" si="25"/>
        <v>14.469453376205788</v>
      </c>
      <c r="M241" s="6">
        <f t="shared" si="24"/>
        <v>0</v>
      </c>
      <c r="N241" s="8">
        <v>42412</v>
      </c>
      <c r="O241">
        <v>0.47734375000000034</v>
      </c>
      <c r="P241">
        <f>H241/6.22*1000/G241*F241/O241</f>
        <v>0.79570152772588254</v>
      </c>
      <c r="Q241">
        <f>I241/6.22*1000/G241*F241/O241</f>
        <v>6.5247525273522351</v>
      </c>
      <c r="R241">
        <f>J241/6.22*1000/G241*F241/O241</f>
        <v>0</v>
      </c>
    </row>
    <row r="242" spans="1:18" x14ac:dyDescent="0.3">
      <c r="A242" s="5" t="s">
        <v>21</v>
      </c>
      <c r="B242" s="5">
        <v>1</v>
      </c>
      <c r="C242" s="5">
        <v>32</v>
      </c>
      <c r="D242" s="5">
        <v>32</v>
      </c>
      <c r="E242">
        <v>0.189</v>
      </c>
      <c r="F242">
        <f t="shared" si="23"/>
        <v>1.8900000000000001</v>
      </c>
      <c r="G242" s="7">
        <v>20</v>
      </c>
      <c r="H242" s="1">
        <v>0.12239999999999999</v>
      </c>
      <c r="I242" s="1">
        <v>0.36380000000000001</v>
      </c>
      <c r="J242" s="1">
        <v>3.2500000000000001E-2</v>
      </c>
      <c r="K242" s="6">
        <f t="shared" si="21"/>
        <v>9.8392282958199377</v>
      </c>
      <c r="L242" s="6">
        <f t="shared" si="25"/>
        <v>19.405144694533767</v>
      </c>
      <c r="M242" s="6">
        <f t="shared" si="24"/>
        <v>1.1939750183688465</v>
      </c>
      <c r="N242" s="8">
        <v>42412</v>
      </c>
      <c r="O242">
        <v>0.47734375000000034</v>
      </c>
      <c r="P242">
        <f>H242/6.22*1000/G242*F242/O242</f>
        <v>3.8957546797459206</v>
      </c>
      <c r="Q242">
        <f>I242/6.22*1000/G242*F242/O242</f>
        <v>11.579048631467041</v>
      </c>
      <c r="R242">
        <f>J242/6.22*1000/G242*F242/O242</f>
        <v>1.0344119860436474</v>
      </c>
    </row>
    <row r="243" spans="1:18" x14ac:dyDescent="0.3">
      <c r="A243" s="5" t="s">
        <v>21</v>
      </c>
      <c r="B243" s="5">
        <v>1</v>
      </c>
      <c r="C243" s="5">
        <v>32</v>
      </c>
      <c r="D243" s="5">
        <v>32</v>
      </c>
      <c r="E243">
        <v>0.189</v>
      </c>
      <c r="F243">
        <f t="shared" si="23"/>
        <v>1.8900000000000001</v>
      </c>
      <c r="G243" s="7">
        <v>10</v>
      </c>
      <c r="H243" s="1">
        <v>5.6399999999999999E-2</v>
      </c>
      <c r="I243" s="1">
        <v>0.17879999999999999</v>
      </c>
      <c r="J243" s="1">
        <v>1.5599999999999999E-2</v>
      </c>
      <c r="K243" s="6">
        <f t="shared" si="21"/>
        <v>9.0675241157556279</v>
      </c>
      <c r="L243" s="6">
        <f t="shared" si="25"/>
        <v>19.678456591639868</v>
      </c>
      <c r="M243" s="6">
        <f t="shared" si="24"/>
        <v>1.1462160176340925</v>
      </c>
      <c r="N243" s="8">
        <v>42412</v>
      </c>
      <c r="O243">
        <v>0.47734375000000034</v>
      </c>
      <c r="P243">
        <f>H243/6.22*1000/G243*F243/O243</f>
        <v>3.5902052930991815</v>
      </c>
      <c r="Q243">
        <f>I243/6.22*1000/G243*F243/O243</f>
        <v>11.38171465259102</v>
      </c>
      <c r="R243">
        <f>J243/6.22*1000/G243*F243/O243</f>
        <v>0.99303550660190143</v>
      </c>
    </row>
    <row r="244" spans="1:18" x14ac:dyDescent="0.3">
      <c r="A244" s="5" t="s">
        <v>25</v>
      </c>
      <c r="B244" s="5">
        <v>2</v>
      </c>
      <c r="C244" s="5">
        <v>18</v>
      </c>
      <c r="D244" s="5">
        <v>18</v>
      </c>
      <c r="E244">
        <v>8.1000000000000003E-2</v>
      </c>
      <c r="F244">
        <f t="shared" si="23"/>
        <v>0.81</v>
      </c>
      <c r="G244">
        <v>20</v>
      </c>
      <c r="H244" s="1">
        <v>1.84E-2</v>
      </c>
      <c r="I244" s="1">
        <v>0.26829999999999998</v>
      </c>
      <c r="J244" s="1">
        <v>1.7299999999999999E-2</v>
      </c>
      <c r="K244" s="6">
        <f t="shared" si="21"/>
        <v>1.479099678456592</v>
      </c>
      <c r="L244" s="6">
        <f t="shared" si="25"/>
        <v>20.088424437299036</v>
      </c>
      <c r="M244" s="6">
        <f t="shared" si="24"/>
        <v>0.63556208670095526</v>
      </c>
      <c r="N244" s="8">
        <v>42414</v>
      </c>
      <c r="O244">
        <v>8.1510416666666682E-2</v>
      </c>
      <c r="P244">
        <f>H244/6.22*1000/G244*F244/O244</f>
        <v>1.469837584623445</v>
      </c>
      <c r="Q244">
        <f>I244/6.22*1000/G244*F244/O244</f>
        <v>21.432468693177729</v>
      </c>
      <c r="R244">
        <f>J244/6.22*1000/G244*F244/O244</f>
        <v>1.3819668594557388</v>
      </c>
    </row>
    <row r="245" spans="1:18" x14ac:dyDescent="0.3">
      <c r="A245" s="5" t="s">
        <v>25</v>
      </c>
      <c r="B245" s="5">
        <v>2</v>
      </c>
      <c r="C245" s="5">
        <v>18</v>
      </c>
      <c r="D245" s="5">
        <v>18</v>
      </c>
      <c r="E245">
        <v>8.1000000000000003E-2</v>
      </c>
      <c r="F245">
        <f t="shared" si="23"/>
        <v>0.81</v>
      </c>
      <c r="G245">
        <v>10</v>
      </c>
      <c r="H245" s="1">
        <v>9.5999999999999992E-3</v>
      </c>
      <c r="I245" s="1">
        <v>0.13850000000000001</v>
      </c>
      <c r="J245" s="1">
        <v>8.8000000000000005E-3</v>
      </c>
      <c r="K245" s="6">
        <f t="shared" si="21"/>
        <v>1.543408360128617</v>
      </c>
      <c r="L245" s="6">
        <f t="shared" si="25"/>
        <v>20.723472668810292</v>
      </c>
      <c r="M245" s="6">
        <f t="shared" si="24"/>
        <v>0.64658339456282143</v>
      </c>
      <c r="N245" s="8">
        <v>42414</v>
      </c>
      <c r="O245">
        <v>8.1510416666666682E-2</v>
      </c>
      <c r="P245">
        <f>H245/6.22*1000/G245*F245/O245</f>
        <v>1.5337435665635941</v>
      </c>
      <c r="Q245">
        <f>I245/6.22*1000/G245*F245/O245</f>
        <v>22.127446246776859</v>
      </c>
      <c r="R245">
        <f>J245/6.22*1000/G245*F245/O245</f>
        <v>1.4059316026832951</v>
      </c>
    </row>
    <row r="246" spans="1:18" x14ac:dyDescent="0.3">
      <c r="A246" s="5" t="s">
        <v>25</v>
      </c>
      <c r="B246" s="5">
        <v>2</v>
      </c>
      <c r="C246" s="5">
        <v>18</v>
      </c>
      <c r="D246" s="5">
        <v>32</v>
      </c>
      <c r="E246">
        <v>8.1000000000000003E-2</v>
      </c>
      <c r="F246">
        <f t="shared" si="23"/>
        <v>0.81</v>
      </c>
      <c r="G246" s="7">
        <v>20</v>
      </c>
      <c r="H246" s="1">
        <v>9.0200000000000002E-2</v>
      </c>
      <c r="I246" s="1">
        <v>0.32840000000000003</v>
      </c>
      <c r="J246" s="1">
        <v>0</v>
      </c>
      <c r="K246" s="6">
        <f t="shared" si="21"/>
        <v>7.2508038585209018</v>
      </c>
      <c r="L246" s="6">
        <f t="shared" si="25"/>
        <v>19.147909967845663</v>
      </c>
      <c r="M246" s="6">
        <f t="shared" si="24"/>
        <v>0</v>
      </c>
      <c r="N246" s="8">
        <v>42414</v>
      </c>
      <c r="O246">
        <v>8.1510416666666682E-2</v>
      </c>
      <c r="P246">
        <f>H246/6.22*1000/G246*F246/O246</f>
        <v>7.2053994637518883</v>
      </c>
      <c r="Q246">
        <f>I246/6.22*1000/G246*F246/O246</f>
        <v>26.233405586431488</v>
      </c>
      <c r="R246">
        <f>J246/6.22*1000/G246*F246/O246</f>
        <v>0</v>
      </c>
    </row>
    <row r="247" spans="1:18" x14ac:dyDescent="0.3">
      <c r="A247" s="5" t="s">
        <v>25</v>
      </c>
      <c r="B247" s="5">
        <v>2</v>
      </c>
      <c r="C247" s="5">
        <v>18</v>
      </c>
      <c r="D247" s="5">
        <v>32</v>
      </c>
      <c r="E247">
        <v>8.1000000000000003E-2</v>
      </c>
      <c r="F247">
        <f t="shared" si="23"/>
        <v>0.81</v>
      </c>
      <c r="G247" s="7">
        <v>10</v>
      </c>
      <c r="H247" s="1">
        <v>4.1099999999999998E-2</v>
      </c>
      <c r="I247" s="1">
        <v>0.2172</v>
      </c>
      <c r="J247" s="1">
        <v>1.4800000000000001E-2</v>
      </c>
      <c r="K247" s="6">
        <f t="shared" si="21"/>
        <v>6.6077170418006421</v>
      </c>
      <c r="L247" s="6">
        <f t="shared" si="25"/>
        <v>28.311897106109324</v>
      </c>
      <c r="M247" s="6">
        <f t="shared" si="24"/>
        <v>1.0874357090374724</v>
      </c>
      <c r="N247" s="8">
        <v>42414</v>
      </c>
      <c r="O247">
        <v>8.1510416666666682E-2</v>
      </c>
      <c r="P247">
        <f>H247/6.22*1000/G247*F247/O247</f>
        <v>6.5663396443503883</v>
      </c>
      <c r="Q247">
        <f>I247/6.22*1000/G247*F247/O247</f>
        <v>34.700948193501326</v>
      </c>
      <c r="R247">
        <f>J247/6.22*1000/G247*F247/O247</f>
        <v>2.3645213317855416</v>
      </c>
    </row>
    <row r="248" spans="1:18" x14ac:dyDescent="0.3">
      <c r="A248" s="5" t="s">
        <v>28</v>
      </c>
      <c r="B248" s="5">
        <v>2</v>
      </c>
      <c r="C248" s="5">
        <v>18</v>
      </c>
      <c r="D248" s="5">
        <v>18</v>
      </c>
      <c r="E248">
        <v>7.6999999999999999E-2</v>
      </c>
      <c r="F248">
        <f t="shared" si="23"/>
        <v>0.77</v>
      </c>
      <c r="G248">
        <v>20</v>
      </c>
      <c r="H248" s="1">
        <v>2.1499999999999998E-2</v>
      </c>
      <c r="I248" s="1">
        <v>0.24629999999999999</v>
      </c>
      <c r="J248" s="1">
        <v>1.84E-2</v>
      </c>
      <c r="K248" s="6">
        <f t="shared" si="21"/>
        <v>1.7282958199356913</v>
      </c>
      <c r="L248" s="6">
        <f t="shared" si="25"/>
        <v>18.070739549839228</v>
      </c>
      <c r="M248" s="6">
        <f t="shared" si="24"/>
        <v>0.67597354886113159</v>
      </c>
      <c r="N248" s="8">
        <v>42414</v>
      </c>
      <c r="O248">
        <v>6.0677083333333333E-2</v>
      </c>
      <c r="P248">
        <f>H248/6.22*1000/G248*F248/O248</f>
        <v>2.1932296482342712</v>
      </c>
      <c r="Q248">
        <f>I248/6.22*1000/G248*F248/O248</f>
        <v>25.12523080744656</v>
      </c>
      <c r="R248">
        <f>J248/6.22*1000/G248*F248/O248</f>
        <v>1.8769965361632837</v>
      </c>
    </row>
    <row r="249" spans="1:18" x14ac:dyDescent="0.3">
      <c r="A249" s="5" t="s">
        <v>28</v>
      </c>
      <c r="B249" s="5">
        <v>2</v>
      </c>
      <c r="C249" s="5">
        <v>18</v>
      </c>
      <c r="D249" s="5">
        <v>18</v>
      </c>
      <c r="E249">
        <v>7.6999999999999999E-2</v>
      </c>
      <c r="F249">
        <f t="shared" si="23"/>
        <v>0.77</v>
      </c>
      <c r="G249">
        <v>10</v>
      </c>
      <c r="H249" s="1">
        <v>9.9000000000000008E-3</v>
      </c>
      <c r="I249" s="1">
        <v>0.12520000000000001</v>
      </c>
      <c r="J249" s="1">
        <v>8.9999999999999993E-3</v>
      </c>
      <c r="K249" s="6">
        <f t="shared" si="21"/>
        <v>1.591639871382637</v>
      </c>
      <c r="L249" s="6">
        <f t="shared" si="25"/>
        <v>18.536977491961416</v>
      </c>
      <c r="M249" s="6">
        <f t="shared" si="24"/>
        <v>0.66127847171197662</v>
      </c>
      <c r="N249" s="8">
        <v>42415</v>
      </c>
      <c r="O249">
        <v>6.0677083333333333E-2</v>
      </c>
      <c r="P249">
        <f>H249/6.22*1000/G249*F249/O249</f>
        <v>2.0198114900017945</v>
      </c>
      <c r="Q249">
        <f>I249/6.22*1000/G249*F249/O249</f>
        <v>25.543474600830773</v>
      </c>
      <c r="R249">
        <f>J249/6.22*1000/G249*F249/O249</f>
        <v>1.8361922636379946</v>
      </c>
    </row>
    <row r="250" spans="1:18" x14ac:dyDescent="0.3">
      <c r="A250" s="5" t="s">
        <v>28</v>
      </c>
      <c r="B250" s="5">
        <v>2</v>
      </c>
      <c r="C250" s="5">
        <v>18</v>
      </c>
      <c r="D250" s="5">
        <v>32</v>
      </c>
      <c r="E250">
        <v>7.6999999999999999E-2</v>
      </c>
      <c r="F250">
        <f t="shared" si="23"/>
        <v>0.77</v>
      </c>
      <c r="G250" s="7">
        <v>20</v>
      </c>
      <c r="H250" s="1">
        <v>0.1038</v>
      </c>
      <c r="I250" s="1">
        <v>0.4446</v>
      </c>
      <c r="J250" s="1">
        <v>3.6200000000000003E-2</v>
      </c>
      <c r="K250" s="6">
        <f t="shared" ref="K250:K313" si="26">H250/6.22*1000/G250*F250/E250</f>
        <v>8.344051446945338</v>
      </c>
      <c r="L250" s="6">
        <f t="shared" si="25"/>
        <v>27.395498392282963</v>
      </c>
      <c r="M250" s="6">
        <f t="shared" si="24"/>
        <v>1.3299044819985311</v>
      </c>
      <c r="N250" s="8">
        <v>42415</v>
      </c>
      <c r="O250">
        <v>6.0677083333333333E-2</v>
      </c>
      <c r="P250">
        <f>H250/6.22*1000/G250*F250/O250</f>
        <v>10.588708720312436</v>
      </c>
      <c r="Q250">
        <f>I250/6.22*1000/G250*F250/O250</f>
        <v>45.353948911858467</v>
      </c>
      <c r="R250">
        <f>J250/6.22*1000/G250*F250/O250</f>
        <v>3.6927866635386337</v>
      </c>
    </row>
    <row r="251" spans="1:18" x14ac:dyDescent="0.3">
      <c r="A251" s="5" t="s">
        <v>28</v>
      </c>
      <c r="B251" s="5">
        <v>2</v>
      </c>
      <c r="C251" s="5">
        <v>18</v>
      </c>
      <c r="D251" s="5">
        <v>32</v>
      </c>
      <c r="E251">
        <v>7.6999999999999999E-2</v>
      </c>
      <c r="F251">
        <f t="shared" si="23"/>
        <v>0.77</v>
      </c>
      <c r="G251" s="7">
        <v>10</v>
      </c>
      <c r="H251" s="1">
        <v>4.9299999999999997E-2</v>
      </c>
      <c r="I251" s="1">
        <v>0.20399999999999999</v>
      </c>
      <c r="J251" s="1">
        <v>1.95E-2</v>
      </c>
      <c r="K251" s="6">
        <f t="shared" si="26"/>
        <v>7.9260450160771709</v>
      </c>
      <c r="L251" s="6">
        <f t="shared" si="25"/>
        <v>24.871382636655952</v>
      </c>
      <c r="M251" s="6">
        <f t="shared" si="24"/>
        <v>1.4327700220426161</v>
      </c>
      <c r="N251" s="8">
        <v>42415</v>
      </c>
      <c r="O251">
        <v>6.0677083333333333E-2</v>
      </c>
      <c r="P251">
        <f>H251/6.22*1000/G251*F251/O251</f>
        <v>10.058253177483682</v>
      </c>
      <c r="Q251">
        <f>I251/6.22*1000/G251*F251/O251</f>
        <v>41.620357975794548</v>
      </c>
      <c r="R251">
        <f>J251/6.22*1000/G251*F251/O251</f>
        <v>3.9784165712156554</v>
      </c>
    </row>
    <row r="252" spans="1:18" x14ac:dyDescent="0.3">
      <c r="A252" s="5" t="s">
        <v>29</v>
      </c>
      <c r="B252" s="5">
        <v>2</v>
      </c>
      <c r="C252" s="5">
        <v>18</v>
      </c>
      <c r="D252" s="5">
        <v>18</v>
      </c>
      <c r="E252">
        <v>6.3E-2</v>
      </c>
      <c r="F252">
        <f t="shared" si="23"/>
        <v>0.63</v>
      </c>
      <c r="G252">
        <v>20</v>
      </c>
      <c r="H252" s="1">
        <v>1.9199999999999998E-2</v>
      </c>
      <c r="I252" s="1">
        <v>0.1091</v>
      </c>
      <c r="J252" s="1">
        <v>1.5800000000000002E-2</v>
      </c>
      <c r="K252" s="6">
        <f t="shared" si="26"/>
        <v>1.5434083601286173</v>
      </c>
      <c r="L252" s="6">
        <f t="shared" si="25"/>
        <v>7.2266881028938919</v>
      </c>
      <c r="M252" s="6">
        <f t="shared" si="24"/>
        <v>0.58045554739162386</v>
      </c>
      <c r="N252" s="8">
        <v>42414</v>
      </c>
      <c r="O252">
        <v>0.28723958333333349</v>
      </c>
      <c r="P252">
        <f>H252/6.22*1000/G252*F252/O252</f>
        <v>0.3385143703375475</v>
      </c>
      <c r="Q252">
        <f>I252/6.22*1000/G252*F252/O252</f>
        <v>1.9235373856159608</v>
      </c>
      <c r="R252">
        <f>J252/6.22*1000/G252*F252/O252</f>
        <v>0.27856911725694017</v>
      </c>
    </row>
    <row r="253" spans="1:18" x14ac:dyDescent="0.3">
      <c r="A253" s="5" t="s">
        <v>29</v>
      </c>
      <c r="B253" s="5">
        <v>2</v>
      </c>
      <c r="C253" s="5">
        <v>18</v>
      </c>
      <c r="D253" s="5">
        <v>18</v>
      </c>
      <c r="E253">
        <v>6.3E-2</v>
      </c>
      <c r="F253">
        <f t="shared" si="23"/>
        <v>0.63</v>
      </c>
      <c r="G253">
        <v>10</v>
      </c>
      <c r="H253" s="1">
        <v>9.4999999999999998E-3</v>
      </c>
      <c r="I253" s="1">
        <v>5.0999999999999997E-2</v>
      </c>
      <c r="J253" s="1">
        <v>8.2000000000000007E-3</v>
      </c>
      <c r="K253" s="6">
        <f t="shared" si="26"/>
        <v>1.527331189710611</v>
      </c>
      <c r="L253" s="6">
        <f t="shared" si="25"/>
        <v>6.6720257234726672</v>
      </c>
      <c r="M253" s="6">
        <f t="shared" si="24"/>
        <v>0.60249816311535642</v>
      </c>
      <c r="N253" s="8">
        <v>42415</v>
      </c>
      <c r="O253">
        <v>0.28723958333333349</v>
      </c>
      <c r="P253">
        <f>H253/6.22*1000/G253*F253/O253</f>
        <v>0.33498817897986471</v>
      </c>
      <c r="Q253">
        <f>I253/6.22*1000/G253*F253/O253</f>
        <v>1.7983575924182211</v>
      </c>
      <c r="R253">
        <f>J253/6.22*1000/G253*F253/O253</f>
        <v>0.28914769132998852</v>
      </c>
    </row>
    <row r="254" spans="1:18" x14ac:dyDescent="0.3">
      <c r="A254" s="5" t="s">
        <v>29</v>
      </c>
      <c r="B254" s="5">
        <v>2</v>
      </c>
      <c r="C254" s="5">
        <v>18</v>
      </c>
      <c r="D254" s="5">
        <v>32</v>
      </c>
      <c r="E254">
        <v>6.3E-2</v>
      </c>
      <c r="F254">
        <f t="shared" si="23"/>
        <v>0.63</v>
      </c>
      <c r="G254" s="7">
        <v>20</v>
      </c>
      <c r="H254" s="1">
        <v>9.8400000000000001E-2</v>
      </c>
      <c r="I254" s="1">
        <v>0.2273</v>
      </c>
      <c r="J254" s="1">
        <v>3.0300000000000001E-2</v>
      </c>
      <c r="K254" s="6">
        <f t="shared" si="26"/>
        <v>7.9099678456591649</v>
      </c>
      <c r="L254" s="6">
        <f t="shared" si="25"/>
        <v>10.361736334405146</v>
      </c>
      <c r="M254" s="6">
        <f t="shared" ref="M254:M269" si="27">J254/13.61*1000/G254*F254/E254</f>
        <v>1.1131520940484938</v>
      </c>
      <c r="N254" s="8">
        <v>42415</v>
      </c>
      <c r="O254">
        <v>0.28723958333333349</v>
      </c>
      <c r="P254">
        <f>H254/6.22*1000/G254*F254/O254</f>
        <v>1.7348861479799313</v>
      </c>
      <c r="Q254">
        <f>I254/6.22*1000/G254*F254/O254</f>
        <v>4.0075164780064876</v>
      </c>
      <c r="R254">
        <f>J254/6.22*1000/G254*F254/O254</f>
        <v>0.53421799068894216</v>
      </c>
    </row>
    <row r="255" spans="1:18" x14ac:dyDescent="0.3">
      <c r="A255" s="5" t="s">
        <v>29</v>
      </c>
      <c r="B255" s="5">
        <v>2</v>
      </c>
      <c r="C255" s="5">
        <v>18</v>
      </c>
      <c r="D255" s="5">
        <v>32</v>
      </c>
      <c r="E255">
        <v>6.3E-2</v>
      </c>
      <c r="F255">
        <f t="shared" si="23"/>
        <v>0.63</v>
      </c>
      <c r="G255" s="7">
        <v>10</v>
      </c>
      <c r="H255" s="1">
        <v>4.6899999999999997E-2</v>
      </c>
      <c r="I255" s="1">
        <v>0.1128</v>
      </c>
      <c r="J255" s="1">
        <v>1.7100000000000001E-2</v>
      </c>
      <c r="K255" s="6">
        <f t="shared" si="26"/>
        <v>7.540192926045016</v>
      </c>
      <c r="L255" s="6">
        <f t="shared" si="25"/>
        <v>10.594855305466238</v>
      </c>
      <c r="M255" s="6">
        <f t="shared" si="27"/>
        <v>1.2564290962527551</v>
      </c>
      <c r="N255" s="8">
        <v>42415</v>
      </c>
      <c r="O255">
        <v>0.28723958333333349</v>
      </c>
      <c r="P255">
        <f>H255/6.22*1000/G255*F255/O255</f>
        <v>1.6537837467532268</v>
      </c>
      <c r="Q255">
        <f>I255/6.22*1000/G255*F255/O255</f>
        <v>3.9775438514661836</v>
      </c>
      <c r="R255">
        <f>J255/6.22*1000/G255*F255/O255</f>
        <v>0.60297872216375659</v>
      </c>
    </row>
    <row r="256" spans="1:18" x14ac:dyDescent="0.3">
      <c r="A256" s="5" t="s">
        <v>31</v>
      </c>
      <c r="B256" s="5">
        <v>2</v>
      </c>
      <c r="C256" s="5">
        <v>18</v>
      </c>
      <c r="D256" s="5">
        <v>18</v>
      </c>
      <c r="E256">
        <v>0.104</v>
      </c>
      <c r="F256">
        <f t="shared" si="23"/>
        <v>1.04</v>
      </c>
      <c r="G256">
        <v>20</v>
      </c>
      <c r="H256" s="1">
        <v>2.2200000000000001E-2</v>
      </c>
      <c r="I256" s="1">
        <v>0.22570000000000001</v>
      </c>
      <c r="J256" s="1">
        <v>3.0200000000000001E-2</v>
      </c>
      <c r="K256" s="6">
        <f t="shared" si="26"/>
        <v>1.7845659163987142</v>
      </c>
      <c r="L256" s="6">
        <f t="shared" si="25"/>
        <v>16.358520900321547</v>
      </c>
      <c r="M256" s="6">
        <f t="shared" si="27"/>
        <v>1.109478324761205</v>
      </c>
      <c r="N256" s="8">
        <v>42415</v>
      </c>
      <c r="O256">
        <v>0.23515624999999954</v>
      </c>
      <c r="P256">
        <f>H256/6.22*1000/G256*F256/O256</f>
        <v>0.78924058070098768</v>
      </c>
      <c r="Q256">
        <f>I256/6.22*1000/G256*F256/O256</f>
        <v>8.0239459037933756</v>
      </c>
      <c r="R256">
        <f>J256/6.22*1000/G256*F256/O256</f>
        <v>1.0736516007734156</v>
      </c>
    </row>
    <row r="257" spans="1:18" x14ac:dyDescent="0.3">
      <c r="A257" s="5" t="s">
        <v>31</v>
      </c>
      <c r="B257" s="5">
        <v>2</v>
      </c>
      <c r="C257" s="5">
        <v>18</v>
      </c>
      <c r="D257" s="5">
        <v>18</v>
      </c>
      <c r="E257">
        <v>0.104</v>
      </c>
      <c r="F257">
        <f t="shared" si="23"/>
        <v>1.04</v>
      </c>
      <c r="G257">
        <v>10</v>
      </c>
      <c r="H257" s="1">
        <v>9.4999999999999998E-3</v>
      </c>
      <c r="I257" s="1">
        <v>0.1128</v>
      </c>
      <c r="J257" s="1">
        <v>1.0200000000000001E-2</v>
      </c>
      <c r="K257" s="6">
        <f t="shared" si="26"/>
        <v>1.5273311897106112</v>
      </c>
      <c r="L257" s="6">
        <f t="shared" si="25"/>
        <v>16.607717041800644</v>
      </c>
      <c r="M257" s="6">
        <f t="shared" si="27"/>
        <v>0.74944893460690687</v>
      </c>
      <c r="N257" s="8">
        <v>42415</v>
      </c>
      <c r="O257">
        <v>0.23515624999999954</v>
      </c>
      <c r="P257">
        <f>H257/6.22*1000/G257*F257/O257</f>
        <v>0.67547617267201643</v>
      </c>
      <c r="Q257">
        <f>I257/6.22*1000/G257*F257/O257</f>
        <v>8.0203907660424694</v>
      </c>
      <c r="R257">
        <f>J257/6.22*1000/G257*F257/O257</f>
        <v>0.7252481011846913</v>
      </c>
    </row>
    <row r="258" spans="1:18" x14ac:dyDescent="0.3">
      <c r="A258" s="5" t="s">
        <v>31</v>
      </c>
      <c r="B258" s="5">
        <v>2</v>
      </c>
      <c r="C258" s="5">
        <v>18</v>
      </c>
      <c r="D258" s="5">
        <v>32</v>
      </c>
      <c r="E258">
        <v>0.104</v>
      </c>
      <c r="F258">
        <f t="shared" ref="F258:F321" si="28">E258*10</f>
        <v>1.04</v>
      </c>
      <c r="G258" s="7">
        <v>20</v>
      </c>
      <c r="H258" s="1">
        <v>0.1084</v>
      </c>
      <c r="I258" s="1">
        <v>0.39639999999999997</v>
      </c>
      <c r="J258" s="1">
        <v>4.1099999999999998E-2</v>
      </c>
      <c r="K258" s="6">
        <f t="shared" si="26"/>
        <v>8.7138263665594842</v>
      </c>
      <c r="L258" s="6">
        <f t="shared" si="25"/>
        <v>23.151125401929264</v>
      </c>
      <c r="M258" s="6">
        <f t="shared" si="27"/>
        <v>1.5099191770756799</v>
      </c>
      <c r="N258" s="8">
        <v>42415</v>
      </c>
      <c r="O258">
        <v>0.23515624999999954</v>
      </c>
      <c r="P258">
        <f>H258/6.22*1000/G258*F258/O258</f>
        <v>3.8537693219813978</v>
      </c>
      <c r="Q258">
        <f>I258/6.22*1000/G258*F258/O258</f>
        <v>14.092566044588807</v>
      </c>
      <c r="R258">
        <f>J258/6.22*1000/G258*F258/O258</f>
        <v>1.4611616156220986</v>
      </c>
    </row>
    <row r="259" spans="1:18" x14ac:dyDescent="0.3">
      <c r="A259" s="5" t="s">
        <v>31</v>
      </c>
      <c r="B259" s="5">
        <v>2</v>
      </c>
      <c r="C259" s="5">
        <v>18</v>
      </c>
      <c r="D259" s="5">
        <v>32</v>
      </c>
      <c r="E259">
        <v>0.104</v>
      </c>
      <c r="F259">
        <f t="shared" si="28"/>
        <v>1.04</v>
      </c>
      <c r="G259" s="7">
        <v>10</v>
      </c>
      <c r="H259" s="1">
        <v>5.0299999999999997E-2</v>
      </c>
      <c r="I259" s="1">
        <v>0.18870000000000001</v>
      </c>
      <c r="J259" s="1">
        <v>1.9400000000000001E-2</v>
      </c>
      <c r="K259" s="6">
        <f t="shared" si="26"/>
        <v>8.0868167202572341</v>
      </c>
      <c r="L259" s="6">
        <f t="shared" si="25"/>
        <v>22.250803858520907</v>
      </c>
      <c r="M259" s="6">
        <f t="shared" si="27"/>
        <v>1.4254224834680385</v>
      </c>
      <c r="N259" s="8">
        <v>42415</v>
      </c>
      <c r="O259">
        <v>0.23515624999999954</v>
      </c>
      <c r="P259">
        <f>H259/6.22*1000/G259*F259/O259</f>
        <v>3.5764685774107812</v>
      </c>
      <c r="Q259">
        <f>I259/6.22*1000/G259*F259/O259</f>
        <v>13.41708987191679</v>
      </c>
      <c r="R259">
        <f>J259/6.22*1000/G259*F259/O259</f>
        <v>1.3793934473512759</v>
      </c>
    </row>
    <row r="260" spans="1:18" x14ac:dyDescent="0.3">
      <c r="A260" s="5" t="s">
        <v>26</v>
      </c>
      <c r="B260" s="5">
        <v>2</v>
      </c>
      <c r="C260" s="5">
        <v>18</v>
      </c>
      <c r="D260" s="5">
        <v>18</v>
      </c>
      <c r="E260">
        <v>8.2000000000000003E-2</v>
      </c>
      <c r="F260">
        <f t="shared" si="28"/>
        <v>0.82000000000000006</v>
      </c>
      <c r="G260">
        <v>20</v>
      </c>
      <c r="H260" s="1">
        <v>1.95E-2</v>
      </c>
      <c r="I260" s="1">
        <v>0.26979999999999998</v>
      </c>
      <c r="J260" s="1">
        <v>1.47E-2</v>
      </c>
      <c r="K260" s="6">
        <f t="shared" si="26"/>
        <v>1.5675241157556272</v>
      </c>
      <c r="L260" s="6">
        <f t="shared" si="25"/>
        <v>20.120578778135044</v>
      </c>
      <c r="M260" s="6">
        <f t="shared" si="27"/>
        <v>0.54004408523144753</v>
      </c>
      <c r="N260" s="8">
        <v>42414</v>
      </c>
      <c r="O260">
        <v>9.4531250000000025E-2</v>
      </c>
      <c r="P260">
        <f>H260/6.22*1000/G260*F260/O260</f>
        <v>1.3597300098323191</v>
      </c>
      <c r="Q260">
        <f>I260/6.22*1000/G260*F260/O260</f>
        <v>18.813084956551773</v>
      </c>
      <c r="R260">
        <f>J260/6.22*1000/G260*F260/O260</f>
        <v>1.0250272381812866</v>
      </c>
    </row>
    <row r="261" spans="1:18" x14ac:dyDescent="0.3">
      <c r="A261" s="5" t="s">
        <v>26</v>
      </c>
      <c r="B261" s="5">
        <v>2</v>
      </c>
      <c r="C261" s="5">
        <v>18</v>
      </c>
      <c r="D261" s="5">
        <v>18</v>
      </c>
      <c r="E261">
        <v>8.2000000000000003E-2</v>
      </c>
      <c r="F261">
        <f t="shared" si="28"/>
        <v>0.82000000000000006</v>
      </c>
      <c r="G261">
        <v>10</v>
      </c>
      <c r="H261" s="1">
        <v>1.03E-2</v>
      </c>
      <c r="I261" s="1">
        <v>0.13739999999999999</v>
      </c>
      <c r="J261" s="1">
        <v>8.2000000000000007E-3</v>
      </c>
      <c r="K261" s="6">
        <f t="shared" si="26"/>
        <v>1.6559485530546623</v>
      </c>
      <c r="L261" s="6">
        <f t="shared" si="25"/>
        <v>20.434083601286169</v>
      </c>
      <c r="M261" s="6">
        <f t="shared" si="27"/>
        <v>0.60249816311535653</v>
      </c>
      <c r="N261" s="8">
        <v>42414</v>
      </c>
      <c r="O261">
        <v>9.4531250000000025E-2</v>
      </c>
      <c r="P261">
        <f>H261/6.22*1000/G261*F261/O261</f>
        <v>1.4364327283356801</v>
      </c>
      <c r="Q261">
        <f>I261/6.22*1000/G261*F261/O261</f>
        <v>19.161733677021601</v>
      </c>
      <c r="R261">
        <f>J261/6.22*1000/G261*F261/O261</f>
        <v>1.1435678031410272</v>
      </c>
    </row>
    <row r="262" spans="1:18" x14ac:dyDescent="0.3">
      <c r="A262" s="5" t="s">
        <v>26</v>
      </c>
      <c r="B262" s="5">
        <v>2</v>
      </c>
      <c r="C262" s="5">
        <v>18</v>
      </c>
      <c r="D262" s="5">
        <v>32</v>
      </c>
      <c r="E262">
        <v>8.2000000000000003E-2</v>
      </c>
      <c r="F262">
        <f t="shared" si="28"/>
        <v>0.82000000000000006</v>
      </c>
      <c r="G262" s="7">
        <v>20</v>
      </c>
      <c r="H262" s="1">
        <v>8.9499999999999996E-2</v>
      </c>
      <c r="I262" s="1">
        <v>0.45079999999999998</v>
      </c>
      <c r="J262" s="1">
        <v>2.46E-2</v>
      </c>
      <c r="K262" s="6">
        <f t="shared" si="26"/>
        <v>7.1945337620578771</v>
      </c>
      <c r="L262" s="6">
        <f t="shared" si="25"/>
        <v>29.043408360128613</v>
      </c>
      <c r="M262" s="6">
        <f t="shared" si="27"/>
        <v>0.90374724467303469</v>
      </c>
      <c r="N262" s="8">
        <v>42414</v>
      </c>
      <c r="O262">
        <v>9.4531250000000025E-2</v>
      </c>
      <c r="P262">
        <f>H262/6.22*1000/G262*F262/O262</f>
        <v>6.240812096409873</v>
      </c>
      <c r="Q262">
        <f>I262/6.22*1000/G262*F262/O262</f>
        <v>31.434168637559448</v>
      </c>
      <c r="R262">
        <f>J262/6.22*1000/G262*F262/O262</f>
        <v>1.715351704711541</v>
      </c>
    </row>
    <row r="263" spans="1:18" x14ac:dyDescent="0.3">
      <c r="A263" s="5" t="s">
        <v>26</v>
      </c>
      <c r="B263" s="5">
        <v>2</v>
      </c>
      <c r="C263" s="5">
        <v>18</v>
      </c>
      <c r="D263" s="5">
        <v>32</v>
      </c>
      <c r="E263">
        <v>8.2000000000000003E-2</v>
      </c>
      <c r="F263">
        <f t="shared" si="28"/>
        <v>0.82000000000000006</v>
      </c>
      <c r="G263" s="7">
        <v>10</v>
      </c>
      <c r="H263" s="1">
        <v>3.9600000000000003E-2</v>
      </c>
      <c r="I263" s="1">
        <v>0.21210000000000001</v>
      </c>
      <c r="J263" s="1">
        <v>1.3299999999999999E-2</v>
      </c>
      <c r="K263" s="6">
        <f t="shared" si="26"/>
        <v>6.366559485530547</v>
      </c>
      <c r="L263" s="6">
        <f t="shared" si="25"/>
        <v>27.733118971061096</v>
      </c>
      <c r="M263" s="6">
        <f t="shared" si="27"/>
        <v>0.97722263041880952</v>
      </c>
      <c r="N263" s="8">
        <v>42414</v>
      </c>
      <c r="O263">
        <v>9.4531250000000025E-2</v>
      </c>
      <c r="P263">
        <f>H263/6.22*1000/G263*F263/O263</f>
        <v>5.522595732242034</v>
      </c>
      <c r="Q263">
        <f>I263/6.22*1000/G263*F263/O263</f>
        <v>29.579357444659983</v>
      </c>
      <c r="R263">
        <f>J263/6.22*1000/G263*F263/O263</f>
        <v>1.8548111928994711</v>
      </c>
    </row>
    <row r="264" spans="1:18" x14ac:dyDescent="0.3">
      <c r="A264" s="5" t="s">
        <v>24</v>
      </c>
      <c r="B264" s="5">
        <v>2</v>
      </c>
      <c r="C264" s="5">
        <v>18</v>
      </c>
      <c r="D264" s="5">
        <v>18</v>
      </c>
      <c r="E264">
        <v>3.3000000000000002E-2</v>
      </c>
      <c r="F264">
        <f t="shared" si="28"/>
        <v>0.33</v>
      </c>
      <c r="G264">
        <v>20</v>
      </c>
      <c r="H264" s="1">
        <v>1.41E-2</v>
      </c>
      <c r="I264" s="1">
        <v>9.3799999999999994E-2</v>
      </c>
      <c r="J264" s="1">
        <v>6.8999999999999999E-3</v>
      </c>
      <c r="K264" s="6">
        <f t="shared" si="26"/>
        <v>1.1334405144694535</v>
      </c>
      <c r="L264" s="6">
        <f t="shared" si="25"/>
        <v>6.4067524115755621</v>
      </c>
      <c r="M264" s="6">
        <f t="shared" si="27"/>
        <v>0.25349008082292435</v>
      </c>
      <c r="N264" s="8">
        <v>42414</v>
      </c>
      <c r="O264">
        <v>0.17526041666666678</v>
      </c>
      <c r="P264">
        <f>H264/6.22*1000/G264*F264/O264</f>
        <v>0.21341691232328239</v>
      </c>
      <c r="Q264">
        <f>I264/6.22*1000/G264*F264/O264</f>
        <v>1.419752225242829</v>
      </c>
      <c r="R264">
        <f>J264/6.22*1000/G264*F264/O264</f>
        <v>0.10443806347735095</v>
      </c>
    </row>
    <row r="265" spans="1:18" x14ac:dyDescent="0.3">
      <c r="A265" s="5" t="s">
        <v>24</v>
      </c>
      <c r="B265" s="5">
        <v>2</v>
      </c>
      <c r="C265" s="5">
        <v>18</v>
      </c>
      <c r="D265" s="5">
        <v>18</v>
      </c>
      <c r="E265">
        <v>3.3000000000000002E-2</v>
      </c>
      <c r="F265">
        <f t="shared" si="28"/>
        <v>0.33</v>
      </c>
      <c r="G265">
        <v>10</v>
      </c>
      <c r="H265" s="1">
        <v>6.4999999999999997E-3</v>
      </c>
      <c r="I265" s="1">
        <v>4.7500000000000001E-2</v>
      </c>
      <c r="J265" s="1">
        <v>3.5000000000000001E-3</v>
      </c>
      <c r="K265" s="6">
        <f t="shared" si="26"/>
        <v>1.045016077170418</v>
      </c>
      <c r="L265" s="6">
        <f t="shared" si="25"/>
        <v>6.5916398713826378</v>
      </c>
      <c r="M265" s="6">
        <f t="shared" si="27"/>
        <v>0.25716385011021309</v>
      </c>
      <c r="N265" s="8">
        <v>42414</v>
      </c>
      <c r="O265">
        <v>0.17526041666666678</v>
      </c>
      <c r="P265">
        <f>H265/6.22*1000/G265*F265/O265</f>
        <v>0.19676736597182062</v>
      </c>
      <c r="Q265">
        <f>I265/6.22*1000/G265*F265/O265</f>
        <v>1.4379153667171507</v>
      </c>
      <c r="R265">
        <f>J265/6.22*1000/G265*F265/O265</f>
        <v>0.10595165860021112</v>
      </c>
    </row>
    <row r="266" spans="1:18" x14ac:dyDescent="0.3">
      <c r="A266" s="5" t="s">
        <v>24</v>
      </c>
      <c r="B266" s="5">
        <v>2</v>
      </c>
      <c r="C266" s="5">
        <v>18</v>
      </c>
      <c r="D266" s="5">
        <v>32</v>
      </c>
      <c r="E266">
        <v>3.3000000000000002E-2</v>
      </c>
      <c r="F266">
        <f t="shared" si="28"/>
        <v>0.33</v>
      </c>
      <c r="G266" s="7">
        <v>20</v>
      </c>
      <c r="H266" s="1">
        <v>7.3599999999999999E-2</v>
      </c>
      <c r="I266" s="1">
        <v>0.1842</v>
      </c>
      <c r="J266" s="1">
        <v>1.17E-2</v>
      </c>
      <c r="K266" s="6">
        <f t="shared" si="26"/>
        <v>5.9163987138263678</v>
      </c>
      <c r="L266" s="6">
        <f t="shared" si="25"/>
        <v>8.890675241157556</v>
      </c>
      <c r="M266" s="6">
        <f t="shared" si="27"/>
        <v>0.42983100661278473</v>
      </c>
      <c r="N266" s="8">
        <v>42414</v>
      </c>
      <c r="O266">
        <v>0.17526041666666678</v>
      </c>
      <c r="P266">
        <f>H266/6.22*1000/G266*F266/O266</f>
        <v>1.1140060104250771</v>
      </c>
      <c r="Q266">
        <f>I266/6.22*1000/G266*F266/O266</f>
        <v>2.7880422163084129</v>
      </c>
      <c r="R266">
        <f>J266/6.22*1000/G266*F266/O266</f>
        <v>0.17709062937463857</v>
      </c>
    </row>
    <row r="267" spans="1:18" x14ac:dyDescent="0.3">
      <c r="A267" s="5" t="s">
        <v>24</v>
      </c>
      <c r="B267" s="5">
        <v>2</v>
      </c>
      <c r="C267" s="5">
        <v>18</v>
      </c>
      <c r="D267" s="5">
        <v>32</v>
      </c>
      <c r="E267">
        <v>3.3000000000000002E-2</v>
      </c>
      <c r="F267">
        <f t="shared" si="28"/>
        <v>0.33</v>
      </c>
      <c r="G267" s="7">
        <v>10</v>
      </c>
      <c r="H267" s="1">
        <v>3.0800000000000001E-2</v>
      </c>
      <c r="I267" s="1">
        <v>8.5199999999999998E-2</v>
      </c>
      <c r="J267" s="1">
        <v>6.3E-3</v>
      </c>
      <c r="K267" s="6">
        <f t="shared" si="26"/>
        <v>4.9517684887459819</v>
      </c>
      <c r="L267" s="6">
        <f t="shared" si="25"/>
        <v>8.7459807073954963</v>
      </c>
      <c r="M267" s="6">
        <f t="shared" si="27"/>
        <v>0.46289493019838351</v>
      </c>
      <c r="N267" s="8">
        <v>42414</v>
      </c>
      <c r="O267">
        <v>0.17526041666666678</v>
      </c>
      <c r="P267">
        <f>H267/6.22*1000/G267*F267/O267</f>
        <v>0.93237459568185799</v>
      </c>
      <c r="Q267">
        <f>I267/6.22*1000/G267*F267/O267</f>
        <v>2.5791660893537105</v>
      </c>
      <c r="R267">
        <f>J267/6.22*1000/G267*F267/O267</f>
        <v>0.19071298548038002</v>
      </c>
    </row>
    <row r="268" spans="1:18" x14ac:dyDescent="0.3">
      <c r="A268" s="5" t="s">
        <v>83</v>
      </c>
      <c r="B268" s="5">
        <v>2</v>
      </c>
      <c r="C268" s="5">
        <v>24</v>
      </c>
      <c r="D268" s="5">
        <v>18</v>
      </c>
      <c r="E268">
        <v>8.7999999999999995E-2</v>
      </c>
      <c r="F268">
        <f t="shared" si="28"/>
        <v>0.87999999999999989</v>
      </c>
      <c r="G268" s="7">
        <v>20</v>
      </c>
      <c r="H268" s="1">
        <v>2.0299999999999999E-2</v>
      </c>
      <c r="I268" s="1">
        <v>0.20910000000000001</v>
      </c>
      <c r="J268" s="1">
        <v>4.0000000000000001E-3</v>
      </c>
      <c r="K268" s="10">
        <f t="shared" si="26"/>
        <v>1.6318327974276527</v>
      </c>
      <c r="L268" s="10">
        <f t="shared" si="25"/>
        <v>15.176848874598072</v>
      </c>
      <c r="M268" s="6">
        <f t="shared" si="27"/>
        <v>0.14695077149155036</v>
      </c>
      <c r="N268" s="8">
        <v>42425</v>
      </c>
      <c r="O268">
        <v>0.01</v>
      </c>
      <c r="P268">
        <f>H268/6.22*1000/G268*F268/O268</f>
        <v>14.360128617363344</v>
      </c>
      <c r="Q268">
        <f>I268/6.22*1000/G268*F268/O268</f>
        <v>147.91639871382637</v>
      </c>
      <c r="R268">
        <f>J268/6.22*1000/G268*F268/O268</f>
        <v>2.8295819935691311</v>
      </c>
    </row>
    <row r="269" spans="1:18" x14ac:dyDescent="0.3">
      <c r="A269" s="5" t="s">
        <v>83</v>
      </c>
      <c r="B269" s="5">
        <v>2</v>
      </c>
      <c r="C269" s="5">
        <v>24</v>
      </c>
      <c r="D269" s="5">
        <v>18</v>
      </c>
      <c r="E269">
        <v>8.7999999999999995E-2</v>
      </c>
      <c r="F269">
        <f t="shared" si="28"/>
        <v>0.87999999999999989</v>
      </c>
      <c r="G269" s="7">
        <v>10</v>
      </c>
      <c r="H269" s="1">
        <v>9.2999999999999992E-3</v>
      </c>
      <c r="I269" s="1">
        <v>0.1048</v>
      </c>
      <c r="J269" s="1">
        <v>2.5999999999999999E-3</v>
      </c>
      <c r="K269" s="10">
        <f t="shared" si="26"/>
        <v>1.495176848874598</v>
      </c>
      <c r="L269" s="10">
        <f t="shared" si="25"/>
        <v>15.353697749196142</v>
      </c>
      <c r="M269" s="6">
        <f t="shared" si="27"/>
        <v>0.1910360029390154</v>
      </c>
      <c r="N269" s="8">
        <v>42425</v>
      </c>
      <c r="O269">
        <v>0.01</v>
      </c>
      <c r="P269">
        <f>H269/6.22*1000/G269*F269/O269</f>
        <v>13.157556270096462</v>
      </c>
      <c r="Q269">
        <f>I269/6.22*1000/G269*F269/O269</f>
        <v>148.27009646302253</v>
      </c>
      <c r="R269">
        <f>J269/6.22*1000/G269*F269/O269</f>
        <v>3.678456591639871</v>
      </c>
    </row>
    <row r="270" spans="1:18" x14ac:dyDescent="0.3">
      <c r="A270" s="5" t="s">
        <v>83</v>
      </c>
      <c r="B270" s="5">
        <v>2</v>
      </c>
      <c r="C270" s="5">
        <v>24</v>
      </c>
      <c r="D270" s="5">
        <v>32</v>
      </c>
      <c r="E270">
        <v>8.7999999999999995E-2</v>
      </c>
      <c r="F270">
        <f t="shared" si="28"/>
        <v>0.87999999999999989</v>
      </c>
      <c r="G270" s="7">
        <v>20</v>
      </c>
      <c r="H270" s="1">
        <v>9.4E-2</v>
      </c>
      <c r="I270" s="1">
        <v>0.34799999999999998</v>
      </c>
      <c r="J270" s="1">
        <v>1.18E-2</v>
      </c>
      <c r="K270" s="10">
        <f t="shared" si="26"/>
        <v>7.5562700964630221</v>
      </c>
      <c r="L270" s="10">
        <f t="shared" si="25"/>
        <v>20.418006430868168</v>
      </c>
      <c r="M270" s="6">
        <f>J270/13.61*1000/(G270*2)*F270/E270</f>
        <v>0.21675238795003671</v>
      </c>
      <c r="N270" s="8">
        <v>42425</v>
      </c>
      <c r="O270">
        <v>0.01</v>
      </c>
      <c r="P270">
        <f>H270/6.22*1000/G270*F270/O270</f>
        <v>66.495176848874593</v>
      </c>
      <c r="Q270">
        <f>I270/6.22*1000/G270*F270/O270</f>
        <v>246.17363344051446</v>
      </c>
      <c r="R270">
        <f>J270/6.22*1000/G270*F270/O270</f>
        <v>8.3472668810289381</v>
      </c>
    </row>
    <row r="271" spans="1:18" x14ac:dyDescent="0.3">
      <c r="A271" s="5" t="s">
        <v>83</v>
      </c>
      <c r="B271" s="5">
        <v>2</v>
      </c>
      <c r="C271" s="5">
        <v>24</v>
      </c>
      <c r="D271" s="5">
        <v>32</v>
      </c>
      <c r="E271">
        <v>8.7999999999999995E-2</v>
      </c>
      <c r="F271">
        <f t="shared" si="28"/>
        <v>0.87999999999999989</v>
      </c>
      <c r="G271" s="7">
        <v>10</v>
      </c>
      <c r="H271" s="1">
        <v>3.8199999999999998E-2</v>
      </c>
      <c r="I271" s="1">
        <v>0.16689999999999999</v>
      </c>
      <c r="J271" s="1">
        <v>3.3E-3</v>
      </c>
      <c r="K271" s="10">
        <f t="shared" si="26"/>
        <v>6.1414790996784552</v>
      </c>
      <c r="L271" s="10">
        <f t="shared" si="25"/>
        <v>20.691318327974269</v>
      </c>
      <c r="M271" s="6">
        <f t="shared" ref="M271:M279" si="29">J271/13.61*1000/G271*F271/E271</f>
        <v>0.24246877296105804</v>
      </c>
      <c r="N271" s="8">
        <v>42425</v>
      </c>
      <c r="O271">
        <v>0.01</v>
      </c>
      <c r="P271">
        <f>H271/6.22*1000/G271*F271/O271</f>
        <v>54.045016077170402</v>
      </c>
      <c r="Q271">
        <f>I271/6.22*1000/G271*F271/O271</f>
        <v>236.12861736334403</v>
      </c>
      <c r="R271">
        <f>J271/6.22*1000/G271*F271/O271</f>
        <v>4.6688102893890671</v>
      </c>
    </row>
    <row r="272" spans="1:18" x14ac:dyDescent="0.3">
      <c r="A272" s="5" t="s">
        <v>83</v>
      </c>
      <c r="B272" s="5">
        <v>2</v>
      </c>
      <c r="C272" s="5">
        <v>24</v>
      </c>
      <c r="D272" s="5">
        <v>18</v>
      </c>
      <c r="E272">
        <v>8.7999999999999995E-2</v>
      </c>
      <c r="F272">
        <f t="shared" si="28"/>
        <v>0.87999999999999989</v>
      </c>
      <c r="G272" s="7">
        <v>20</v>
      </c>
      <c r="H272" s="1">
        <v>2.0299999999999999E-2</v>
      </c>
      <c r="I272" s="1">
        <v>0.16880000000000001</v>
      </c>
      <c r="J272" s="1">
        <v>0</v>
      </c>
      <c r="K272" s="10">
        <f t="shared" si="26"/>
        <v>1.6318327974276527</v>
      </c>
      <c r="L272" s="10">
        <f t="shared" si="25"/>
        <v>11.937299035369772</v>
      </c>
      <c r="M272" s="6">
        <f t="shared" si="29"/>
        <v>0</v>
      </c>
      <c r="N272" s="8">
        <v>42425</v>
      </c>
      <c r="O272">
        <v>0.01</v>
      </c>
      <c r="P272">
        <f>H272/6.22*1000/G272*F272/O272</f>
        <v>14.360128617363344</v>
      </c>
      <c r="Q272">
        <f>I272/6.22*1000/G272*F272/O272</f>
        <v>119.40836012861735</v>
      </c>
      <c r="R272">
        <f>J272/6.22*1000/G272*F272/O272</f>
        <v>0</v>
      </c>
    </row>
    <row r="273" spans="1:18" x14ac:dyDescent="0.3">
      <c r="A273" s="5" t="s">
        <v>83</v>
      </c>
      <c r="B273" s="5">
        <v>2</v>
      </c>
      <c r="C273" s="5">
        <v>24</v>
      </c>
      <c r="D273" s="5">
        <v>18</v>
      </c>
      <c r="E273">
        <v>8.7999999999999995E-2</v>
      </c>
      <c r="F273">
        <f t="shared" si="28"/>
        <v>0.87999999999999989</v>
      </c>
      <c r="G273" s="7">
        <v>10</v>
      </c>
      <c r="H273" s="1">
        <v>9.2999999999999992E-3</v>
      </c>
      <c r="I273" s="1">
        <v>8.8800000000000004E-2</v>
      </c>
      <c r="J273" s="1">
        <v>0</v>
      </c>
      <c r="K273" s="10">
        <f t="shared" si="26"/>
        <v>1.495176848874598</v>
      </c>
      <c r="L273" s="10">
        <f t="shared" si="25"/>
        <v>12.781350482315116</v>
      </c>
      <c r="M273" s="6">
        <f t="shared" si="29"/>
        <v>0</v>
      </c>
      <c r="N273" s="8">
        <v>42425</v>
      </c>
      <c r="O273">
        <v>0.01</v>
      </c>
      <c r="P273">
        <f>H273/6.22*1000/G273*F273/O273</f>
        <v>13.157556270096462</v>
      </c>
      <c r="Q273">
        <f>I273/6.22*1000/G273*F273/O273</f>
        <v>125.63344051446946</v>
      </c>
      <c r="R273">
        <f>J273/6.22*1000/G273*F273/O273</f>
        <v>0</v>
      </c>
    </row>
    <row r="274" spans="1:18" x14ac:dyDescent="0.3">
      <c r="A274" s="5" t="s">
        <v>85</v>
      </c>
      <c r="B274" s="5">
        <v>2</v>
      </c>
      <c r="C274" s="5">
        <v>24</v>
      </c>
      <c r="D274" s="5">
        <v>18</v>
      </c>
      <c r="E274">
        <v>0.123</v>
      </c>
      <c r="F274">
        <f t="shared" si="28"/>
        <v>1.23</v>
      </c>
      <c r="G274" s="7">
        <v>20</v>
      </c>
      <c r="H274" s="1">
        <v>2.18E-2</v>
      </c>
      <c r="I274" s="1">
        <v>0.1615</v>
      </c>
      <c r="J274" s="1">
        <v>5.5999999999999999E-3</v>
      </c>
      <c r="K274" s="10">
        <f t="shared" si="26"/>
        <v>1.752411575562701</v>
      </c>
      <c r="L274" s="10">
        <f t="shared" si="25"/>
        <v>11.229903536977492</v>
      </c>
      <c r="M274" s="6">
        <f t="shared" si="29"/>
        <v>0.20573108008817045</v>
      </c>
      <c r="N274" s="8">
        <v>42426</v>
      </c>
      <c r="O274">
        <v>0.10234374999999973</v>
      </c>
      <c r="P274">
        <f>H274/6.22*1000/G274*F274/O274</f>
        <v>2.1061044156991784</v>
      </c>
      <c r="Q274">
        <f>I274/6.22*1000/G274*F274/O274</f>
        <v>15.602562529147585</v>
      </c>
      <c r="R274">
        <f>J274/6.22*1000/G274*F274/O274</f>
        <v>0.54101764806951369</v>
      </c>
    </row>
    <row r="275" spans="1:18" x14ac:dyDescent="0.3">
      <c r="A275" s="5" t="s">
        <v>85</v>
      </c>
      <c r="B275" s="5">
        <v>2</v>
      </c>
      <c r="C275" s="5">
        <v>24</v>
      </c>
      <c r="D275" s="5">
        <v>18</v>
      </c>
      <c r="E275">
        <v>0.123</v>
      </c>
      <c r="F275">
        <f t="shared" si="28"/>
        <v>1.23</v>
      </c>
      <c r="G275" s="7">
        <v>10</v>
      </c>
      <c r="H275" s="1">
        <v>1.0200000000000001E-2</v>
      </c>
      <c r="I275" s="1">
        <v>8.0100000000000005E-2</v>
      </c>
      <c r="J275" s="1">
        <v>3.0000000000000001E-3</v>
      </c>
      <c r="K275" s="10">
        <f t="shared" si="26"/>
        <v>1.639871382636656</v>
      </c>
      <c r="L275" s="10">
        <f t="shared" si="25"/>
        <v>11.237942122186496</v>
      </c>
      <c r="M275" s="6">
        <f t="shared" si="29"/>
        <v>0.2204261572373255</v>
      </c>
      <c r="N275" s="8">
        <v>42426</v>
      </c>
      <c r="O275">
        <v>0.10234374999999973</v>
      </c>
      <c r="P275">
        <f>H275/6.22*1000/G275*F275/O275</f>
        <v>1.9708500036818</v>
      </c>
      <c r="Q275">
        <f>I275/6.22*1000/G275*F275/O275</f>
        <v>15.47696914656002</v>
      </c>
      <c r="R275">
        <f>J275/6.22*1000/G275*F275/O275</f>
        <v>0.57966176578876472</v>
      </c>
    </row>
    <row r="276" spans="1:18" x14ac:dyDescent="0.3">
      <c r="A276" s="5" t="s">
        <v>85</v>
      </c>
      <c r="B276" s="5">
        <v>2</v>
      </c>
      <c r="C276" s="5">
        <v>24</v>
      </c>
      <c r="D276" s="5">
        <v>32</v>
      </c>
      <c r="E276">
        <v>0.123</v>
      </c>
      <c r="F276">
        <f t="shared" si="28"/>
        <v>1.23</v>
      </c>
      <c r="G276" s="7">
        <v>20</v>
      </c>
      <c r="H276" s="1">
        <v>0.1134</v>
      </c>
      <c r="I276" s="1">
        <v>0.35799999999999998</v>
      </c>
      <c r="J276" s="1">
        <v>9.9000000000000008E-3</v>
      </c>
      <c r="K276" s="10">
        <f t="shared" si="26"/>
        <v>9.115755627009646</v>
      </c>
      <c r="L276" s="10">
        <f t="shared" si="25"/>
        <v>19.662379421221864</v>
      </c>
      <c r="M276" s="6">
        <f t="shared" si="29"/>
        <v>0.3637031594415871</v>
      </c>
      <c r="N276" s="8">
        <v>42426</v>
      </c>
      <c r="O276">
        <v>0.10234374999999973</v>
      </c>
      <c r="P276">
        <f>H276/6.22*1000/G276*F276/O276</f>
        <v>10.955607373407652</v>
      </c>
      <c r="Q276">
        <f>I276/6.22*1000/G276*F276/O276</f>
        <v>34.586485358729625</v>
      </c>
      <c r="R276">
        <f>J276/6.22*1000/G276*F276/O276</f>
        <v>0.95644191355146191</v>
      </c>
    </row>
    <row r="277" spans="1:18" x14ac:dyDescent="0.3">
      <c r="A277" s="5" t="s">
        <v>85</v>
      </c>
      <c r="B277" s="5">
        <v>2</v>
      </c>
      <c r="C277" s="5">
        <v>24</v>
      </c>
      <c r="D277" s="5">
        <v>32</v>
      </c>
      <c r="E277">
        <v>0.123</v>
      </c>
      <c r="F277">
        <f t="shared" si="28"/>
        <v>1.23</v>
      </c>
      <c r="G277" s="7">
        <v>10</v>
      </c>
      <c r="H277" s="1">
        <v>5.2400000000000002E-2</v>
      </c>
      <c r="I277" s="1">
        <v>0.15</v>
      </c>
      <c r="J277" s="1">
        <v>4.7999999999999996E-3</v>
      </c>
      <c r="K277" s="10">
        <f t="shared" si="26"/>
        <v>8.4244372990353735</v>
      </c>
      <c r="L277" s="10">
        <f t="shared" si="25"/>
        <v>15.691318327974276</v>
      </c>
      <c r="M277" s="6">
        <f t="shared" si="29"/>
        <v>0.35268185157972071</v>
      </c>
      <c r="N277" s="8">
        <v>42426</v>
      </c>
      <c r="O277">
        <v>0.10234374999999973</v>
      </c>
      <c r="P277">
        <f>H277/6.22*1000/G277*F277/O277</f>
        <v>10.124758842443759</v>
      </c>
      <c r="Q277">
        <f>I277/6.22*1000/G277*F277/O277</f>
        <v>28.983088289438232</v>
      </c>
      <c r="R277">
        <f>J277/6.22*1000/G277*F277/O277</f>
        <v>0.92745882526202339</v>
      </c>
    </row>
    <row r="278" spans="1:18" x14ac:dyDescent="0.3">
      <c r="A278" s="5" t="s">
        <v>84</v>
      </c>
      <c r="B278" s="5">
        <v>2</v>
      </c>
      <c r="C278" s="5">
        <v>24</v>
      </c>
      <c r="D278" s="5">
        <v>18</v>
      </c>
      <c r="E278">
        <v>8.8999999999999996E-2</v>
      </c>
      <c r="F278">
        <f t="shared" si="28"/>
        <v>0.8899999999999999</v>
      </c>
      <c r="G278" s="7">
        <v>20</v>
      </c>
      <c r="H278" s="1">
        <v>2.64E-2</v>
      </c>
      <c r="I278" s="1">
        <v>0.2601</v>
      </c>
      <c r="J278" s="1">
        <v>1.2E-2</v>
      </c>
      <c r="K278" s="10">
        <f t="shared" si="26"/>
        <v>2.122186495176849</v>
      </c>
      <c r="L278" s="10">
        <f t="shared" si="25"/>
        <v>18.786173633440516</v>
      </c>
      <c r="M278" s="6">
        <f t="shared" si="29"/>
        <v>0.44085231447465101</v>
      </c>
      <c r="N278" s="8">
        <v>42425</v>
      </c>
      <c r="O278">
        <v>0.14401041666666645</v>
      </c>
      <c r="P278">
        <f>H278/6.22*1000/G278*F278/O278</f>
        <v>1.311534279550888</v>
      </c>
      <c r="Q278">
        <f>I278/6.22*1000/G278*F278/O278</f>
        <v>12.921593413302498</v>
      </c>
      <c r="R278">
        <f>J278/6.22*1000/G278*F278/O278</f>
        <v>0.5961519452504036</v>
      </c>
    </row>
    <row r="279" spans="1:18" x14ac:dyDescent="0.3">
      <c r="A279" s="5" t="s">
        <v>84</v>
      </c>
      <c r="B279" s="5">
        <v>2</v>
      </c>
      <c r="C279" s="5">
        <v>24</v>
      </c>
      <c r="D279" s="5">
        <v>18</v>
      </c>
      <c r="E279">
        <v>8.8999999999999996E-2</v>
      </c>
      <c r="F279">
        <f t="shared" si="28"/>
        <v>0.8899999999999999</v>
      </c>
      <c r="G279" s="7">
        <v>10</v>
      </c>
      <c r="H279" s="1">
        <v>1.17E-2</v>
      </c>
      <c r="I279" s="1">
        <v>0.13289999999999999</v>
      </c>
      <c r="J279" s="1">
        <v>7.0000000000000001E-3</v>
      </c>
      <c r="K279" s="10">
        <f t="shared" si="26"/>
        <v>1.8810289389067523</v>
      </c>
      <c r="L279" s="10">
        <f t="shared" si="25"/>
        <v>19.485530546623792</v>
      </c>
      <c r="M279" s="6">
        <f t="shared" si="29"/>
        <v>0.51432770022042618</v>
      </c>
      <c r="N279" s="8">
        <v>42425</v>
      </c>
      <c r="O279">
        <v>0.14401041666666645</v>
      </c>
      <c r="P279">
        <f>H279/6.22*1000/G279*F279/O279</f>
        <v>1.1624962932382867</v>
      </c>
      <c r="Q279">
        <f>I279/6.22*1000/G279*F279/O279</f>
        <v>13.204765587296439</v>
      </c>
      <c r="R279">
        <f>J279/6.22*1000/G279*F279/O279</f>
        <v>0.6955106027921375</v>
      </c>
    </row>
    <row r="280" spans="1:18" x14ac:dyDescent="0.3">
      <c r="A280" s="5" t="s">
        <v>84</v>
      </c>
      <c r="B280" s="5">
        <v>2</v>
      </c>
      <c r="C280" s="5">
        <v>24</v>
      </c>
      <c r="D280" s="5">
        <v>32</v>
      </c>
      <c r="E280">
        <v>8.8999999999999996E-2</v>
      </c>
      <c r="F280">
        <f t="shared" si="28"/>
        <v>0.8899999999999999</v>
      </c>
      <c r="G280" s="7">
        <v>20</v>
      </c>
      <c r="H280" s="1">
        <v>0.1168</v>
      </c>
      <c r="I280" s="1">
        <v>0.45800000000000002</v>
      </c>
      <c r="J280" s="1">
        <v>0.04</v>
      </c>
      <c r="K280" s="10">
        <f t="shared" si="26"/>
        <v>9.3890675241157577</v>
      </c>
      <c r="L280" s="10">
        <f t="shared" si="25"/>
        <v>27.427652733118972</v>
      </c>
      <c r="M280" s="6">
        <f>J280/13.61*1000/(G280*2)*F280/E280</f>
        <v>0.73475385745775168</v>
      </c>
      <c r="N280" s="8">
        <v>42425</v>
      </c>
      <c r="O280">
        <v>0.14401041666666645</v>
      </c>
      <c r="P280">
        <f>H280/6.22*1000/G280*F280/O280</f>
        <v>5.802545600437262</v>
      </c>
      <c r="Q280">
        <f>I280/6.22*1000/G280*F280/O280</f>
        <v>22.75313257705707</v>
      </c>
      <c r="R280">
        <f>J280/6.22*1000/G280*F280/O280</f>
        <v>1.9871731508346784</v>
      </c>
    </row>
    <row r="281" spans="1:18" x14ac:dyDescent="0.3">
      <c r="A281" s="5" t="s">
        <v>84</v>
      </c>
      <c r="B281" s="5">
        <v>2</v>
      </c>
      <c r="C281" s="5">
        <v>24</v>
      </c>
      <c r="D281" s="5">
        <v>32</v>
      </c>
      <c r="E281">
        <v>8.8999999999999996E-2</v>
      </c>
      <c r="F281">
        <f t="shared" si="28"/>
        <v>0.8899999999999999</v>
      </c>
      <c r="G281" s="7">
        <v>10</v>
      </c>
      <c r="H281" s="1">
        <v>4.82E-2</v>
      </c>
      <c r="I281" s="1">
        <v>0.219</v>
      </c>
      <c r="J281" s="1">
        <v>9.9000000000000008E-3</v>
      </c>
      <c r="K281" s="10">
        <f t="shared" si="26"/>
        <v>7.7491961414791</v>
      </c>
      <c r="L281" s="10">
        <f t="shared" si="25"/>
        <v>27.459807073954988</v>
      </c>
      <c r="M281" s="6">
        <f t="shared" ref="M281:M312" si="30">J281/13.61*1000/G281*F281/E281</f>
        <v>0.7274063188831742</v>
      </c>
      <c r="N281" s="8">
        <v>42425</v>
      </c>
      <c r="O281">
        <v>0.14401041666666645</v>
      </c>
      <c r="P281">
        <f>H281/6.22*1000/G281*F281/O281</f>
        <v>4.7890872935115754</v>
      </c>
      <c r="Q281">
        <f>I281/6.22*1000/G281*F281/O281</f>
        <v>21.759546001639727</v>
      </c>
      <c r="R281">
        <f>J281/6.22*1000/G281*F281/O281</f>
        <v>0.98365070966316592</v>
      </c>
    </row>
    <row r="282" spans="1:18" x14ac:dyDescent="0.3">
      <c r="A282" s="5" t="s">
        <v>84</v>
      </c>
      <c r="B282" s="5">
        <v>2</v>
      </c>
      <c r="C282" s="5">
        <v>24</v>
      </c>
      <c r="D282" s="5">
        <v>18</v>
      </c>
      <c r="E282">
        <v>8.8999999999999996E-2</v>
      </c>
      <c r="F282">
        <f t="shared" si="28"/>
        <v>0.8899999999999999</v>
      </c>
      <c r="G282" s="7">
        <v>20</v>
      </c>
      <c r="H282" s="1">
        <v>2.64E-2</v>
      </c>
      <c r="I282" s="1">
        <v>0.2311</v>
      </c>
      <c r="J282" s="1">
        <v>0</v>
      </c>
      <c r="K282" s="10">
        <f t="shared" si="26"/>
        <v>2.122186495176849</v>
      </c>
      <c r="L282" s="10">
        <f t="shared" si="25"/>
        <v>16.454983922829584</v>
      </c>
      <c r="M282" s="6">
        <f t="shared" si="30"/>
        <v>0</v>
      </c>
      <c r="N282" s="8">
        <v>42425</v>
      </c>
      <c r="O282">
        <v>0.14401041666666645</v>
      </c>
      <c r="P282">
        <f>H282/6.22*1000/G282*F282/O282</f>
        <v>1.311534279550888</v>
      </c>
      <c r="Q282">
        <f>I282/6.22*1000/G282*F282/O282</f>
        <v>11.480892878947357</v>
      </c>
      <c r="R282">
        <f>J282/6.22*1000/G282*F282/O282</f>
        <v>0</v>
      </c>
    </row>
    <row r="283" spans="1:18" x14ac:dyDescent="0.3">
      <c r="A283" s="5" t="s">
        <v>84</v>
      </c>
      <c r="B283" s="5">
        <v>2</v>
      </c>
      <c r="C283" s="5">
        <v>24</v>
      </c>
      <c r="D283" s="5">
        <v>18</v>
      </c>
      <c r="E283">
        <v>8.8999999999999996E-2</v>
      </c>
      <c r="F283">
        <f t="shared" si="28"/>
        <v>0.8899999999999999</v>
      </c>
      <c r="G283" s="7">
        <v>10</v>
      </c>
      <c r="H283" s="1">
        <v>1.17E-2</v>
      </c>
      <c r="I283" s="1">
        <v>0.1124</v>
      </c>
      <c r="J283" s="1">
        <v>0</v>
      </c>
      <c r="K283" s="10">
        <f t="shared" si="26"/>
        <v>1.8810289389067523</v>
      </c>
      <c r="L283" s="10">
        <f t="shared" si="25"/>
        <v>16.189710610932472</v>
      </c>
      <c r="M283" s="6">
        <f t="shared" si="30"/>
        <v>0</v>
      </c>
      <c r="N283" s="8">
        <v>42425</v>
      </c>
      <c r="O283">
        <v>0.14401041666666645</v>
      </c>
      <c r="P283">
        <f>H283/6.22*1000/G283*F283/O283</f>
        <v>1.1624962932382867</v>
      </c>
      <c r="Q283">
        <f>I283/6.22*1000/G283*F283/O283</f>
        <v>11.167913107690893</v>
      </c>
      <c r="R283">
        <f>J283/6.22*1000/G283*F283/O283</f>
        <v>0</v>
      </c>
    </row>
    <row r="284" spans="1:18" x14ac:dyDescent="0.3">
      <c r="A284" s="5" t="s">
        <v>86</v>
      </c>
      <c r="B284" s="5">
        <v>2</v>
      </c>
      <c r="C284" s="5">
        <v>24</v>
      </c>
      <c r="D284" s="5">
        <v>18</v>
      </c>
      <c r="E284">
        <v>0.112</v>
      </c>
      <c r="F284">
        <f t="shared" si="28"/>
        <v>1.1200000000000001</v>
      </c>
      <c r="G284" s="7">
        <v>20</v>
      </c>
      <c r="H284" s="1">
        <v>2.2800000000000001E-2</v>
      </c>
      <c r="I284" s="1">
        <v>0.18920000000000001</v>
      </c>
      <c r="J284" s="1">
        <v>1.4E-2</v>
      </c>
      <c r="K284" s="10">
        <f t="shared" si="26"/>
        <v>1.8327974276527332</v>
      </c>
      <c r="L284" s="10">
        <f t="shared" si="25"/>
        <v>13.376205787781354</v>
      </c>
      <c r="M284" s="6">
        <f t="shared" si="30"/>
        <v>0.51432770022042618</v>
      </c>
      <c r="N284" s="8">
        <v>42426</v>
      </c>
      <c r="O284">
        <v>5.9374999999999706E-2</v>
      </c>
      <c r="P284">
        <f>H284/6.22*1000/G284*F284/O284</f>
        <v>3.4572347266881205</v>
      </c>
      <c r="Q284">
        <f>I284/6.22*1000/G284*F284/O284</f>
        <v>28.688982907429491</v>
      </c>
      <c r="R284">
        <f>J284/6.22*1000/G284*F284/O284</f>
        <v>2.1228634286681443</v>
      </c>
    </row>
    <row r="285" spans="1:18" x14ac:dyDescent="0.3">
      <c r="A285" s="5" t="s">
        <v>86</v>
      </c>
      <c r="B285" s="5">
        <v>2</v>
      </c>
      <c r="C285" s="5">
        <v>24</v>
      </c>
      <c r="D285" s="5">
        <v>18</v>
      </c>
      <c r="E285">
        <v>0.112</v>
      </c>
      <c r="F285">
        <f t="shared" si="28"/>
        <v>1.1200000000000001</v>
      </c>
      <c r="G285" s="7">
        <v>10</v>
      </c>
      <c r="H285" s="1">
        <v>1.0200000000000001E-2</v>
      </c>
      <c r="I285" s="1">
        <v>9.0200000000000002E-2</v>
      </c>
      <c r="J285" s="1">
        <v>6.8999999999999999E-3</v>
      </c>
      <c r="K285" s="10">
        <f t="shared" si="26"/>
        <v>1.639871382636656</v>
      </c>
      <c r="L285" s="10">
        <f t="shared" si="25"/>
        <v>12.861736334405148</v>
      </c>
      <c r="M285" s="6">
        <f t="shared" si="30"/>
        <v>0.50698016164584869</v>
      </c>
      <c r="N285" s="8">
        <v>42426</v>
      </c>
      <c r="O285">
        <v>5.9374999999999706E-2</v>
      </c>
      <c r="P285">
        <f>H285/6.22*1000/G285*F285/O285</f>
        <v>3.0933152817735814</v>
      </c>
      <c r="Q285">
        <f>I285/6.22*1000/G285*F285/O285</f>
        <v>27.354611609409517</v>
      </c>
      <c r="R285">
        <f>J285/6.22*1000/G285*F285/O285</f>
        <v>2.0925368082585991</v>
      </c>
    </row>
    <row r="286" spans="1:18" x14ac:dyDescent="0.3">
      <c r="A286" s="5" t="s">
        <v>86</v>
      </c>
      <c r="B286" s="5">
        <v>2</v>
      </c>
      <c r="C286" s="5">
        <v>24</v>
      </c>
      <c r="D286" s="5">
        <v>32</v>
      </c>
      <c r="E286">
        <v>0.112</v>
      </c>
      <c r="F286">
        <f t="shared" si="28"/>
        <v>1.1200000000000001</v>
      </c>
      <c r="G286" s="7">
        <v>20</v>
      </c>
      <c r="H286" s="1">
        <v>0.108</v>
      </c>
      <c r="I286" s="1">
        <v>0.32800000000000001</v>
      </c>
      <c r="J286" s="1">
        <v>2.5499999999999998E-2</v>
      </c>
      <c r="K286" s="10">
        <f t="shared" si="26"/>
        <v>8.6816720257234739</v>
      </c>
      <c r="L286" s="10">
        <f t="shared" si="25"/>
        <v>17.684887459807083</v>
      </c>
      <c r="M286" s="6">
        <f t="shared" si="30"/>
        <v>0.93681116825863342</v>
      </c>
      <c r="N286" s="8">
        <v>42426</v>
      </c>
      <c r="O286">
        <v>5.9374999999999706E-2</v>
      </c>
      <c r="P286">
        <f>H286/6.22*1000/G286*F286/O286</f>
        <v>16.376375021154256</v>
      </c>
      <c r="Q286">
        <f>I286/6.22*1000/G286*F286/O286</f>
        <v>49.735657471653667</v>
      </c>
      <c r="R286">
        <f>J286/6.22*1000/G286*F286/O286</f>
        <v>3.8666441022169771</v>
      </c>
    </row>
    <row r="287" spans="1:18" x14ac:dyDescent="0.3">
      <c r="A287" s="5" t="s">
        <v>86</v>
      </c>
      <c r="B287" s="5">
        <v>2</v>
      </c>
      <c r="C287" s="5">
        <v>24</v>
      </c>
      <c r="D287" s="5">
        <v>32</v>
      </c>
      <c r="E287">
        <v>0.112</v>
      </c>
      <c r="F287">
        <f t="shared" si="28"/>
        <v>1.1200000000000001</v>
      </c>
      <c r="G287" s="7">
        <v>10</v>
      </c>
      <c r="H287" s="1">
        <v>5.2299999999999999E-2</v>
      </c>
      <c r="I287" s="1">
        <v>0.17100000000000001</v>
      </c>
      <c r="J287" s="1">
        <v>1.1900000000000001E-2</v>
      </c>
      <c r="K287" s="10">
        <f t="shared" si="26"/>
        <v>8.4083601286173639</v>
      </c>
      <c r="L287" s="10">
        <f t="shared" si="25"/>
        <v>19.083601286173639</v>
      </c>
      <c r="M287" s="6">
        <f t="shared" si="30"/>
        <v>0.87435709037472475</v>
      </c>
      <c r="N287" s="8">
        <v>42426</v>
      </c>
      <c r="O287">
        <v>5.9374999999999706E-2</v>
      </c>
      <c r="P287">
        <f>H287/6.22*1000/G287*F287/O287</f>
        <v>15.860822474191991</v>
      </c>
      <c r="Q287">
        <f>I287/6.22*1000/G287*F287/O287</f>
        <v>51.858520900321807</v>
      </c>
      <c r="R287">
        <f>J287/6.22*1000/G287*F287/O287</f>
        <v>3.6088678287358453</v>
      </c>
    </row>
    <row r="288" spans="1:18" x14ac:dyDescent="0.3">
      <c r="A288" s="5" t="s">
        <v>91</v>
      </c>
      <c r="B288" s="5">
        <v>2</v>
      </c>
      <c r="C288" s="5">
        <v>24</v>
      </c>
      <c r="D288" s="5">
        <v>18</v>
      </c>
      <c r="E288">
        <v>0.1</v>
      </c>
      <c r="F288">
        <f t="shared" si="28"/>
        <v>1</v>
      </c>
      <c r="G288" s="7">
        <v>20</v>
      </c>
      <c r="H288" s="1">
        <v>2.7799999999999998E-2</v>
      </c>
      <c r="I288" s="1">
        <v>0.21820000000000001</v>
      </c>
      <c r="J288" s="1">
        <v>1.2800000000000001E-2</v>
      </c>
      <c r="K288" s="10">
        <f t="shared" si="26"/>
        <v>2.234726688102894</v>
      </c>
      <c r="L288" s="10">
        <f t="shared" si="25"/>
        <v>15.305466237942124</v>
      </c>
      <c r="M288" s="6">
        <f t="shared" si="30"/>
        <v>0.47024246877296105</v>
      </c>
      <c r="N288" s="8">
        <v>42429</v>
      </c>
      <c r="O288">
        <v>0.14921874999999976</v>
      </c>
      <c r="P288">
        <f>H288/6.22*1000/G288*F288/O288</f>
        <v>1.49761788522079</v>
      </c>
      <c r="Q288">
        <f>I288/6.22*1000/G288*F288/O288</f>
        <v>11.754684264574692</v>
      </c>
      <c r="R288">
        <f>J288/6.22*1000/G288*F288/O288</f>
        <v>0.68955068096496808</v>
      </c>
    </row>
    <row r="289" spans="1:18" x14ac:dyDescent="0.3">
      <c r="A289" s="5" t="s">
        <v>91</v>
      </c>
      <c r="B289" s="5">
        <v>2</v>
      </c>
      <c r="C289" s="5">
        <v>24</v>
      </c>
      <c r="D289" s="5">
        <v>18</v>
      </c>
      <c r="E289">
        <v>0.1</v>
      </c>
      <c r="F289">
        <f t="shared" si="28"/>
        <v>1</v>
      </c>
      <c r="G289" s="7">
        <v>10</v>
      </c>
      <c r="H289" s="1">
        <v>1.0999999999999999E-2</v>
      </c>
      <c r="I289" s="1">
        <v>0.10970000000000001</v>
      </c>
      <c r="J289" s="1">
        <v>7.4999999999999997E-3</v>
      </c>
      <c r="K289" s="10">
        <f t="shared" si="26"/>
        <v>1.7684887459807075</v>
      </c>
      <c r="L289" s="10">
        <f t="shared" si="25"/>
        <v>15.86816720257235</v>
      </c>
      <c r="M289" s="6">
        <f t="shared" si="30"/>
        <v>0.5510653930933137</v>
      </c>
      <c r="N289" s="8">
        <v>42429</v>
      </c>
      <c r="O289">
        <v>0.14921874999999976</v>
      </c>
      <c r="P289">
        <f>H289/6.22*1000/G289*F289/O289</f>
        <v>1.1851652329085389</v>
      </c>
      <c r="Q289">
        <f>I289/6.22*1000/G289*F289/O289</f>
        <v>11.819329640915155</v>
      </c>
      <c r="R289">
        <f>J289/6.22*1000/G289*F289/O289</f>
        <v>0.80806720425582201</v>
      </c>
    </row>
    <row r="290" spans="1:18" x14ac:dyDescent="0.3">
      <c r="A290" s="5" t="s">
        <v>91</v>
      </c>
      <c r="B290" s="5">
        <v>2</v>
      </c>
      <c r="C290" s="5">
        <v>24</v>
      </c>
      <c r="D290" s="5">
        <v>32</v>
      </c>
      <c r="E290">
        <v>0.1</v>
      </c>
      <c r="F290">
        <f t="shared" si="28"/>
        <v>1</v>
      </c>
      <c r="G290" s="7">
        <v>20</v>
      </c>
      <c r="H290" s="1">
        <v>0.1246</v>
      </c>
      <c r="I290" s="1">
        <v>0.42759999999999998</v>
      </c>
      <c r="J290" s="1">
        <v>2.1299999999999999E-2</v>
      </c>
      <c r="K290" s="10">
        <f t="shared" si="26"/>
        <v>10.016077170418006</v>
      </c>
      <c r="L290" s="10">
        <f t="shared" si="25"/>
        <v>24.356913183279744</v>
      </c>
      <c r="M290" s="6">
        <f t="shared" si="30"/>
        <v>0.78251285819250538</v>
      </c>
      <c r="N290" s="8">
        <v>42429</v>
      </c>
      <c r="O290">
        <v>0.14921874999999976</v>
      </c>
      <c r="P290">
        <f>H290/6.22*1000/G290*F290/O290</f>
        <v>6.712344910018361</v>
      </c>
      <c r="Q290">
        <f>I290/6.22*1000/G290*F290/O290</f>
        <v>23.035302435985962</v>
      </c>
      <c r="R290">
        <f>J290/6.22*1000/G290*F290/O290</f>
        <v>1.1474554300432671</v>
      </c>
    </row>
    <row r="291" spans="1:18" x14ac:dyDescent="0.3">
      <c r="A291" s="5" t="s">
        <v>91</v>
      </c>
      <c r="B291" s="5">
        <v>2</v>
      </c>
      <c r="C291" s="5">
        <v>24</v>
      </c>
      <c r="D291" s="5">
        <v>32</v>
      </c>
      <c r="E291">
        <v>0.1</v>
      </c>
      <c r="F291">
        <f t="shared" si="28"/>
        <v>1</v>
      </c>
      <c r="G291" s="7">
        <v>10</v>
      </c>
      <c r="H291" s="1">
        <v>6.0900000000000003E-2</v>
      </c>
      <c r="I291" s="1">
        <v>0.1996</v>
      </c>
      <c r="J291" s="1">
        <v>9.7000000000000003E-3</v>
      </c>
      <c r="K291" s="10">
        <f t="shared" si="26"/>
        <v>9.790996784565916</v>
      </c>
      <c r="L291" s="10">
        <f t="shared" si="25"/>
        <v>22.299035369774913</v>
      </c>
      <c r="M291" s="6">
        <f t="shared" si="30"/>
        <v>0.71271124173401923</v>
      </c>
      <c r="N291" s="8">
        <v>42429</v>
      </c>
      <c r="O291">
        <v>0.14921874999999976</v>
      </c>
      <c r="P291">
        <f>H291/6.22*1000/G291*F291/O291</f>
        <v>6.5615056985572746</v>
      </c>
      <c r="Q291">
        <f>I291/6.22*1000/G291*F291/O291</f>
        <v>21.505361862594942</v>
      </c>
      <c r="R291">
        <f>J291/6.22*1000/G291*F291/O291</f>
        <v>1.0451002508375298</v>
      </c>
    </row>
    <row r="292" spans="1:18" x14ac:dyDescent="0.3">
      <c r="A292" s="5" t="s">
        <v>40</v>
      </c>
      <c r="B292" s="5">
        <v>1</v>
      </c>
      <c r="C292" s="5">
        <v>18</v>
      </c>
      <c r="D292" s="5">
        <v>18</v>
      </c>
      <c r="E292">
        <v>8.2000000000000003E-2</v>
      </c>
      <c r="F292">
        <f t="shared" si="28"/>
        <v>0.82000000000000006</v>
      </c>
      <c r="G292">
        <v>20</v>
      </c>
      <c r="H292" s="1">
        <v>1.9599999999999999E-2</v>
      </c>
      <c r="I292" s="1">
        <v>0.25330000000000003</v>
      </c>
      <c r="J292" s="1">
        <v>1.6799999999999999E-2</v>
      </c>
      <c r="K292" s="6">
        <f t="shared" si="26"/>
        <v>1.5755627009646302</v>
      </c>
      <c r="L292" s="6">
        <f t="shared" si="25"/>
        <v>18.786173633440516</v>
      </c>
      <c r="M292" s="6">
        <f t="shared" si="30"/>
        <v>0.61719324026451139</v>
      </c>
      <c r="N292" s="8">
        <v>42417</v>
      </c>
      <c r="O292">
        <v>0.22213541666666622</v>
      </c>
      <c r="P292">
        <f>H292/6.22*1000/G292*F292/O292</f>
        <v>0.58160982799501026</v>
      </c>
      <c r="Q292">
        <f>I292/6.22*1000/G292*F292/O292</f>
        <v>7.5164168077110283</v>
      </c>
      <c r="R292">
        <f>J292/6.22*1000/G292*F292/O292</f>
        <v>0.49852270971000878</v>
      </c>
    </row>
    <row r="293" spans="1:18" x14ac:dyDescent="0.3">
      <c r="A293" s="5" t="s">
        <v>40</v>
      </c>
      <c r="B293" s="5">
        <v>1</v>
      </c>
      <c r="C293" s="5">
        <v>18</v>
      </c>
      <c r="D293" s="5">
        <v>18</v>
      </c>
      <c r="E293">
        <v>8.2000000000000003E-2</v>
      </c>
      <c r="F293">
        <f t="shared" si="28"/>
        <v>0.82000000000000006</v>
      </c>
      <c r="G293">
        <v>10</v>
      </c>
      <c r="H293" s="1">
        <v>7.7000000000000002E-3</v>
      </c>
      <c r="I293" s="1">
        <v>0.12130000000000001</v>
      </c>
      <c r="J293" s="1">
        <v>8.6999999999999994E-3</v>
      </c>
      <c r="K293" s="6">
        <f t="shared" si="26"/>
        <v>1.2379421221864952</v>
      </c>
      <c r="L293" s="6">
        <f t="shared" si="25"/>
        <v>18.263665594855304</v>
      </c>
      <c r="M293" s="6">
        <f t="shared" si="30"/>
        <v>0.63923585598824384</v>
      </c>
      <c r="N293" s="8">
        <v>42417</v>
      </c>
      <c r="O293">
        <v>0.22213541666666622</v>
      </c>
      <c r="P293">
        <f>H293/6.22*1000/G293*F293/O293</f>
        <v>0.45697915056750815</v>
      </c>
      <c r="Q293">
        <f>I293/6.22*1000/G293*F293/O293</f>
        <v>7.1989053199790565</v>
      </c>
      <c r="R293">
        <f>J293/6.22*1000/G293*F293/O293</f>
        <v>0.516327092199652</v>
      </c>
    </row>
    <row r="294" spans="1:18" x14ac:dyDescent="0.3">
      <c r="A294" s="5" t="s">
        <v>40</v>
      </c>
      <c r="B294" s="5">
        <v>1</v>
      </c>
      <c r="C294" s="5">
        <v>18</v>
      </c>
      <c r="D294" s="5">
        <v>32</v>
      </c>
      <c r="E294">
        <v>8.2000000000000003E-2</v>
      </c>
      <c r="F294">
        <f t="shared" si="28"/>
        <v>0.82000000000000006</v>
      </c>
      <c r="G294" s="7">
        <v>20</v>
      </c>
      <c r="H294" s="1">
        <v>9.9400000000000002E-2</v>
      </c>
      <c r="I294" s="1">
        <v>0.44280000000000003</v>
      </c>
      <c r="J294" s="1">
        <v>3.1099999999999999E-2</v>
      </c>
      <c r="K294" s="6">
        <f t="shared" si="26"/>
        <v>7.9903536977491969</v>
      </c>
      <c r="L294" s="6">
        <f t="shared" si="25"/>
        <v>27.604501607717051</v>
      </c>
      <c r="M294" s="6">
        <f t="shared" si="30"/>
        <v>1.142542248346804</v>
      </c>
      <c r="N294" s="8">
        <v>42417</v>
      </c>
      <c r="O294">
        <v>0.22213541666666622</v>
      </c>
      <c r="P294">
        <f>H294/6.22*1000/G294*F294/O294</f>
        <v>2.9495926991175523</v>
      </c>
      <c r="Q294">
        <f>I294/6.22*1000/G294*F294/O294</f>
        <v>13.139634277356667</v>
      </c>
      <c r="R294">
        <f>J294/6.22*1000/G294*F294/O294</f>
        <v>0.9228604923798378</v>
      </c>
    </row>
    <row r="295" spans="1:18" x14ac:dyDescent="0.3">
      <c r="A295" s="5" t="s">
        <v>40</v>
      </c>
      <c r="B295" s="5">
        <v>1</v>
      </c>
      <c r="C295" s="5">
        <v>18</v>
      </c>
      <c r="D295" s="5">
        <v>32</v>
      </c>
      <c r="E295">
        <v>8.2000000000000003E-2</v>
      </c>
      <c r="F295">
        <f t="shared" si="28"/>
        <v>0.82000000000000006</v>
      </c>
      <c r="G295" s="7">
        <v>10</v>
      </c>
      <c r="H295" s="1">
        <v>4.9099999999999998E-2</v>
      </c>
      <c r="I295" s="1">
        <v>0.21160000000000001</v>
      </c>
      <c r="J295" s="1">
        <v>0</v>
      </c>
      <c r="K295" s="6">
        <f t="shared" si="26"/>
        <v>7.893890675241158</v>
      </c>
      <c r="L295" s="6">
        <f t="shared" si="25"/>
        <v>26.125401929260448</v>
      </c>
      <c r="M295" s="6">
        <f t="shared" si="30"/>
        <v>0</v>
      </c>
      <c r="N295" s="8">
        <v>42417</v>
      </c>
      <c r="O295">
        <v>0.22213541666666622</v>
      </c>
      <c r="P295">
        <f>H295/6.22*1000/G295*F295/O295</f>
        <v>2.9139839341382658</v>
      </c>
      <c r="Q295">
        <f>I295/6.22*1000/G295*F295/O295</f>
        <v>12.558024449361653</v>
      </c>
      <c r="R295">
        <f>J295/6.22*1000/G295*F295/O295</f>
        <v>0</v>
      </c>
    </row>
    <row r="296" spans="1:18" x14ac:dyDescent="0.3">
      <c r="A296" s="5" t="s">
        <v>92</v>
      </c>
      <c r="B296" s="5">
        <v>2</v>
      </c>
      <c r="C296" s="5">
        <v>24</v>
      </c>
      <c r="D296" s="5">
        <v>18</v>
      </c>
      <c r="E296">
        <v>7.1999999999999995E-2</v>
      </c>
      <c r="F296">
        <f t="shared" si="28"/>
        <v>0.72</v>
      </c>
      <c r="G296" s="7">
        <v>20</v>
      </c>
      <c r="H296" s="1">
        <v>2.3400000000000001E-2</v>
      </c>
      <c r="I296" s="1">
        <v>0.26750000000000002</v>
      </c>
      <c r="J296" s="1">
        <v>0.01</v>
      </c>
      <c r="K296" s="10">
        <f t="shared" si="26"/>
        <v>1.8810289389067525</v>
      </c>
      <c r="L296" s="10">
        <f t="shared" si="25"/>
        <v>19.622186495176852</v>
      </c>
      <c r="M296" s="6">
        <f t="shared" si="30"/>
        <v>0.36737692872887584</v>
      </c>
      <c r="N296" s="8">
        <v>42429</v>
      </c>
      <c r="O296">
        <v>4.3749999999999692E-2</v>
      </c>
      <c r="P296">
        <f>H296/6.22*1000/G296*F296/O296</f>
        <v>3.0956361966008488</v>
      </c>
      <c r="Q296">
        <f>I296/6.22*1000/G296*F296/O296</f>
        <v>35.388148828663553</v>
      </c>
      <c r="R296">
        <f>J296/6.22*1000/G296*F296/O296</f>
        <v>1.3229214515388241</v>
      </c>
    </row>
    <row r="297" spans="1:18" x14ac:dyDescent="0.3">
      <c r="A297" s="5" t="s">
        <v>92</v>
      </c>
      <c r="B297" s="5">
        <v>2</v>
      </c>
      <c r="C297" s="5">
        <v>24</v>
      </c>
      <c r="D297" s="5">
        <v>18</v>
      </c>
      <c r="E297">
        <v>7.1999999999999995E-2</v>
      </c>
      <c r="F297">
        <f t="shared" si="28"/>
        <v>0.72</v>
      </c>
      <c r="G297" s="7">
        <v>10</v>
      </c>
      <c r="H297" s="1">
        <v>1.03E-2</v>
      </c>
      <c r="I297" s="1">
        <v>0.13139999999999999</v>
      </c>
      <c r="J297" s="1">
        <v>6.4999999999999997E-3</v>
      </c>
      <c r="K297" s="10">
        <f t="shared" si="26"/>
        <v>1.6559485530546623</v>
      </c>
      <c r="L297" s="10">
        <f t="shared" si="25"/>
        <v>19.469453376205788</v>
      </c>
      <c r="M297" s="6">
        <f t="shared" si="30"/>
        <v>0.47759000734753854</v>
      </c>
      <c r="N297" s="8">
        <v>42429</v>
      </c>
      <c r="O297">
        <v>4.3749999999999692E-2</v>
      </c>
      <c r="P297">
        <f>H297/6.22*1000/G297*F297/O297</f>
        <v>2.7252181901699775</v>
      </c>
      <c r="Q297">
        <f>I297/6.22*1000/G297*F297/O297</f>
        <v>34.766375746440296</v>
      </c>
      <c r="R297">
        <f>J297/6.22*1000/G297*F297/O297</f>
        <v>1.7197978870004713</v>
      </c>
    </row>
    <row r="298" spans="1:18" x14ac:dyDescent="0.3">
      <c r="A298" s="5" t="s">
        <v>92</v>
      </c>
      <c r="B298" s="5">
        <v>2</v>
      </c>
      <c r="C298" s="5">
        <v>24</v>
      </c>
      <c r="D298" s="5">
        <v>32</v>
      </c>
      <c r="E298">
        <v>7.1999999999999995E-2</v>
      </c>
      <c r="F298">
        <f t="shared" si="28"/>
        <v>0.72</v>
      </c>
      <c r="G298" s="7">
        <v>20</v>
      </c>
      <c r="H298" s="1">
        <v>0.1109</v>
      </c>
      <c r="I298" s="1">
        <v>0.40229999999999999</v>
      </c>
      <c r="J298" s="1">
        <v>1.61E-2</v>
      </c>
      <c r="K298" s="10">
        <f t="shared" si="26"/>
        <v>8.9147909967845678</v>
      </c>
      <c r="L298" s="10">
        <f t="shared" si="25"/>
        <v>23.424437299035372</v>
      </c>
      <c r="M298" s="6">
        <f t="shared" si="30"/>
        <v>0.59147685525349014</v>
      </c>
      <c r="N298" s="8">
        <v>42429</v>
      </c>
      <c r="O298">
        <v>4.3749999999999692E-2</v>
      </c>
      <c r="P298">
        <f>H298/6.22*1000/G298*F298/O298</f>
        <v>14.671198897565562</v>
      </c>
      <c r="Q298">
        <f>I298/6.22*1000/G298*F298/O298</f>
        <v>53.221129995406898</v>
      </c>
      <c r="R298">
        <f>J298/6.22*1000/G298*F298/O298</f>
        <v>2.129903536977507</v>
      </c>
    </row>
    <row r="299" spans="1:18" x14ac:dyDescent="0.3">
      <c r="A299" s="5" t="s">
        <v>92</v>
      </c>
      <c r="B299" s="5">
        <v>2</v>
      </c>
      <c r="C299" s="5">
        <v>24</v>
      </c>
      <c r="D299" s="5">
        <v>32</v>
      </c>
      <c r="E299">
        <v>7.1999999999999995E-2</v>
      </c>
      <c r="F299">
        <f t="shared" si="28"/>
        <v>0.72</v>
      </c>
      <c r="G299" s="7">
        <v>10</v>
      </c>
      <c r="H299" s="1">
        <v>5.0700000000000002E-2</v>
      </c>
      <c r="I299" s="1">
        <v>0.21690000000000001</v>
      </c>
      <c r="J299" s="1">
        <v>7.7999999999999996E-3</v>
      </c>
      <c r="K299" s="10">
        <f t="shared" si="26"/>
        <v>8.1511254019292618</v>
      </c>
      <c r="L299" s="10">
        <f t="shared" si="25"/>
        <v>26.720257234726692</v>
      </c>
      <c r="M299" s="6">
        <f t="shared" si="30"/>
        <v>0.57310800881704627</v>
      </c>
      <c r="N299" s="8">
        <v>42429</v>
      </c>
      <c r="O299">
        <v>4.3749999999999692E-2</v>
      </c>
      <c r="P299">
        <f>H299/6.22*1000/G299*F299/O299</f>
        <v>13.414423518603678</v>
      </c>
      <c r="Q299">
        <f>I299/6.22*1000/G299*F299/O299</f>
        <v>57.388332567754198</v>
      </c>
      <c r="R299">
        <f>J299/6.22*1000/G299*F299/O299</f>
        <v>2.0637574644005658</v>
      </c>
    </row>
    <row r="300" spans="1:18" x14ac:dyDescent="0.3">
      <c r="A300" s="5" t="s">
        <v>94</v>
      </c>
      <c r="B300" s="5">
        <v>2</v>
      </c>
      <c r="C300" s="5">
        <v>30</v>
      </c>
      <c r="D300" s="5">
        <v>18</v>
      </c>
      <c r="E300">
        <v>0.105</v>
      </c>
      <c r="F300">
        <f t="shared" si="28"/>
        <v>1.05</v>
      </c>
      <c r="G300" s="7">
        <v>20</v>
      </c>
      <c r="H300" s="1">
        <v>1.8599999999999998E-2</v>
      </c>
      <c r="I300" s="1">
        <v>0.21029999999999999</v>
      </c>
      <c r="J300" s="1">
        <v>8.6E-3</v>
      </c>
      <c r="K300" s="10">
        <f t="shared" si="26"/>
        <v>1.4951768488745985</v>
      </c>
      <c r="L300" s="10">
        <f t="shared" si="25"/>
        <v>15.409967845659164</v>
      </c>
      <c r="M300" s="6">
        <f t="shared" si="30"/>
        <v>0.31594415870683329</v>
      </c>
      <c r="N300" s="8">
        <v>42429</v>
      </c>
      <c r="O300">
        <v>2.8124999999999904E-2</v>
      </c>
      <c r="P300">
        <f>H300/6.22*1000/G300*F300/O300</f>
        <v>5.5819935691318525</v>
      </c>
      <c r="Q300">
        <f>I300/6.22*1000/G300*F300/O300</f>
        <v>63.112540192926254</v>
      </c>
      <c r="R300">
        <f>J300/6.22*1000/G300*F300/O300</f>
        <v>2.5809217577706414</v>
      </c>
    </row>
    <row r="301" spans="1:18" x14ac:dyDescent="0.3">
      <c r="A301" s="5" t="s">
        <v>94</v>
      </c>
      <c r="B301" s="5">
        <v>2</v>
      </c>
      <c r="C301" s="5">
        <v>30</v>
      </c>
      <c r="D301" s="5">
        <v>18</v>
      </c>
      <c r="E301">
        <v>0.105</v>
      </c>
      <c r="F301">
        <f t="shared" si="28"/>
        <v>1.05</v>
      </c>
      <c r="G301" s="7">
        <v>10</v>
      </c>
      <c r="H301" s="1">
        <v>9.1999999999999998E-3</v>
      </c>
      <c r="I301" s="1">
        <v>0.1046</v>
      </c>
      <c r="J301" s="1">
        <v>4.3E-3</v>
      </c>
      <c r="K301" s="10">
        <f t="shared" si="26"/>
        <v>1.479099678456592</v>
      </c>
      <c r="L301" s="10">
        <f t="shared" si="25"/>
        <v>15.337620578778138</v>
      </c>
      <c r="M301" s="6">
        <f t="shared" si="30"/>
        <v>0.31594415870683329</v>
      </c>
      <c r="N301" s="8">
        <v>42429</v>
      </c>
      <c r="O301">
        <v>2.8124999999999904E-2</v>
      </c>
      <c r="P301">
        <f>H301/6.22*1000/G301*F301/O301</f>
        <v>5.5219721329046285</v>
      </c>
      <c r="Q301">
        <f>I301/6.22*1000/G301*F301/O301</f>
        <v>62.782422293676532</v>
      </c>
      <c r="R301">
        <f>J301/6.22*1000/G301*F301/O301</f>
        <v>2.5809217577706414</v>
      </c>
    </row>
    <row r="302" spans="1:18" x14ac:dyDescent="0.3">
      <c r="A302" s="5" t="s">
        <v>94</v>
      </c>
      <c r="B302" s="5">
        <v>2</v>
      </c>
      <c r="C302" s="5">
        <v>30</v>
      </c>
      <c r="D302" s="5">
        <v>32</v>
      </c>
      <c r="E302">
        <v>0.105</v>
      </c>
      <c r="F302">
        <f t="shared" si="28"/>
        <v>1.05</v>
      </c>
      <c r="G302" s="7">
        <v>20</v>
      </c>
      <c r="H302" s="1">
        <v>8.6599999999999996E-2</v>
      </c>
      <c r="I302" s="1">
        <v>0.39250000000000002</v>
      </c>
      <c r="J302" s="1">
        <v>1.4200000000000001E-2</v>
      </c>
      <c r="K302" s="10">
        <f t="shared" si="26"/>
        <v>6.9614147909967858</v>
      </c>
      <c r="L302" s="10">
        <f t="shared" ref="L302:L365" si="31">(I302-H302)/6.22*1000/G302*F302/E302</f>
        <v>24.590032154340836</v>
      </c>
      <c r="M302" s="6">
        <f t="shared" si="30"/>
        <v>0.52167523879500377</v>
      </c>
      <c r="N302" s="8">
        <v>42429</v>
      </c>
      <c r="O302">
        <v>2.8124999999999904E-2</v>
      </c>
      <c r="P302">
        <f>H302/6.22*1000/G302*F302/O302</f>
        <v>25.989281886388088</v>
      </c>
      <c r="Q302">
        <f>I302/6.22*1000/G302*F302/O302</f>
        <v>117.79206859592755</v>
      </c>
      <c r="R302">
        <f>J302/6.22*1000/G302*F302/O302</f>
        <v>4.2615219721329192</v>
      </c>
    </row>
    <row r="303" spans="1:18" x14ac:dyDescent="0.3">
      <c r="A303" s="5" t="s">
        <v>94</v>
      </c>
      <c r="B303" s="5">
        <v>2</v>
      </c>
      <c r="C303" s="5">
        <v>30</v>
      </c>
      <c r="D303" s="5">
        <v>32</v>
      </c>
      <c r="E303">
        <v>0.105</v>
      </c>
      <c r="F303">
        <f t="shared" si="28"/>
        <v>1.05</v>
      </c>
      <c r="G303" s="7">
        <v>10</v>
      </c>
      <c r="H303" s="1">
        <v>3.9600000000000003E-2</v>
      </c>
      <c r="I303" s="1">
        <v>0.1835</v>
      </c>
      <c r="J303" s="1">
        <v>6.8999999999999999E-3</v>
      </c>
      <c r="K303" s="10">
        <f t="shared" si="26"/>
        <v>6.3665594855305478</v>
      </c>
      <c r="L303" s="10">
        <f t="shared" si="31"/>
        <v>23.135048231511259</v>
      </c>
      <c r="M303" s="6">
        <f t="shared" si="30"/>
        <v>0.5069801616458488</v>
      </c>
      <c r="N303" s="8">
        <v>42429</v>
      </c>
      <c r="O303">
        <v>2.8124999999999904E-2</v>
      </c>
      <c r="P303">
        <f>H303/6.22*1000/G303*F303/O303</f>
        <v>23.768488745980793</v>
      </c>
      <c r="Q303">
        <f>I303/6.22*1000/G303*F303/O303</f>
        <v>110.13933547695643</v>
      </c>
      <c r="R303">
        <f>J303/6.22*1000/G303*F303/O303</f>
        <v>4.1414790996784712</v>
      </c>
    </row>
    <row r="304" spans="1:18" x14ac:dyDescent="0.3">
      <c r="A304" s="5" t="s">
        <v>95</v>
      </c>
      <c r="B304" s="5">
        <v>2</v>
      </c>
      <c r="C304" s="5">
        <v>30</v>
      </c>
      <c r="D304" s="5">
        <v>18</v>
      </c>
      <c r="E304">
        <v>0.108</v>
      </c>
      <c r="F304">
        <f t="shared" si="28"/>
        <v>1.08</v>
      </c>
      <c r="G304" s="7">
        <v>20</v>
      </c>
      <c r="H304" s="1">
        <v>2.5499999999999998E-2</v>
      </c>
      <c r="I304" s="1">
        <v>0.25340000000000001</v>
      </c>
      <c r="J304" s="1">
        <v>9.9000000000000008E-3</v>
      </c>
      <c r="K304" s="10">
        <f t="shared" si="26"/>
        <v>2.04983922829582</v>
      </c>
      <c r="L304" s="10">
        <f t="shared" si="31"/>
        <v>18.319935691318332</v>
      </c>
      <c r="M304" s="6">
        <f t="shared" si="30"/>
        <v>0.36370315944158715</v>
      </c>
      <c r="N304" s="8">
        <v>42429</v>
      </c>
      <c r="O304">
        <v>9.8437499999999734E-2</v>
      </c>
      <c r="P304">
        <f>H304/6.22*1000/G304*F304/O304</f>
        <v>2.2489664676159915</v>
      </c>
      <c r="Q304">
        <f>I304/6.22*1000/G304*F304/O304</f>
        <v>22.348553054662442</v>
      </c>
      <c r="R304">
        <f>J304/6.22*1000/G304*F304/O304</f>
        <v>0.87312815801562038</v>
      </c>
    </row>
    <row r="305" spans="1:18" x14ac:dyDescent="0.3">
      <c r="A305" s="5" t="s">
        <v>95</v>
      </c>
      <c r="B305" s="5">
        <v>2</v>
      </c>
      <c r="C305" s="5">
        <v>30</v>
      </c>
      <c r="D305" s="5">
        <v>18</v>
      </c>
      <c r="E305">
        <v>0.108</v>
      </c>
      <c r="F305">
        <f t="shared" si="28"/>
        <v>1.08</v>
      </c>
      <c r="G305" s="7">
        <v>10</v>
      </c>
      <c r="H305" s="1">
        <v>1.0800000000000001E-2</v>
      </c>
      <c r="I305" s="1">
        <v>0.126</v>
      </c>
      <c r="J305" s="1">
        <v>5.4000000000000003E-3</v>
      </c>
      <c r="K305" s="10">
        <f t="shared" si="26"/>
        <v>1.7363344051446947</v>
      </c>
      <c r="L305" s="10">
        <f t="shared" si="31"/>
        <v>18.520900321543412</v>
      </c>
      <c r="M305" s="6">
        <f t="shared" si="30"/>
        <v>0.39676708302718594</v>
      </c>
      <c r="N305" s="8">
        <v>42429</v>
      </c>
      <c r="O305">
        <v>9.8437499999999734E-2</v>
      </c>
      <c r="P305">
        <f>H305/6.22*1000/G305*F305/O305</f>
        <v>1.9050068902158988</v>
      </c>
      <c r="Q305">
        <f>I305/6.22*1000/G305*F305/O305</f>
        <v>22.225080385852152</v>
      </c>
      <c r="R305">
        <f>J305/6.22*1000/G305*F305/O305</f>
        <v>0.95250344510794938</v>
      </c>
    </row>
    <row r="306" spans="1:18" x14ac:dyDescent="0.3">
      <c r="A306" s="5" t="s">
        <v>95</v>
      </c>
      <c r="B306" s="5">
        <v>2</v>
      </c>
      <c r="C306" s="5">
        <v>30</v>
      </c>
      <c r="D306" s="5">
        <v>32</v>
      </c>
      <c r="E306">
        <v>0.108</v>
      </c>
      <c r="F306">
        <f t="shared" si="28"/>
        <v>1.08</v>
      </c>
      <c r="G306" s="7">
        <v>20</v>
      </c>
      <c r="H306" s="1">
        <v>0.10249999999999999</v>
      </c>
      <c r="I306" s="1">
        <v>0.42559999999999998</v>
      </c>
      <c r="J306" s="1">
        <v>1.5900000000000001E-2</v>
      </c>
      <c r="K306" s="10">
        <f t="shared" si="26"/>
        <v>8.2395498392282942</v>
      </c>
      <c r="L306" s="10">
        <f t="shared" si="31"/>
        <v>25.972668810289392</v>
      </c>
      <c r="M306" s="6">
        <f t="shared" si="30"/>
        <v>0.58412931667891266</v>
      </c>
      <c r="N306" s="8">
        <v>42429</v>
      </c>
      <c r="O306">
        <v>9.8437499999999734E-2</v>
      </c>
      <c r="P306">
        <f>H306/6.22*1000/G306*F306/O306</f>
        <v>9.0399632521819235</v>
      </c>
      <c r="Q306">
        <f>I306/6.22*1000/G306*F306/O306</f>
        <v>37.535691318328084</v>
      </c>
      <c r="R306">
        <f>J306/6.22*1000/G306*F306/O306</f>
        <v>1.4022967386311476</v>
      </c>
    </row>
    <row r="307" spans="1:18" x14ac:dyDescent="0.3">
      <c r="A307" s="5" t="s">
        <v>95</v>
      </c>
      <c r="B307" s="5">
        <v>2</v>
      </c>
      <c r="C307" s="5">
        <v>30</v>
      </c>
      <c r="D307" s="5">
        <v>32</v>
      </c>
      <c r="E307">
        <v>0.108</v>
      </c>
      <c r="F307">
        <f t="shared" si="28"/>
        <v>1.08</v>
      </c>
      <c r="G307" s="7">
        <v>10</v>
      </c>
      <c r="H307" s="1">
        <v>5.2200000000000003E-2</v>
      </c>
      <c r="I307" s="1">
        <v>0.20630000000000001</v>
      </c>
      <c r="J307" s="1">
        <v>7.1999999999999998E-3</v>
      </c>
      <c r="K307" s="10">
        <f t="shared" si="26"/>
        <v>8.3922829581993579</v>
      </c>
      <c r="L307" s="10">
        <f t="shared" si="31"/>
        <v>24.774919614147908</v>
      </c>
      <c r="M307" s="6">
        <f t="shared" si="30"/>
        <v>0.52902277736958125</v>
      </c>
      <c r="N307" s="8">
        <v>42429</v>
      </c>
      <c r="O307">
        <v>9.8437499999999734E-2</v>
      </c>
      <c r="P307">
        <f>H307/6.22*1000/G307*F307/O307</f>
        <v>9.2075333027101784</v>
      </c>
      <c r="Q307">
        <f>I307/6.22*1000/G307*F307/O307</f>
        <v>36.389159393661103</v>
      </c>
      <c r="R307">
        <f>J307/6.22*1000/G307*F307/O307</f>
        <v>1.2700045934772659</v>
      </c>
    </row>
    <row r="308" spans="1:18" x14ac:dyDescent="0.3">
      <c r="A308" s="5" t="s">
        <v>97</v>
      </c>
      <c r="B308" s="5">
        <v>2</v>
      </c>
      <c r="C308" s="5">
        <v>30</v>
      </c>
      <c r="D308" s="5">
        <v>18</v>
      </c>
      <c r="E308">
        <v>0.124</v>
      </c>
      <c r="F308">
        <f t="shared" si="28"/>
        <v>1.24</v>
      </c>
      <c r="G308" s="7">
        <v>20</v>
      </c>
      <c r="H308" s="1">
        <v>2.63E-2</v>
      </c>
      <c r="I308" s="1">
        <v>0.2898</v>
      </c>
      <c r="J308" s="1">
        <v>1.4500000000000001E-2</v>
      </c>
      <c r="K308" s="10">
        <f t="shared" si="26"/>
        <v>2.1141479099678455</v>
      </c>
      <c r="L308" s="10">
        <f t="shared" si="31"/>
        <v>21.181672025723476</v>
      </c>
      <c r="M308" s="6">
        <f t="shared" si="30"/>
        <v>0.53269654665686994</v>
      </c>
      <c r="N308" s="8">
        <v>42429</v>
      </c>
      <c r="O308">
        <v>2.4218749999999678E-2</v>
      </c>
      <c r="P308">
        <f>H308/6.22*1000/G308*F308/O308</f>
        <v>10.824437299035514</v>
      </c>
      <c r="Q308">
        <f>I308/6.22*1000/G308*F308/O308</f>
        <v>119.27459807074113</v>
      </c>
      <c r="R308">
        <f>J308/6.22*1000/G308*F308/O308</f>
        <v>5.967845659164067</v>
      </c>
    </row>
    <row r="309" spans="1:18" x14ac:dyDescent="0.3">
      <c r="A309" s="5" t="s">
        <v>97</v>
      </c>
      <c r="B309" s="5">
        <v>2</v>
      </c>
      <c r="C309" s="5">
        <v>30</v>
      </c>
      <c r="D309" s="5">
        <v>18</v>
      </c>
      <c r="E309">
        <v>0.124</v>
      </c>
      <c r="F309">
        <f t="shared" si="28"/>
        <v>1.24</v>
      </c>
      <c r="G309" s="7">
        <v>10</v>
      </c>
      <c r="H309" s="1">
        <v>1.15E-2</v>
      </c>
      <c r="I309" s="1">
        <v>0.152</v>
      </c>
      <c r="J309" s="1">
        <v>7.4999999999999997E-3</v>
      </c>
      <c r="K309" s="10">
        <f t="shared" si="26"/>
        <v>1.8488745980707393</v>
      </c>
      <c r="L309" s="10">
        <f t="shared" si="31"/>
        <v>22.588424437299029</v>
      </c>
      <c r="M309" s="6">
        <f t="shared" si="30"/>
        <v>0.5510653930933137</v>
      </c>
      <c r="N309" s="8">
        <v>42429</v>
      </c>
      <c r="O309">
        <v>2.4218749999999678E-2</v>
      </c>
      <c r="P309">
        <f>H309/6.22*1000/G309*F309/O309</f>
        <v>9.4662379421223104</v>
      </c>
      <c r="Q309">
        <f>I309/6.22*1000/G309*F309/O309</f>
        <v>125.11897106109491</v>
      </c>
      <c r="R309">
        <f>J309/6.22*1000/G309*F309/O309</f>
        <v>6.1736334405145525</v>
      </c>
    </row>
    <row r="310" spans="1:18" x14ac:dyDescent="0.3">
      <c r="A310" s="5" t="s">
        <v>97</v>
      </c>
      <c r="B310" s="5">
        <v>2</v>
      </c>
      <c r="C310" s="5">
        <v>30</v>
      </c>
      <c r="D310" s="5">
        <v>32</v>
      </c>
      <c r="E310">
        <v>0.124</v>
      </c>
      <c r="F310">
        <f t="shared" si="28"/>
        <v>1.24</v>
      </c>
      <c r="G310" s="7">
        <v>20</v>
      </c>
      <c r="H310" s="1">
        <v>0.11650000000000001</v>
      </c>
      <c r="I310" s="1">
        <v>0.51690000000000003</v>
      </c>
      <c r="J310" s="1">
        <v>2.4199999999999999E-2</v>
      </c>
      <c r="K310" s="10">
        <f t="shared" si="26"/>
        <v>9.3649517684887478</v>
      </c>
      <c r="L310" s="10">
        <f t="shared" si="31"/>
        <v>32.186495176848879</v>
      </c>
      <c r="M310" s="6">
        <f t="shared" si="30"/>
        <v>0.88905216752387961</v>
      </c>
      <c r="N310" s="8">
        <v>42429</v>
      </c>
      <c r="O310">
        <v>2.4218749999999678E-2</v>
      </c>
      <c r="P310">
        <f>H310/6.22*1000/G310*F310/O310</f>
        <v>47.948553054663023</v>
      </c>
      <c r="Q310">
        <f>I310/6.22*1000/G310*F310/O310</f>
        <v>212.74340836013147</v>
      </c>
      <c r="R310">
        <f>J310/6.22*1000/G310*F310/O310</f>
        <v>9.9601286173634769</v>
      </c>
    </row>
    <row r="311" spans="1:18" x14ac:dyDescent="0.3">
      <c r="A311" s="5" t="s">
        <v>97</v>
      </c>
      <c r="B311" s="5">
        <v>2</v>
      </c>
      <c r="C311" s="5">
        <v>30</v>
      </c>
      <c r="D311" s="5">
        <v>32</v>
      </c>
      <c r="E311">
        <v>0.124</v>
      </c>
      <c r="F311">
        <f t="shared" si="28"/>
        <v>1.24</v>
      </c>
      <c r="G311" s="7">
        <v>10</v>
      </c>
      <c r="H311" s="1">
        <v>5.1700000000000003E-2</v>
      </c>
      <c r="I311" s="1">
        <v>0.23980000000000001</v>
      </c>
      <c r="J311" s="1">
        <v>1.2E-2</v>
      </c>
      <c r="K311" s="10">
        <f t="shared" si="26"/>
        <v>8.3118971061093241</v>
      </c>
      <c r="L311" s="10">
        <f t="shared" si="31"/>
        <v>30.2411575562701</v>
      </c>
      <c r="M311" s="6">
        <f t="shared" si="30"/>
        <v>0.88170462894930213</v>
      </c>
      <c r="N311" s="8">
        <v>42429</v>
      </c>
      <c r="O311">
        <v>2.4218749999999678E-2</v>
      </c>
      <c r="P311">
        <f>H311/6.22*1000/G311*F311/O311</f>
        <v>42.556913183280301</v>
      </c>
      <c r="Q311">
        <f>I311/6.22*1000/G311*F311/O311</f>
        <v>197.39163987138531</v>
      </c>
      <c r="R311">
        <f>J311/6.22*1000/G311*F311/O311</f>
        <v>9.8778135048232834</v>
      </c>
    </row>
    <row r="312" spans="1:18" x14ac:dyDescent="0.3">
      <c r="A312" s="5" t="s">
        <v>101</v>
      </c>
      <c r="B312" s="5">
        <v>2</v>
      </c>
      <c r="C312" s="5">
        <v>30</v>
      </c>
      <c r="D312" s="5">
        <v>18</v>
      </c>
      <c r="E312" s="5">
        <v>8.5000000000000006E-2</v>
      </c>
      <c r="F312">
        <f t="shared" si="28"/>
        <v>0.85000000000000009</v>
      </c>
      <c r="G312" s="7">
        <v>20</v>
      </c>
      <c r="H312" s="1">
        <v>2.3599999999999999E-2</v>
      </c>
      <c r="I312" s="1">
        <v>0.25869999999999999</v>
      </c>
      <c r="J312" s="1">
        <v>9.7999999999999997E-3</v>
      </c>
      <c r="K312" s="10">
        <f t="shared" si="26"/>
        <v>1.897106109324759</v>
      </c>
      <c r="L312" s="10">
        <f t="shared" si="31"/>
        <v>18.89871382636656</v>
      </c>
      <c r="M312" s="6">
        <f t="shared" si="30"/>
        <v>0.3600293901542983</v>
      </c>
      <c r="N312" s="8">
        <v>42430</v>
      </c>
      <c r="O312">
        <v>0.1231770833333331</v>
      </c>
      <c r="P312">
        <f>H312/6.22*1000/G312*F312/O312</f>
        <v>1.3091235392888003</v>
      </c>
      <c r="Q312">
        <f>I312/6.22*1000/G312*F312/O312</f>
        <v>14.350434729407315</v>
      </c>
      <c r="R312">
        <f>J312/6.22*1000/G312*F312/O312</f>
        <v>0.54361909682331533</v>
      </c>
    </row>
    <row r="313" spans="1:18" x14ac:dyDescent="0.3">
      <c r="A313" s="5" t="s">
        <v>101</v>
      </c>
      <c r="B313" s="5">
        <v>2</v>
      </c>
      <c r="C313" s="5">
        <v>30</v>
      </c>
      <c r="D313" s="5">
        <v>18</v>
      </c>
      <c r="E313" s="5">
        <v>8.5000000000000006E-2</v>
      </c>
      <c r="F313">
        <f t="shared" si="28"/>
        <v>0.85000000000000009</v>
      </c>
      <c r="G313" s="7">
        <v>10</v>
      </c>
      <c r="H313" s="1">
        <v>1.04E-2</v>
      </c>
      <c r="I313" s="1">
        <v>0.13539999999999999</v>
      </c>
      <c r="J313" s="1">
        <v>5.1000000000000004E-3</v>
      </c>
      <c r="K313" s="10">
        <f t="shared" si="26"/>
        <v>1.6720257234726692</v>
      </c>
      <c r="L313" s="10">
        <f t="shared" si="31"/>
        <v>20.09646302250804</v>
      </c>
      <c r="M313" s="6">
        <f t="shared" ref="M313:M329" si="32">J313/13.61*1000/G313*F313/E313</f>
        <v>0.37472446730345338</v>
      </c>
      <c r="N313" s="8">
        <v>42430</v>
      </c>
      <c r="O313">
        <v>0.1231770833333331</v>
      </c>
      <c r="P313">
        <f>H313/6.22*1000/G313*F313/O313</f>
        <v>1.1538037973392816</v>
      </c>
      <c r="Q313">
        <f>I313/6.22*1000/G313*F313/O313</f>
        <v>15.021637899974877</v>
      </c>
      <c r="R313">
        <f>J313/6.22*1000/G313*F313/O313</f>
        <v>0.56580763138753221</v>
      </c>
    </row>
    <row r="314" spans="1:18" x14ac:dyDescent="0.3">
      <c r="A314" s="5" t="s">
        <v>101</v>
      </c>
      <c r="B314" s="5">
        <v>2</v>
      </c>
      <c r="C314" s="5">
        <v>30</v>
      </c>
      <c r="D314" s="5">
        <v>32</v>
      </c>
      <c r="E314" s="5">
        <v>8.5000000000000006E-2</v>
      </c>
      <c r="F314">
        <f t="shared" si="28"/>
        <v>0.85000000000000009</v>
      </c>
      <c r="G314" s="7">
        <v>20</v>
      </c>
      <c r="H314" s="1">
        <v>0.1094</v>
      </c>
      <c r="I314" s="1">
        <v>0.50819999999999999</v>
      </c>
      <c r="J314" s="1">
        <v>1.72E-2</v>
      </c>
      <c r="K314" s="10">
        <f t="shared" ref="K314:K335" si="33">H314/6.22*1000/G314*F314/E314</f>
        <v>8.794212218649518</v>
      </c>
      <c r="L314" s="10">
        <f t="shared" si="31"/>
        <v>32.057877813504824</v>
      </c>
      <c r="M314" s="6">
        <f t="shared" si="32"/>
        <v>0.63188831741366658</v>
      </c>
      <c r="N314" s="8">
        <v>42430</v>
      </c>
      <c r="O314">
        <v>0.1231770833333331</v>
      </c>
      <c r="P314">
        <f>H314/6.22*1000/G314*F314/O314</f>
        <v>6.0685642033133362</v>
      </c>
      <c r="Q314">
        <f>I314/6.22*1000/G314*F314/O314</f>
        <v>28.190533163837639</v>
      </c>
      <c r="R314">
        <f>J314/6.22*1000/G314*F314/O314</f>
        <v>0.95410698626132906</v>
      </c>
    </row>
    <row r="315" spans="1:18" x14ac:dyDescent="0.3">
      <c r="A315" s="5" t="s">
        <v>101</v>
      </c>
      <c r="B315" s="5">
        <v>2</v>
      </c>
      <c r="C315" s="5">
        <v>30</v>
      </c>
      <c r="D315" s="5">
        <v>32</v>
      </c>
      <c r="E315" s="5">
        <v>8.5000000000000006E-2</v>
      </c>
      <c r="F315">
        <f t="shared" si="28"/>
        <v>0.85000000000000009</v>
      </c>
      <c r="G315" s="7">
        <v>10</v>
      </c>
      <c r="H315" s="1">
        <v>4.8500000000000001E-2</v>
      </c>
      <c r="I315" s="1">
        <v>0.2233</v>
      </c>
      <c r="J315" s="1">
        <v>8.2000000000000007E-3</v>
      </c>
      <c r="K315" s="10">
        <f t="shared" si="33"/>
        <v>7.7974276527331181</v>
      </c>
      <c r="L315" s="10">
        <f t="shared" si="31"/>
        <v>28.102893890675247</v>
      </c>
      <c r="M315" s="6">
        <f t="shared" si="32"/>
        <v>0.60249816311535642</v>
      </c>
      <c r="N315" s="8">
        <v>42430</v>
      </c>
      <c r="O315">
        <v>0.1231770833333331</v>
      </c>
      <c r="P315">
        <f>H315/6.22*1000/G315*F315/O315</f>
        <v>5.3807196318226103</v>
      </c>
      <c r="Q315">
        <f>I315/6.22*1000/G315*F315/O315</f>
        <v>24.773498840948228</v>
      </c>
      <c r="R315">
        <f>J315/6.22*1000/G315*F315/O315</f>
        <v>0.90972991713289519</v>
      </c>
    </row>
    <row r="316" spans="1:18" x14ac:dyDescent="0.3">
      <c r="A316" s="5" t="s">
        <v>98</v>
      </c>
      <c r="B316" s="5">
        <v>2</v>
      </c>
      <c r="C316" s="5">
        <v>30</v>
      </c>
      <c r="D316" s="5">
        <v>18</v>
      </c>
      <c r="E316">
        <v>0.125</v>
      </c>
      <c r="F316">
        <f t="shared" si="28"/>
        <v>1.25</v>
      </c>
      <c r="G316" s="7">
        <v>20</v>
      </c>
      <c r="H316" s="1">
        <v>2.5100000000000001E-2</v>
      </c>
      <c r="I316" s="1">
        <v>0.19189999999999999</v>
      </c>
      <c r="J316" s="1">
        <v>0.01</v>
      </c>
      <c r="K316" s="10">
        <f t="shared" si="33"/>
        <v>2.017684887459807</v>
      </c>
      <c r="L316" s="10">
        <f t="shared" si="31"/>
        <v>13.408360128617362</v>
      </c>
      <c r="M316" s="6">
        <f t="shared" si="32"/>
        <v>0.36737692872887584</v>
      </c>
      <c r="N316" s="8">
        <v>42429</v>
      </c>
      <c r="O316">
        <v>3.9843749999999699E-2</v>
      </c>
      <c r="P316">
        <f>H316/6.22*1000/G316*F316/O316</f>
        <v>6.3299918037955205</v>
      </c>
      <c r="Q316">
        <f>I316/6.22*1000/G316*F316/O316</f>
        <v>48.395435344556191</v>
      </c>
      <c r="R316">
        <f>J316/6.22*1000/G316*F316/O316</f>
        <v>2.5219090851774983</v>
      </c>
    </row>
    <row r="317" spans="1:18" x14ac:dyDescent="0.3">
      <c r="A317" s="5" t="s">
        <v>98</v>
      </c>
      <c r="B317" s="5">
        <v>2</v>
      </c>
      <c r="C317" s="5">
        <v>30</v>
      </c>
      <c r="D317" s="5">
        <v>18</v>
      </c>
      <c r="E317">
        <v>0.125</v>
      </c>
      <c r="F317">
        <f t="shared" si="28"/>
        <v>1.25</v>
      </c>
      <c r="G317" s="7">
        <v>10</v>
      </c>
      <c r="H317" s="1">
        <v>1.0999999999999999E-2</v>
      </c>
      <c r="I317" s="1">
        <v>9.9500000000000005E-2</v>
      </c>
      <c r="J317" s="1">
        <v>5.7000000000000002E-3</v>
      </c>
      <c r="K317" s="10">
        <f t="shared" si="33"/>
        <v>1.7684887459807075</v>
      </c>
      <c r="L317" s="10">
        <f t="shared" si="31"/>
        <v>14.228295819935695</v>
      </c>
      <c r="M317" s="6">
        <f t="shared" si="32"/>
        <v>0.4188096987509185</v>
      </c>
      <c r="N317" s="8">
        <v>42429</v>
      </c>
      <c r="O317">
        <v>3.9843749999999699E-2</v>
      </c>
      <c r="P317">
        <f>H317/6.22*1000/G317*F317/O317</f>
        <v>5.5481999873904968</v>
      </c>
      <c r="Q317">
        <f>I317/6.22*1000/G317*F317/O317</f>
        <v>50.185990795032225</v>
      </c>
      <c r="R317">
        <f>J317/6.22*1000/G317*F317/O317</f>
        <v>2.8749763571023479</v>
      </c>
    </row>
    <row r="318" spans="1:18" x14ac:dyDescent="0.3">
      <c r="A318" s="5" t="s">
        <v>98</v>
      </c>
      <c r="B318" s="5">
        <v>2</v>
      </c>
      <c r="C318" s="5">
        <v>30</v>
      </c>
      <c r="D318" s="5">
        <v>32</v>
      </c>
      <c r="E318">
        <v>0.125</v>
      </c>
      <c r="F318">
        <f t="shared" si="28"/>
        <v>1.25</v>
      </c>
      <c r="G318" s="7">
        <v>20</v>
      </c>
      <c r="H318" s="1">
        <v>0.12</v>
      </c>
      <c r="I318" s="1">
        <v>0.36030000000000001</v>
      </c>
      <c r="J318" s="1">
        <v>1.66E-2</v>
      </c>
      <c r="K318" s="10">
        <f t="shared" si="33"/>
        <v>9.6463022508038598</v>
      </c>
      <c r="L318" s="10">
        <f t="shared" si="31"/>
        <v>19.316720257234728</v>
      </c>
      <c r="M318" s="6">
        <f t="shared" si="32"/>
        <v>0.60984570168993391</v>
      </c>
      <c r="N318" s="8">
        <v>42429</v>
      </c>
      <c r="O318">
        <v>3.9843749999999699E-2</v>
      </c>
      <c r="P318">
        <f>H318/6.22*1000/G318*F318/O318</f>
        <v>30.262909022129985</v>
      </c>
      <c r="Q318">
        <f>I318/6.22*1000/G318*F318/O318</f>
        <v>90.864384338945285</v>
      </c>
      <c r="R318">
        <f>J318/6.22*1000/G318*F318/O318</f>
        <v>4.1863690813946475</v>
      </c>
    </row>
    <row r="319" spans="1:18" x14ac:dyDescent="0.3">
      <c r="A319" s="5" t="s">
        <v>98</v>
      </c>
      <c r="B319" s="5">
        <v>2</v>
      </c>
      <c r="C319" s="5">
        <v>30</v>
      </c>
      <c r="D319" s="5">
        <v>32</v>
      </c>
      <c r="E319">
        <v>0.125</v>
      </c>
      <c r="F319">
        <f t="shared" si="28"/>
        <v>1.25</v>
      </c>
      <c r="G319" s="7">
        <v>10</v>
      </c>
      <c r="H319" s="1">
        <v>5.7000000000000002E-2</v>
      </c>
      <c r="I319" s="1">
        <v>0.17319999999999999</v>
      </c>
      <c r="J319" s="1">
        <v>7.7000000000000002E-3</v>
      </c>
      <c r="K319" s="10">
        <f t="shared" si="33"/>
        <v>9.163987138263666</v>
      </c>
      <c r="L319" s="10">
        <f t="shared" si="31"/>
        <v>18.681672025723472</v>
      </c>
      <c r="M319" s="6">
        <f t="shared" si="32"/>
        <v>0.56576047024246878</v>
      </c>
      <c r="N319" s="8">
        <v>42429</v>
      </c>
      <c r="O319">
        <v>3.9843749999999699E-2</v>
      </c>
      <c r="P319">
        <f>H319/6.22*1000/G319*F319/O319</f>
        <v>28.749763571023482</v>
      </c>
      <c r="Q319">
        <f>I319/6.22*1000/G319*F319/O319</f>
        <v>87.358930710548549</v>
      </c>
      <c r="R319">
        <f>J319/6.22*1000/G319*F319/O319</f>
        <v>3.8837399911733477</v>
      </c>
    </row>
    <row r="320" spans="1:18" x14ac:dyDescent="0.3">
      <c r="A320" s="5" t="s">
        <v>88</v>
      </c>
      <c r="B320" s="5">
        <v>2</v>
      </c>
      <c r="C320" s="5">
        <v>30</v>
      </c>
      <c r="D320" s="5">
        <v>18</v>
      </c>
      <c r="E320">
        <v>9.2999999999999999E-2</v>
      </c>
      <c r="F320">
        <f t="shared" si="28"/>
        <v>0.92999999999999994</v>
      </c>
      <c r="G320" s="7">
        <v>20</v>
      </c>
      <c r="H320" s="1">
        <v>2.0299999999999999E-2</v>
      </c>
      <c r="I320" s="1">
        <v>0.25869999999999999</v>
      </c>
      <c r="J320" s="1">
        <v>6.0000000000000001E-3</v>
      </c>
      <c r="K320" s="10">
        <f t="shared" si="33"/>
        <v>1.6318327974276525</v>
      </c>
      <c r="L320" s="10">
        <f t="shared" si="31"/>
        <v>19.163987138263664</v>
      </c>
      <c r="M320" s="6">
        <f t="shared" si="32"/>
        <v>0.2204261572373255</v>
      </c>
      <c r="N320" s="8">
        <v>42427</v>
      </c>
      <c r="O320">
        <v>4.7656249999999699E-2</v>
      </c>
      <c r="P320">
        <f>H320/6.22*1000/G320*F320/O320</f>
        <v>3.1844815771440818</v>
      </c>
      <c r="Q320">
        <f>I320/6.22*1000/G320*F320/O320</f>
        <v>40.582531231880495</v>
      </c>
      <c r="R320">
        <f>J320/6.22*1000/G320*F320/O320</f>
        <v>0.94122608191450707</v>
      </c>
    </row>
    <row r="321" spans="1:18" x14ac:dyDescent="0.3">
      <c r="A321" s="5" t="s">
        <v>88</v>
      </c>
      <c r="B321" s="5">
        <v>2</v>
      </c>
      <c r="C321" s="5">
        <v>30</v>
      </c>
      <c r="D321" s="5">
        <v>18</v>
      </c>
      <c r="E321">
        <v>9.2999999999999999E-2</v>
      </c>
      <c r="F321">
        <f t="shared" si="28"/>
        <v>0.92999999999999994</v>
      </c>
      <c r="G321" s="7">
        <v>10</v>
      </c>
      <c r="H321" s="1">
        <v>9.9000000000000008E-3</v>
      </c>
      <c r="I321" s="1">
        <v>0.13059999999999999</v>
      </c>
      <c r="J321" s="1">
        <v>3.3E-3</v>
      </c>
      <c r="K321" s="10">
        <f t="shared" si="33"/>
        <v>1.5916398713826367</v>
      </c>
      <c r="L321" s="10">
        <f t="shared" si="31"/>
        <v>19.40514469453376</v>
      </c>
      <c r="M321" s="6">
        <f t="shared" si="32"/>
        <v>0.24246877296105804</v>
      </c>
      <c r="N321" s="8">
        <v>42427</v>
      </c>
      <c r="O321">
        <v>4.7656249999999699E-2</v>
      </c>
      <c r="P321">
        <f>H321/6.22*1000/G321*F321/O321</f>
        <v>3.1060460703178734</v>
      </c>
      <c r="Q321">
        <f>I321/6.22*1000/G321*F321/O321</f>
        <v>40.974708766011531</v>
      </c>
      <c r="R321">
        <f>J321/6.22*1000/G321*F321/O321</f>
        <v>1.0353486901059579</v>
      </c>
    </row>
    <row r="322" spans="1:18" x14ac:dyDescent="0.3">
      <c r="A322" s="5" t="s">
        <v>88</v>
      </c>
      <c r="B322" s="5">
        <v>2</v>
      </c>
      <c r="C322" s="5">
        <v>30</v>
      </c>
      <c r="D322" s="5">
        <v>32</v>
      </c>
      <c r="E322">
        <v>9.2999999999999999E-2</v>
      </c>
      <c r="F322">
        <f t="shared" ref="F322:F385" si="34">E322*10</f>
        <v>0.92999999999999994</v>
      </c>
      <c r="G322" s="7">
        <v>20</v>
      </c>
      <c r="H322" s="1">
        <v>8.9300000000000004E-2</v>
      </c>
      <c r="I322" s="1">
        <v>0.45950000000000002</v>
      </c>
      <c r="J322" s="1">
        <v>1.2500000000000001E-2</v>
      </c>
      <c r="K322" s="10">
        <f t="shared" si="33"/>
        <v>7.1784565916398719</v>
      </c>
      <c r="L322" s="10">
        <f t="shared" si="31"/>
        <v>29.758842443729908</v>
      </c>
      <c r="M322" s="6">
        <f t="shared" si="32"/>
        <v>0.45922116091109472</v>
      </c>
      <c r="N322" s="8">
        <v>42427</v>
      </c>
      <c r="O322">
        <v>4.7656249999999699E-2</v>
      </c>
      <c r="P322">
        <f>H322/6.22*1000/G322*F322/O322</f>
        <v>14.008581519160915</v>
      </c>
      <c r="Q322">
        <f>I322/6.22*1000/G322*F322/O322</f>
        <v>72.082230773286</v>
      </c>
      <c r="R322">
        <f>J322/6.22*1000/G322*F322/O322</f>
        <v>1.960887670655223</v>
      </c>
    </row>
    <row r="323" spans="1:18" x14ac:dyDescent="0.3">
      <c r="A323" s="5" t="s">
        <v>88</v>
      </c>
      <c r="B323" s="5">
        <v>2</v>
      </c>
      <c r="C323" s="5">
        <v>30</v>
      </c>
      <c r="D323" s="5">
        <v>32</v>
      </c>
      <c r="E323">
        <v>9.2999999999999999E-2</v>
      </c>
      <c r="F323">
        <f t="shared" si="34"/>
        <v>0.92999999999999994</v>
      </c>
      <c r="G323" s="7">
        <v>10</v>
      </c>
      <c r="H323" s="1">
        <v>4.1000000000000002E-2</v>
      </c>
      <c r="I323" s="1">
        <v>0.20300000000000001</v>
      </c>
      <c r="J323" s="1">
        <v>6.4000000000000003E-3</v>
      </c>
      <c r="K323" s="10">
        <f t="shared" si="33"/>
        <v>6.591639871382637</v>
      </c>
      <c r="L323" s="10">
        <f t="shared" si="31"/>
        <v>26.045016077170416</v>
      </c>
      <c r="M323" s="6">
        <f t="shared" si="32"/>
        <v>0.47024246877296105</v>
      </c>
      <c r="N323" s="8">
        <v>42427</v>
      </c>
      <c r="O323">
        <v>4.7656249999999699E-2</v>
      </c>
      <c r="P323">
        <f>H323/6.22*1000/G323*F323/O323</f>
        <v>12.863423119498265</v>
      </c>
      <c r="Q323">
        <f>I323/6.22*1000/G323*F323/O323</f>
        <v>63.689631542881635</v>
      </c>
      <c r="R323">
        <f>J323/6.22*1000/G323*F323/O323</f>
        <v>2.0079489747509487</v>
      </c>
    </row>
    <row r="324" spans="1:18" x14ac:dyDescent="0.3">
      <c r="A324" s="5" t="s">
        <v>7</v>
      </c>
      <c r="B324" s="5">
        <v>1</v>
      </c>
      <c r="C324" s="5">
        <v>18</v>
      </c>
      <c r="D324" s="5">
        <v>18</v>
      </c>
      <c r="E324">
        <v>0.161</v>
      </c>
      <c r="F324">
        <f t="shared" si="34"/>
        <v>1.61</v>
      </c>
      <c r="G324">
        <v>20</v>
      </c>
      <c r="H324" s="6">
        <v>2.5100000000000001E-2</v>
      </c>
      <c r="I324" s="6">
        <v>0.14369999999999999</v>
      </c>
      <c r="J324" s="6">
        <v>1.37E-2</v>
      </c>
      <c r="K324" s="6">
        <f t="shared" si="33"/>
        <v>2.017684887459807</v>
      </c>
      <c r="L324" s="6">
        <f t="shared" si="31"/>
        <v>9.5337620578778139</v>
      </c>
      <c r="M324" s="6">
        <f t="shared" si="32"/>
        <v>0.5033063923585599</v>
      </c>
      <c r="N324" s="8">
        <v>42409</v>
      </c>
      <c r="O324">
        <v>9.9739583333333368E-2</v>
      </c>
      <c r="P324">
        <f>H324/6.22*1000/G324*F324/O324</f>
        <v>3.2569543206870777</v>
      </c>
      <c r="Q324">
        <f>I324/6.22*1000/G324*F324/O324</f>
        <v>18.646387883774224</v>
      </c>
      <c r="R324">
        <f>J324/6.22*1000/G324*F324/O324</f>
        <v>1.777700167068246</v>
      </c>
    </row>
    <row r="325" spans="1:18" x14ac:dyDescent="0.3">
      <c r="A325" s="5" t="s">
        <v>7</v>
      </c>
      <c r="B325" s="5">
        <v>1</v>
      </c>
      <c r="C325" s="5">
        <v>18</v>
      </c>
      <c r="D325" s="5">
        <v>18</v>
      </c>
      <c r="E325">
        <v>0.161</v>
      </c>
      <c r="F325">
        <f t="shared" si="34"/>
        <v>1.61</v>
      </c>
      <c r="G325">
        <v>10</v>
      </c>
      <c r="H325" s="6">
        <v>1.0999999999999999E-2</v>
      </c>
      <c r="I325" s="6">
        <v>7.5899999999999995E-2</v>
      </c>
      <c r="J325" s="6">
        <v>7.1999999999999998E-3</v>
      </c>
      <c r="K325" s="6">
        <f t="shared" si="33"/>
        <v>1.7684887459807075</v>
      </c>
      <c r="L325" s="6">
        <f t="shared" si="31"/>
        <v>10.434083601286176</v>
      </c>
      <c r="M325" s="6">
        <f t="shared" si="32"/>
        <v>0.52902277736958125</v>
      </c>
      <c r="N325" s="8">
        <v>42409</v>
      </c>
      <c r="O325">
        <v>9.9739583333333368E-2</v>
      </c>
      <c r="P325">
        <f>H325/6.22*1000/G325*F325/O325</f>
        <v>2.8547009982117815</v>
      </c>
      <c r="Q325">
        <f>I325/6.22*1000/G325*F325/O325</f>
        <v>19.69743688766129</v>
      </c>
      <c r="R325">
        <f>J325/6.22*1000/G325*F325/O325</f>
        <v>1.8685315624658931</v>
      </c>
    </row>
    <row r="326" spans="1:18" x14ac:dyDescent="0.3">
      <c r="A326" s="5" t="s">
        <v>7</v>
      </c>
      <c r="B326" s="5">
        <v>1</v>
      </c>
      <c r="C326" s="5">
        <v>18</v>
      </c>
      <c r="D326" s="5">
        <v>32</v>
      </c>
      <c r="E326">
        <v>0.161</v>
      </c>
      <c r="F326">
        <f t="shared" si="34"/>
        <v>1.61</v>
      </c>
      <c r="G326">
        <v>20</v>
      </c>
      <c r="H326" s="1">
        <v>9.5000000000000001E-2</v>
      </c>
      <c r="I326" s="1">
        <v>0.29249999999999998</v>
      </c>
      <c r="J326" s="1">
        <v>2.7E-2</v>
      </c>
      <c r="K326" s="6">
        <f t="shared" si="33"/>
        <v>7.6366559485530559</v>
      </c>
      <c r="L326" s="6">
        <f t="shared" si="31"/>
        <v>15.876205787781348</v>
      </c>
      <c r="M326" s="6">
        <f t="shared" si="32"/>
        <v>0.99191770756796493</v>
      </c>
      <c r="N326" s="8">
        <v>42409</v>
      </c>
      <c r="O326">
        <v>9.9739583333333368E-2</v>
      </c>
      <c r="P326">
        <f>H326/6.22*1000/G326*F326/O326</f>
        <v>12.327117946823602</v>
      </c>
      <c r="Q326">
        <f>I326/6.22*1000/G326*F326/O326</f>
        <v>37.954547362588464</v>
      </c>
      <c r="R326">
        <f>J326/6.22*1000/G326*F326/O326</f>
        <v>3.5034966796235505</v>
      </c>
    </row>
    <row r="327" spans="1:18" x14ac:dyDescent="0.3">
      <c r="A327" s="5" t="s">
        <v>7</v>
      </c>
      <c r="B327" s="5">
        <v>1</v>
      </c>
      <c r="C327" s="5">
        <v>18</v>
      </c>
      <c r="D327" s="5">
        <v>32</v>
      </c>
      <c r="E327">
        <v>0.161</v>
      </c>
      <c r="F327">
        <f t="shared" si="34"/>
        <v>1.61</v>
      </c>
      <c r="G327">
        <v>10</v>
      </c>
      <c r="H327" s="1">
        <v>5.2699999999999997E-2</v>
      </c>
      <c r="I327" s="1">
        <v>0.16239999999999999</v>
      </c>
      <c r="J327" s="1">
        <v>1.26E-2</v>
      </c>
      <c r="K327" s="6">
        <f t="shared" si="33"/>
        <v>8.4726688102893881</v>
      </c>
      <c r="L327" s="6">
        <f t="shared" si="31"/>
        <v>17.636655948553056</v>
      </c>
      <c r="M327" s="6">
        <f t="shared" si="32"/>
        <v>0.92578986039676714</v>
      </c>
      <c r="N327" s="8">
        <v>42409</v>
      </c>
      <c r="O327">
        <v>9.9739583333333368E-2</v>
      </c>
      <c r="P327">
        <f>H327/6.22*1000/G327*F327/O327</f>
        <v>13.676612964160077</v>
      </c>
      <c r="Q327">
        <f>I327/6.22*1000/G327*F327/O327</f>
        <v>42.145767464508481</v>
      </c>
      <c r="R327">
        <f>J327/6.22*1000/G327*F327/O327</f>
        <v>3.2699302343153134</v>
      </c>
    </row>
    <row r="328" spans="1:18" x14ac:dyDescent="0.3">
      <c r="A328" s="5" t="s">
        <v>77</v>
      </c>
      <c r="B328" s="5">
        <v>2</v>
      </c>
      <c r="C328" s="5">
        <v>32</v>
      </c>
      <c r="D328" s="5">
        <v>18</v>
      </c>
      <c r="E328">
        <v>3.6999999999999998E-2</v>
      </c>
      <c r="F328">
        <f t="shared" si="34"/>
        <v>0.37</v>
      </c>
      <c r="G328" s="7">
        <v>20</v>
      </c>
      <c r="H328" s="1">
        <v>6.6699999999999995E-2</v>
      </c>
      <c r="I328" s="1">
        <v>0.55989999999999995</v>
      </c>
      <c r="J328" s="1">
        <v>2.46E-2</v>
      </c>
      <c r="K328" s="6">
        <f t="shared" si="33"/>
        <v>5.361736334405145</v>
      </c>
      <c r="L328" s="6">
        <f t="shared" si="31"/>
        <v>39.646302250803856</v>
      </c>
      <c r="M328" s="6">
        <f t="shared" si="32"/>
        <v>0.90374724467303469</v>
      </c>
      <c r="N328" s="8">
        <v>42423</v>
      </c>
      <c r="O328">
        <v>0.54244791666666703</v>
      </c>
      <c r="P328">
        <f>H328/6.22*1000/G328*F328/O328</f>
        <v>0.36572035448501317</v>
      </c>
      <c r="Q328">
        <f>I328/6.22*1000/G328*F328/O328</f>
        <v>3.0699674134356654</v>
      </c>
      <c r="R328">
        <f>J328/6.22*1000/G328*F328/O328</f>
        <v>0.13488336912040966</v>
      </c>
    </row>
    <row r="329" spans="1:18" x14ac:dyDescent="0.3">
      <c r="A329" s="5" t="s">
        <v>77</v>
      </c>
      <c r="B329" s="5">
        <v>2</v>
      </c>
      <c r="C329" s="5">
        <v>32</v>
      </c>
      <c r="D329" s="5">
        <v>18</v>
      </c>
      <c r="E329">
        <v>3.6999999999999998E-2</v>
      </c>
      <c r="F329">
        <f t="shared" si="34"/>
        <v>0.37</v>
      </c>
      <c r="G329" s="7">
        <v>10</v>
      </c>
      <c r="H329" s="1">
        <v>2.8000000000000001E-2</v>
      </c>
      <c r="I329" s="1">
        <v>0.35410000000000003</v>
      </c>
      <c r="J329" s="1">
        <v>1.18E-2</v>
      </c>
      <c r="K329" s="6">
        <f t="shared" si="33"/>
        <v>4.501607717041801</v>
      </c>
      <c r="L329" s="6">
        <f t="shared" si="31"/>
        <v>52.427652733118983</v>
      </c>
      <c r="M329" s="6">
        <f t="shared" si="32"/>
        <v>0.86700955180014694</v>
      </c>
      <c r="N329" s="8">
        <v>42423</v>
      </c>
      <c r="O329">
        <v>0.54244791666666703</v>
      </c>
      <c r="P329">
        <f>H329/6.22*1000/G329*F329/O329</f>
        <v>0.30705157198142041</v>
      </c>
      <c r="Q329">
        <f>I329/6.22*1000/G329*F329/O329</f>
        <v>3.8831057728078915</v>
      </c>
      <c r="R329">
        <f>J329/6.22*1000/G329*F329/O329</f>
        <v>0.12940030533502714</v>
      </c>
    </row>
    <row r="330" spans="1:18" x14ac:dyDescent="0.3">
      <c r="A330" s="5" t="s">
        <v>77</v>
      </c>
      <c r="B330" s="5">
        <v>2</v>
      </c>
      <c r="C330" s="5">
        <v>32</v>
      </c>
      <c r="D330" s="5">
        <v>32</v>
      </c>
      <c r="E330">
        <v>3.6999999999999998E-2</v>
      </c>
      <c r="F330">
        <f t="shared" si="34"/>
        <v>0.37</v>
      </c>
      <c r="G330" s="7">
        <v>20</v>
      </c>
      <c r="H330" s="1">
        <v>0.2472</v>
      </c>
      <c r="I330" s="1">
        <v>0.71399999999999997</v>
      </c>
      <c r="J330" s="1">
        <v>8.0699999999999994E-2</v>
      </c>
      <c r="K330" s="9">
        <f t="shared" si="33"/>
        <v>19.871382636655952</v>
      </c>
      <c r="L330" s="9">
        <f t="shared" si="31"/>
        <v>37.524115755627015</v>
      </c>
      <c r="M330" s="6">
        <f>J330/13.61*1000/(G330*2)*F330/E330</f>
        <v>1.482365907421014</v>
      </c>
      <c r="N330" s="8">
        <v>42423</v>
      </c>
      <c r="O330">
        <v>0.54244791666666703</v>
      </c>
      <c r="P330">
        <f>H330/6.22*1000/G330*F330/O330</f>
        <v>1.3554133677465556</v>
      </c>
      <c r="Q330">
        <f>I330/6.22*1000/G330*F330/O330</f>
        <v>3.9149075427631099</v>
      </c>
      <c r="R330">
        <f>J330/6.22*1000/G330*F330/O330</f>
        <v>0.44248324748036816</v>
      </c>
    </row>
    <row r="331" spans="1:18" x14ac:dyDescent="0.3">
      <c r="A331" s="5" t="s">
        <v>77</v>
      </c>
      <c r="B331" s="5">
        <v>2</v>
      </c>
      <c r="C331" s="5">
        <v>32</v>
      </c>
      <c r="D331" s="5">
        <v>32</v>
      </c>
      <c r="E331">
        <v>3.6999999999999998E-2</v>
      </c>
      <c r="F331">
        <f t="shared" si="34"/>
        <v>0.37</v>
      </c>
      <c r="G331" s="7">
        <v>10</v>
      </c>
      <c r="H331" s="1">
        <v>0.1033</v>
      </c>
      <c r="I331" s="1">
        <v>0.52680000000000005</v>
      </c>
      <c r="J331" s="1">
        <v>1.84E-2</v>
      </c>
      <c r="K331" s="9">
        <f t="shared" si="33"/>
        <v>16.607717041800644</v>
      </c>
      <c r="L331" s="9">
        <f t="shared" si="31"/>
        <v>68.086816720257247</v>
      </c>
      <c r="M331" s="6">
        <f t="shared" ref="M331:M348" si="35">J331/13.61*1000/G331*F331/E331</f>
        <v>1.3519470977222632</v>
      </c>
      <c r="N331" s="8">
        <v>42423</v>
      </c>
      <c r="O331">
        <v>0.54244791666666703</v>
      </c>
      <c r="P331">
        <f>H331/6.22*1000/G331*F331/O331</f>
        <v>1.1328009780600259</v>
      </c>
      <c r="Q331">
        <f>I331/6.22*1000/G331*F331/O331</f>
        <v>5.7769560042790085</v>
      </c>
      <c r="R331">
        <f>J331/6.22*1000/G331*F331/O331</f>
        <v>0.20177674730207626</v>
      </c>
    </row>
    <row r="332" spans="1:18" x14ac:dyDescent="0.3">
      <c r="A332" s="5" t="s">
        <v>81</v>
      </c>
      <c r="B332" s="5">
        <v>2</v>
      </c>
      <c r="C332" s="5">
        <v>32</v>
      </c>
      <c r="D332" s="5">
        <v>18</v>
      </c>
      <c r="E332">
        <v>2.9000000000000001E-2</v>
      </c>
      <c r="F332">
        <f t="shared" si="34"/>
        <v>0.29000000000000004</v>
      </c>
      <c r="G332" s="7">
        <v>20</v>
      </c>
      <c r="H332" s="11">
        <v>8.4599999999999995E-2</v>
      </c>
      <c r="I332" s="11">
        <v>0.76290000000000002</v>
      </c>
      <c r="J332" s="11">
        <v>3.04E-2</v>
      </c>
      <c r="K332" s="12">
        <f t="shared" si="33"/>
        <v>6.8006430868167209</v>
      </c>
      <c r="L332" s="12">
        <f t="shared" si="31"/>
        <v>54.525723472668822</v>
      </c>
      <c r="M332" s="12">
        <f t="shared" si="35"/>
        <v>1.1168258633357828</v>
      </c>
      <c r="N332" s="8">
        <v>42425</v>
      </c>
      <c r="O332">
        <v>1.0789062499999997</v>
      </c>
      <c r="P332">
        <f>H332/6.22*1000/G332*F332/O332</f>
        <v>0.18279498289836116</v>
      </c>
      <c r="Q332">
        <f>I332/6.22*1000/G332*F332/O332</f>
        <v>1.6483958918813209</v>
      </c>
      <c r="R332">
        <f>J332/6.22*1000/G332*F332/O332</f>
        <v>6.5685194800356728E-2</v>
      </c>
    </row>
    <row r="333" spans="1:18" x14ac:dyDescent="0.3">
      <c r="A333" s="5" t="s">
        <v>81</v>
      </c>
      <c r="B333" s="5">
        <v>2</v>
      </c>
      <c r="C333" s="5">
        <v>32</v>
      </c>
      <c r="D333" s="5">
        <v>18</v>
      </c>
      <c r="E333">
        <v>2.9000000000000001E-2</v>
      </c>
      <c r="F333">
        <f t="shared" si="34"/>
        <v>0.29000000000000004</v>
      </c>
      <c r="G333" s="7">
        <v>10</v>
      </c>
      <c r="H333" s="11">
        <v>3.6799999999999999E-2</v>
      </c>
      <c r="I333" s="11">
        <v>0.35730000000000001</v>
      </c>
      <c r="J333" s="11">
        <v>1.5900000000000001E-2</v>
      </c>
      <c r="K333" s="12">
        <f t="shared" si="33"/>
        <v>5.916398713826367</v>
      </c>
      <c r="L333" s="12">
        <f t="shared" si="31"/>
        <v>51.527331189710615</v>
      </c>
      <c r="M333" s="12">
        <f t="shared" si="35"/>
        <v>1.1682586333578253</v>
      </c>
      <c r="N333" s="8">
        <v>42425</v>
      </c>
      <c r="O333">
        <v>1.0789062499999997</v>
      </c>
      <c r="P333">
        <f>H333/6.22*1000/G333*F333/O333</f>
        <v>0.15902731372717946</v>
      </c>
      <c r="Q333">
        <f>I333/6.22*1000/G333*F333/O333</f>
        <v>1.5440342172478592</v>
      </c>
      <c r="R333">
        <f>J333/6.22*1000/G333*F333/O333</f>
        <v>6.8710170876688945E-2</v>
      </c>
    </row>
    <row r="334" spans="1:18" x14ac:dyDescent="0.3">
      <c r="A334" s="5" t="s">
        <v>81</v>
      </c>
      <c r="B334" s="5">
        <v>2</v>
      </c>
      <c r="C334" s="5">
        <v>32</v>
      </c>
      <c r="D334" s="5">
        <v>32</v>
      </c>
      <c r="E334">
        <v>2.9000000000000001E-2</v>
      </c>
      <c r="F334">
        <f t="shared" si="34"/>
        <v>0.29000000000000004</v>
      </c>
      <c r="G334" s="7">
        <v>20</v>
      </c>
      <c r="H334" s="11">
        <v>0.29289999999999999</v>
      </c>
      <c r="I334" s="11">
        <v>0.71589999999999998</v>
      </c>
      <c r="J334" s="11">
        <v>5.9200000000000003E-2</v>
      </c>
      <c r="K334" s="12">
        <f t="shared" si="33"/>
        <v>23.545016077170416</v>
      </c>
      <c r="L334" s="12">
        <f t="shared" si="31"/>
        <v>34.0032154340836</v>
      </c>
      <c r="M334" s="12">
        <f t="shared" si="35"/>
        <v>2.1748714180749449</v>
      </c>
      <c r="N334" s="8">
        <v>42425</v>
      </c>
      <c r="O334">
        <v>1.0789062499999997</v>
      </c>
      <c r="P334">
        <f>H334/6.22*1000/G334*F334/O334</f>
        <v>0.63286820911264752</v>
      </c>
      <c r="Q334">
        <f>I334/6.22*1000/G334*F334/O334</f>
        <v>1.5468431236044533</v>
      </c>
      <c r="R334">
        <f>J334/6.22*1000/G334*F334/O334</f>
        <v>0.12791327408490519</v>
      </c>
    </row>
    <row r="335" spans="1:18" x14ac:dyDescent="0.3">
      <c r="A335" s="5" t="s">
        <v>81</v>
      </c>
      <c r="B335" s="5">
        <v>2</v>
      </c>
      <c r="C335" s="5">
        <v>32</v>
      </c>
      <c r="D335" s="5">
        <v>32</v>
      </c>
      <c r="E335">
        <v>2.9000000000000001E-2</v>
      </c>
      <c r="F335">
        <f t="shared" si="34"/>
        <v>0.29000000000000004</v>
      </c>
      <c r="G335" s="7">
        <v>10</v>
      </c>
      <c r="H335" s="11">
        <v>0.14069999999999999</v>
      </c>
      <c r="I335" s="11">
        <v>0.61819999999999997</v>
      </c>
      <c r="J335" s="11">
        <v>2.6100000000000002E-2</v>
      </c>
      <c r="K335" s="12">
        <f t="shared" si="33"/>
        <v>22.620578778135052</v>
      </c>
      <c r="L335" s="12">
        <f t="shared" si="31"/>
        <v>76.768488745980704</v>
      </c>
      <c r="M335" s="12">
        <f t="shared" si="35"/>
        <v>1.9177075679647322</v>
      </c>
      <c r="N335" s="8">
        <v>42425</v>
      </c>
      <c r="O335">
        <v>1.0789062499999997</v>
      </c>
      <c r="P335">
        <f>H335/6.22*1000/G335*F335/O335</f>
        <v>0.60802019134277574</v>
      </c>
      <c r="Q335">
        <f>I335/6.22*1000/G335*F335/O335</f>
        <v>2.6714860148408239</v>
      </c>
      <c r="R335">
        <f>J335/6.22*1000/G335*F335/O335</f>
        <v>0.11278839370324413</v>
      </c>
    </row>
    <row r="336" spans="1:18" x14ac:dyDescent="0.3">
      <c r="A336" s="5" t="s">
        <v>81</v>
      </c>
      <c r="B336" s="5">
        <v>2</v>
      </c>
      <c r="C336" s="5">
        <v>32</v>
      </c>
      <c r="D336" s="5">
        <v>18</v>
      </c>
      <c r="E336">
        <v>2.9000000000000001E-2</v>
      </c>
      <c r="F336">
        <f t="shared" si="34"/>
        <v>0.29000000000000004</v>
      </c>
      <c r="G336" s="7">
        <v>20</v>
      </c>
      <c r="H336" s="11">
        <v>0</v>
      </c>
      <c r="I336" s="11">
        <v>0</v>
      </c>
      <c r="J336" s="11">
        <v>0</v>
      </c>
      <c r="K336" s="12">
        <v>0</v>
      </c>
      <c r="L336" s="12">
        <f t="shared" si="31"/>
        <v>0</v>
      </c>
      <c r="M336" s="12">
        <f t="shared" si="35"/>
        <v>0</v>
      </c>
      <c r="N336" s="8">
        <v>42425</v>
      </c>
      <c r="O336">
        <v>1.0789062499999997</v>
      </c>
      <c r="P336">
        <f>H336/6.22*1000/G336*F336/O336</f>
        <v>0</v>
      </c>
      <c r="Q336">
        <f>I336/6.22*1000/G336*F336/O336</f>
        <v>0</v>
      </c>
      <c r="R336">
        <f>J336/6.22*1000/G336*F336/O336</f>
        <v>0</v>
      </c>
    </row>
    <row r="337" spans="1:18" x14ac:dyDescent="0.3">
      <c r="A337" s="5" t="s">
        <v>81</v>
      </c>
      <c r="B337" s="5">
        <v>2</v>
      </c>
      <c r="C337" s="5">
        <v>32</v>
      </c>
      <c r="D337" s="5">
        <v>18</v>
      </c>
      <c r="E337">
        <v>2.9000000000000001E-2</v>
      </c>
      <c r="F337">
        <f t="shared" si="34"/>
        <v>0.29000000000000004</v>
      </c>
      <c r="G337" s="7">
        <v>10</v>
      </c>
      <c r="H337" s="11">
        <v>3.6799999999999999E-2</v>
      </c>
      <c r="I337" s="11">
        <v>0.31950000000000001</v>
      </c>
      <c r="J337" s="11">
        <v>0</v>
      </c>
      <c r="K337" s="12">
        <v>0</v>
      </c>
      <c r="L337" s="12">
        <f t="shared" si="31"/>
        <v>45.450160771704184</v>
      </c>
      <c r="M337" s="12">
        <f t="shared" si="35"/>
        <v>0</v>
      </c>
      <c r="N337" s="8">
        <v>42425</v>
      </c>
      <c r="O337">
        <v>1.0789062499999997</v>
      </c>
      <c r="P337">
        <f>H337/6.22*1000/G337*F337/O337</f>
        <v>0.15902731372717946</v>
      </c>
      <c r="Q337">
        <f>I337/6.22*1000/G337*F337/O337</f>
        <v>1.3806855091259194</v>
      </c>
      <c r="R337">
        <f>J337/6.22*1000/G337*F337/O337</f>
        <v>0</v>
      </c>
    </row>
    <row r="338" spans="1:18" x14ac:dyDescent="0.3">
      <c r="A338" s="5" t="s">
        <v>102</v>
      </c>
      <c r="B338" s="5">
        <v>2</v>
      </c>
      <c r="C338" s="5">
        <v>32</v>
      </c>
      <c r="D338" s="5">
        <v>18</v>
      </c>
      <c r="E338">
        <v>4.1000000000000002E-2</v>
      </c>
      <c r="F338">
        <f t="shared" si="34"/>
        <v>0.41000000000000003</v>
      </c>
      <c r="G338" s="7">
        <v>20</v>
      </c>
      <c r="H338" s="1">
        <v>8.4599999999999995E-2</v>
      </c>
      <c r="I338" s="1">
        <v>0.43290000000000001</v>
      </c>
      <c r="J338" s="1">
        <v>3.2300000000000002E-2</v>
      </c>
      <c r="K338" s="10">
        <f t="shared" ref="K338:K345" si="36">H338/6.22*1000/G338*F338/E338</f>
        <v>6.8006430868167209</v>
      </c>
      <c r="L338" s="10">
        <f t="shared" si="31"/>
        <v>27.998392282958203</v>
      </c>
      <c r="M338" s="6">
        <f t="shared" si="35"/>
        <v>1.1866274797942693</v>
      </c>
      <c r="N338" s="8">
        <v>42424</v>
      </c>
      <c r="O338">
        <v>0.76510416666666636</v>
      </c>
      <c r="P338">
        <f>H338/6.22*1000/G338*F338/O338</f>
        <v>0.36442928781090028</v>
      </c>
      <c r="Q338">
        <f>I338/6.22*1000/G338*F338/O338</f>
        <v>1.8647924195430114</v>
      </c>
      <c r="R338">
        <f>J338/6.22*1000/G338*F338/O338</f>
        <v>0.13913789593725862</v>
      </c>
    </row>
    <row r="339" spans="1:18" x14ac:dyDescent="0.3">
      <c r="A339" s="5" t="s">
        <v>102</v>
      </c>
      <c r="B339" s="5">
        <v>2</v>
      </c>
      <c r="C339" s="5">
        <v>32</v>
      </c>
      <c r="D339" s="5">
        <v>18</v>
      </c>
      <c r="E339">
        <v>4.1000000000000002E-2</v>
      </c>
      <c r="F339">
        <f t="shared" si="34"/>
        <v>0.41000000000000003</v>
      </c>
      <c r="G339" s="7">
        <v>10</v>
      </c>
      <c r="H339" s="1">
        <v>3.6400000000000002E-2</v>
      </c>
      <c r="I339" s="1">
        <v>0.20830000000000001</v>
      </c>
      <c r="J339" s="1">
        <v>1.5599999999999999E-2</v>
      </c>
      <c r="K339" s="10">
        <f t="shared" si="36"/>
        <v>5.8520900321543428</v>
      </c>
      <c r="L339" s="10">
        <f t="shared" si="31"/>
        <v>27.636655948553056</v>
      </c>
      <c r="M339" s="6">
        <f t="shared" si="35"/>
        <v>1.1462160176340925</v>
      </c>
      <c r="N339" s="8">
        <v>42424</v>
      </c>
      <c r="O339">
        <v>0.76510416666666636</v>
      </c>
      <c r="P339">
        <f>H339/6.22*1000/G339*F339/O339</f>
        <v>0.31359872520843435</v>
      </c>
      <c r="Q339">
        <f>I339/6.22*1000/G339*F339/O339</f>
        <v>1.794577320354859</v>
      </c>
      <c r="R339">
        <f>J339/6.22*1000/G339*F339/O339</f>
        <v>0.13439945366075756</v>
      </c>
    </row>
    <row r="340" spans="1:18" x14ac:dyDescent="0.3">
      <c r="A340" s="5" t="s">
        <v>102</v>
      </c>
      <c r="B340" s="5">
        <v>2</v>
      </c>
      <c r="C340" s="5">
        <v>32</v>
      </c>
      <c r="D340" s="5">
        <v>32</v>
      </c>
      <c r="E340">
        <v>4.1000000000000002E-2</v>
      </c>
      <c r="F340">
        <f t="shared" si="34"/>
        <v>0.41000000000000003</v>
      </c>
      <c r="G340" s="7">
        <v>20</v>
      </c>
      <c r="H340" s="1">
        <v>0.31390000000000001</v>
      </c>
      <c r="I340" s="1">
        <v>0.67500000000000004</v>
      </c>
      <c r="J340" s="1">
        <v>0.06</v>
      </c>
      <c r="K340" s="10">
        <f t="shared" si="36"/>
        <v>25.233118971061096</v>
      </c>
      <c r="L340" s="10">
        <f t="shared" si="31"/>
        <v>29.027331189710615</v>
      </c>
      <c r="M340" s="6">
        <f t="shared" si="35"/>
        <v>2.2042615723732548</v>
      </c>
      <c r="N340" s="8">
        <v>42424</v>
      </c>
      <c r="O340">
        <v>0.76510416666666636</v>
      </c>
      <c r="P340">
        <f>H340/6.22*1000/G340*F340/O340</f>
        <v>1.3521791187215317</v>
      </c>
      <c r="Q340">
        <f>I340/6.22*1000/G340*F340/O340</f>
        <v>2.9076804878529279</v>
      </c>
      <c r="R340">
        <f>J340/6.22*1000/G340*F340/O340</f>
        <v>0.25846048780914915</v>
      </c>
    </row>
    <row r="341" spans="1:18" x14ac:dyDescent="0.3">
      <c r="A341" s="5" t="s">
        <v>102</v>
      </c>
      <c r="B341" s="5">
        <v>2</v>
      </c>
      <c r="C341" s="5">
        <v>32</v>
      </c>
      <c r="D341" s="5">
        <v>32</v>
      </c>
      <c r="E341">
        <v>4.1000000000000002E-2</v>
      </c>
      <c r="F341">
        <f t="shared" si="34"/>
        <v>0.41000000000000003</v>
      </c>
      <c r="G341" s="7">
        <v>10</v>
      </c>
      <c r="H341" s="1">
        <v>0.12230000000000001</v>
      </c>
      <c r="I341" s="1">
        <v>0.40489999999999998</v>
      </c>
      <c r="J341" s="1">
        <v>2.7699999999999999E-2</v>
      </c>
      <c r="K341" s="10">
        <f t="shared" si="36"/>
        <v>19.662379421221868</v>
      </c>
      <c r="L341" s="10">
        <f t="shared" si="31"/>
        <v>45.434083601286169</v>
      </c>
      <c r="M341" s="6">
        <f t="shared" si="35"/>
        <v>2.0352681851579719</v>
      </c>
      <c r="N341" s="8">
        <v>42424</v>
      </c>
      <c r="O341">
        <v>0.76510416666666636</v>
      </c>
      <c r="P341">
        <f>H341/6.22*1000/G341*F341/O341</f>
        <v>1.0536572553019647</v>
      </c>
      <c r="Q341">
        <f>I341/6.22*1000/G341*F341/O341</f>
        <v>3.4883550504641496</v>
      </c>
      <c r="R341">
        <f>J341/6.22*1000/G341*F341/O341</f>
        <v>0.23864518374378102</v>
      </c>
    </row>
    <row r="342" spans="1:18" x14ac:dyDescent="0.3">
      <c r="A342" s="5" t="s">
        <v>75</v>
      </c>
      <c r="B342" s="5">
        <v>2</v>
      </c>
      <c r="C342" s="5">
        <v>32</v>
      </c>
      <c r="D342" s="5">
        <v>18</v>
      </c>
      <c r="E342">
        <v>7.8E-2</v>
      </c>
      <c r="F342">
        <f t="shared" si="34"/>
        <v>0.78</v>
      </c>
      <c r="G342" s="7">
        <v>20</v>
      </c>
      <c r="H342" s="1">
        <v>2.3599999999999999E-2</v>
      </c>
      <c r="I342" s="1">
        <v>0.39429999999999998</v>
      </c>
      <c r="J342" s="1">
        <v>1.9900000000000001E-2</v>
      </c>
      <c r="K342" s="6">
        <f t="shared" si="36"/>
        <v>1.897106109324759</v>
      </c>
      <c r="L342" s="6">
        <f t="shared" si="31"/>
        <v>29.799035369774916</v>
      </c>
      <c r="M342" s="6">
        <f t="shared" si="35"/>
        <v>0.73108008817046299</v>
      </c>
      <c r="N342" s="8">
        <v>42423</v>
      </c>
      <c r="O342">
        <v>0.48255208333333349</v>
      </c>
      <c r="P342">
        <f>H342/6.22*1000/G342*F342/O342</f>
        <v>0.3066493372179987</v>
      </c>
      <c r="Q342">
        <f>I342/6.22*1000/G342*F342/O342</f>
        <v>5.1233827824176652</v>
      </c>
      <c r="R342">
        <f>J342/6.22*1000/G342*F342/O342</f>
        <v>0.25857295807788877</v>
      </c>
    </row>
    <row r="343" spans="1:18" x14ac:dyDescent="0.3">
      <c r="A343" s="5" t="s">
        <v>75</v>
      </c>
      <c r="B343" s="5">
        <v>2</v>
      </c>
      <c r="C343" s="5">
        <v>32</v>
      </c>
      <c r="D343" s="5">
        <v>18</v>
      </c>
      <c r="E343">
        <v>7.8E-2</v>
      </c>
      <c r="F343">
        <f t="shared" si="34"/>
        <v>0.78</v>
      </c>
      <c r="G343" s="7">
        <v>10</v>
      </c>
      <c r="H343" s="1">
        <v>9.9000000000000008E-3</v>
      </c>
      <c r="I343" s="1">
        <v>0.2203</v>
      </c>
      <c r="J343" s="1">
        <v>9.7000000000000003E-3</v>
      </c>
      <c r="K343" s="6">
        <f t="shared" si="36"/>
        <v>1.591639871382637</v>
      </c>
      <c r="L343" s="6">
        <f t="shared" si="31"/>
        <v>33.826366559485528</v>
      </c>
      <c r="M343" s="6">
        <f t="shared" si="35"/>
        <v>0.71271124173401923</v>
      </c>
      <c r="N343" s="8">
        <v>42423</v>
      </c>
      <c r="O343">
        <v>0.48255208333333349</v>
      </c>
      <c r="P343">
        <f>H343/6.22*1000/G343*F343/O343</f>
        <v>0.25727359647950743</v>
      </c>
      <c r="Q343">
        <f>I343/6.22*1000/G343*F343/O343</f>
        <v>5.7249872024682302</v>
      </c>
      <c r="R343">
        <f>J343/6.22*1000/G343*F343/O343</f>
        <v>0.25207615008598205</v>
      </c>
    </row>
    <row r="344" spans="1:18" x14ac:dyDescent="0.3">
      <c r="A344" s="5" t="s">
        <v>75</v>
      </c>
      <c r="B344" s="5">
        <v>2</v>
      </c>
      <c r="C344" s="5">
        <v>32</v>
      </c>
      <c r="D344" s="5">
        <v>32</v>
      </c>
      <c r="E344">
        <v>7.8E-2</v>
      </c>
      <c r="F344">
        <f t="shared" si="34"/>
        <v>0.78</v>
      </c>
      <c r="G344" s="7">
        <v>20</v>
      </c>
      <c r="H344" s="1">
        <v>0.19869999999999999</v>
      </c>
      <c r="I344" s="1">
        <v>0.57669999999999999</v>
      </c>
      <c r="J344" s="1">
        <v>3.6400000000000002E-2</v>
      </c>
      <c r="K344" s="6">
        <f t="shared" si="36"/>
        <v>15.97266881028939</v>
      </c>
      <c r="L344" s="6">
        <f t="shared" si="31"/>
        <v>30.385852090032156</v>
      </c>
      <c r="M344" s="6">
        <f t="shared" si="35"/>
        <v>1.3372520205731082</v>
      </c>
      <c r="N344" s="8">
        <v>42423</v>
      </c>
      <c r="O344">
        <v>0.48255208333333349</v>
      </c>
      <c r="P344">
        <f>H344/6.22*1000/G344*F344/O344</f>
        <v>2.5818314959837436</v>
      </c>
      <c r="Q344">
        <f>I344/6.22*1000/G344*F344/O344</f>
        <v>7.493418337865247</v>
      </c>
      <c r="R344">
        <f>J344/6.22*1000/G344*F344/O344</f>
        <v>0.4729676218108117</v>
      </c>
    </row>
    <row r="345" spans="1:18" x14ac:dyDescent="0.3">
      <c r="A345" s="5" t="s">
        <v>75</v>
      </c>
      <c r="B345" s="5">
        <v>2</v>
      </c>
      <c r="C345" s="5">
        <v>32</v>
      </c>
      <c r="D345" s="5">
        <v>32</v>
      </c>
      <c r="E345">
        <v>7.8E-2</v>
      </c>
      <c r="F345">
        <f t="shared" si="34"/>
        <v>0.78</v>
      </c>
      <c r="G345" s="7">
        <v>10</v>
      </c>
      <c r="H345" s="1">
        <v>8.4599999999999995E-2</v>
      </c>
      <c r="I345" s="1">
        <v>0.3478</v>
      </c>
      <c r="J345" s="1">
        <v>1.7500000000000002E-2</v>
      </c>
      <c r="K345" s="6">
        <f t="shared" si="36"/>
        <v>13.60128617363344</v>
      </c>
      <c r="L345" s="6">
        <f t="shared" si="31"/>
        <v>42.315112540192928</v>
      </c>
      <c r="M345" s="6">
        <f t="shared" si="35"/>
        <v>1.2858192505510655</v>
      </c>
      <c r="N345" s="8">
        <v>42423</v>
      </c>
      <c r="O345">
        <v>0.48255208333333349</v>
      </c>
      <c r="P345">
        <f>H345/6.22*1000/G345*F345/O345</f>
        <v>2.1985198244612447</v>
      </c>
      <c r="Q345">
        <f>I345/6.22*1000/G345*F345/O345</f>
        <v>9.038359278340673</v>
      </c>
      <c r="R345">
        <f>J345/6.22*1000/G345*F345/O345</f>
        <v>0.45477655943347278</v>
      </c>
    </row>
    <row r="346" spans="1:18" x14ac:dyDescent="0.3">
      <c r="A346" s="5" t="s">
        <v>75</v>
      </c>
      <c r="B346" s="5">
        <v>2</v>
      </c>
      <c r="C346" s="5">
        <v>32</v>
      </c>
      <c r="D346" s="5">
        <v>32</v>
      </c>
      <c r="E346">
        <v>7.8E-2</v>
      </c>
      <c r="F346">
        <f t="shared" si="34"/>
        <v>0.78</v>
      </c>
      <c r="G346" s="7">
        <v>20</v>
      </c>
      <c r="H346" s="1">
        <v>0.19869999999999999</v>
      </c>
      <c r="I346" s="1">
        <v>0.72619999999999996</v>
      </c>
      <c r="J346" s="1">
        <v>0</v>
      </c>
      <c r="K346" s="6">
        <v>0</v>
      </c>
      <c r="L346" s="6">
        <f t="shared" si="31"/>
        <v>42.40353697749196</v>
      </c>
      <c r="M346" s="6">
        <f t="shared" si="35"/>
        <v>0</v>
      </c>
      <c r="N346" s="8">
        <v>42423</v>
      </c>
      <c r="O346">
        <v>0.48255208333333349</v>
      </c>
      <c r="P346">
        <f>H346/6.22*1000/G346*F346/O346</f>
        <v>2.5818314959837436</v>
      </c>
      <c r="Q346">
        <f>I346/6.22*1000/G346*F346/O346</f>
        <v>9.4359639274453642</v>
      </c>
      <c r="R346">
        <f>J346/6.22*1000/G346*F346/O346</f>
        <v>0</v>
      </c>
    </row>
    <row r="347" spans="1:18" x14ac:dyDescent="0.3">
      <c r="A347" s="5" t="s">
        <v>78</v>
      </c>
      <c r="B347" s="5">
        <v>2</v>
      </c>
      <c r="C347" s="5">
        <v>32</v>
      </c>
      <c r="D347" s="5">
        <v>18</v>
      </c>
      <c r="E347">
        <v>7.1999999999999995E-2</v>
      </c>
      <c r="F347">
        <f t="shared" si="34"/>
        <v>0.72</v>
      </c>
      <c r="G347" s="7">
        <v>20</v>
      </c>
      <c r="H347" s="1">
        <v>4.1399999999999999E-2</v>
      </c>
      <c r="I347" s="1">
        <v>0.37769999999999998</v>
      </c>
      <c r="J347" s="1">
        <v>1.6199999999999999E-2</v>
      </c>
      <c r="K347" s="6">
        <f t="shared" ref="K347:K378" si="37">H347/6.22*1000/G347*F347/E347</f>
        <v>3.3279742765273315</v>
      </c>
      <c r="L347" s="6">
        <f t="shared" si="31"/>
        <v>27.033762057877812</v>
      </c>
      <c r="M347" s="6">
        <f t="shared" si="35"/>
        <v>0.59515062454077883</v>
      </c>
      <c r="N347" s="8">
        <v>42423</v>
      </c>
      <c r="O347">
        <v>0.2846354166666667</v>
      </c>
      <c r="P347">
        <f>H347/6.22*1000/G347*F347/O347</f>
        <v>0.84182829640830414</v>
      </c>
      <c r="Q347">
        <f>I347/6.22*1000/G347*F347/O347</f>
        <v>7.6801581534641654</v>
      </c>
      <c r="R347">
        <f>J347/6.22*1000/G347*F347/O347</f>
        <v>0.32941107250759721</v>
      </c>
    </row>
    <row r="348" spans="1:18" x14ac:dyDescent="0.3">
      <c r="A348" s="5" t="s">
        <v>78</v>
      </c>
      <c r="B348" s="5">
        <v>2</v>
      </c>
      <c r="C348" s="5">
        <v>32</v>
      </c>
      <c r="D348" s="5">
        <v>18</v>
      </c>
      <c r="E348">
        <v>7.1999999999999995E-2</v>
      </c>
      <c r="F348">
        <f t="shared" si="34"/>
        <v>0.72</v>
      </c>
      <c r="G348" s="7">
        <v>10</v>
      </c>
      <c r="H348" s="1">
        <v>1.7299999999999999E-2</v>
      </c>
      <c r="I348" s="1">
        <v>0.19089999999999999</v>
      </c>
      <c r="J348" s="1">
        <v>8.0999999999999996E-3</v>
      </c>
      <c r="K348" s="6">
        <f t="shared" si="37"/>
        <v>2.7813504823151129</v>
      </c>
      <c r="L348" s="6">
        <f t="shared" si="31"/>
        <v>27.90996784565916</v>
      </c>
      <c r="M348" s="6">
        <f t="shared" si="35"/>
        <v>0.59515062454077883</v>
      </c>
      <c r="N348" s="8">
        <v>42423</v>
      </c>
      <c r="O348">
        <v>0.2846354166666667</v>
      </c>
      <c r="P348">
        <f>H348/6.22*1000/G348*F348/O348</f>
        <v>0.70355698202239914</v>
      </c>
      <c r="Q348">
        <f>I348/6.22*1000/G348*F348/O348</f>
        <v>7.7635276224321377</v>
      </c>
      <c r="R348">
        <f>J348/6.22*1000/G348*F348/O348</f>
        <v>0.32941107250759721</v>
      </c>
    </row>
    <row r="349" spans="1:18" x14ac:dyDescent="0.3">
      <c r="A349" s="5" t="s">
        <v>78</v>
      </c>
      <c r="B349" s="5">
        <v>2</v>
      </c>
      <c r="C349" s="5">
        <v>32</v>
      </c>
      <c r="D349" s="5">
        <v>32</v>
      </c>
      <c r="E349">
        <v>7.1999999999999995E-2</v>
      </c>
      <c r="F349">
        <f t="shared" si="34"/>
        <v>0.72</v>
      </c>
      <c r="G349" s="7">
        <v>20</v>
      </c>
      <c r="H349" s="1">
        <v>0.16</v>
      </c>
      <c r="I349" s="1">
        <v>0.66249999999999998</v>
      </c>
      <c r="J349" s="1">
        <v>5.2299999999999999E-2</v>
      </c>
      <c r="K349" s="9">
        <f t="shared" si="37"/>
        <v>12.861736334405146</v>
      </c>
      <c r="L349" s="9">
        <f t="shared" si="31"/>
        <v>40.39389067524116</v>
      </c>
      <c r="M349" s="6">
        <f>J349/13.61*1000/(G349*2)*F349/E349</f>
        <v>0.96069066862601027</v>
      </c>
      <c r="N349" s="8">
        <v>42423</v>
      </c>
      <c r="O349">
        <v>0.2846354166666667</v>
      </c>
      <c r="P349">
        <f>H349/6.22*1000/G349*F349/O349</f>
        <v>3.2534426914330594</v>
      </c>
      <c r="Q349">
        <f>I349/6.22*1000/G349*F349/O349</f>
        <v>13.471286144215011</v>
      </c>
      <c r="R349">
        <f>J349/6.22*1000/G349*F349/O349</f>
        <v>1.0634690797621813</v>
      </c>
    </row>
    <row r="350" spans="1:18" x14ac:dyDescent="0.3">
      <c r="A350" s="5" t="s">
        <v>78</v>
      </c>
      <c r="B350" s="5">
        <v>2</v>
      </c>
      <c r="C350" s="5">
        <v>32</v>
      </c>
      <c r="D350" s="5">
        <v>32</v>
      </c>
      <c r="E350">
        <v>7.1999999999999995E-2</v>
      </c>
      <c r="F350">
        <f t="shared" si="34"/>
        <v>0.72</v>
      </c>
      <c r="G350" s="7">
        <v>10</v>
      </c>
      <c r="H350" s="1">
        <v>7.0400000000000004E-2</v>
      </c>
      <c r="I350" s="1">
        <v>0.31169999999999998</v>
      </c>
      <c r="J350" s="1">
        <v>1.2800000000000001E-2</v>
      </c>
      <c r="K350" s="9">
        <f t="shared" si="37"/>
        <v>11.318327974276528</v>
      </c>
      <c r="L350" s="9">
        <f t="shared" si="31"/>
        <v>38.794212218649513</v>
      </c>
      <c r="M350" s="6">
        <f t="shared" ref="M350:M381" si="38">J350/13.61*1000/G350*F350/E350</f>
        <v>0.94048493754592222</v>
      </c>
      <c r="N350" s="8">
        <v>42423</v>
      </c>
      <c r="O350">
        <v>0.2846354166666667</v>
      </c>
      <c r="P350">
        <f>H350/6.22*1000/G350*F350/O350</f>
        <v>2.863029568461092</v>
      </c>
      <c r="Q350">
        <f>I350/6.22*1000/G350*F350/O350</f>
        <v>12.676226086496056</v>
      </c>
      <c r="R350">
        <f>J350/6.22*1000/G350*F350/O350</f>
        <v>0.52055083062928953</v>
      </c>
    </row>
    <row r="351" spans="1:18" x14ac:dyDescent="0.3">
      <c r="A351" s="5" t="s">
        <v>103</v>
      </c>
      <c r="B351" s="5">
        <v>2</v>
      </c>
      <c r="C351" s="5">
        <v>32</v>
      </c>
      <c r="D351" s="5">
        <v>18</v>
      </c>
      <c r="E351">
        <v>5.0999999999999997E-2</v>
      </c>
      <c r="F351">
        <f t="shared" si="34"/>
        <v>0.51</v>
      </c>
      <c r="G351" s="7">
        <v>20</v>
      </c>
      <c r="H351" s="1">
        <v>4.4999999999999998E-2</v>
      </c>
      <c r="I351" s="1">
        <v>0.26240000000000002</v>
      </c>
      <c r="J351" s="1">
        <v>1.5699999999999999E-2</v>
      </c>
      <c r="K351" s="10">
        <f t="shared" si="37"/>
        <v>3.617363344051447</v>
      </c>
      <c r="L351" s="10">
        <f t="shared" si="31"/>
        <v>17.475884244372995</v>
      </c>
      <c r="M351" s="6">
        <f t="shared" si="38"/>
        <v>0.57678177810433517</v>
      </c>
      <c r="N351" s="8">
        <v>42424</v>
      </c>
      <c r="O351">
        <v>0.32109375000000012</v>
      </c>
      <c r="P351">
        <f>H351/6.22*1000/G351*F351/O351</f>
        <v>0.57455347712817118</v>
      </c>
      <c r="Q351">
        <f>I351/6.22*1000/G351*F351/O351</f>
        <v>3.3502851644096032</v>
      </c>
      <c r="R351">
        <f>J351/6.22*1000/G351*F351/O351</f>
        <v>0.20045532424249526</v>
      </c>
    </row>
    <row r="352" spans="1:18" x14ac:dyDescent="0.3">
      <c r="A352" s="5" t="s">
        <v>103</v>
      </c>
      <c r="B352" s="5">
        <v>2</v>
      </c>
      <c r="C352" s="5">
        <v>32</v>
      </c>
      <c r="D352" s="5">
        <v>18</v>
      </c>
      <c r="E352">
        <v>5.0999999999999997E-2</v>
      </c>
      <c r="F352">
        <f t="shared" si="34"/>
        <v>0.51</v>
      </c>
      <c r="G352" s="7">
        <v>10</v>
      </c>
      <c r="H352" s="1">
        <v>2.18E-2</v>
      </c>
      <c r="I352" s="1">
        <v>0.1321</v>
      </c>
      <c r="J352" s="1">
        <v>8.0999999999999996E-3</v>
      </c>
      <c r="K352" s="10">
        <f t="shared" si="37"/>
        <v>3.5048231511254024</v>
      </c>
      <c r="L352" s="10">
        <f t="shared" si="31"/>
        <v>17.733118971061096</v>
      </c>
      <c r="M352" s="6">
        <f t="shared" si="38"/>
        <v>0.59515062454077883</v>
      </c>
      <c r="N352" s="8">
        <v>42424</v>
      </c>
      <c r="O352">
        <v>0.32109375000000012</v>
      </c>
      <c r="P352">
        <f>H352/6.22*1000/G352*F352/O352</f>
        <v>0.55667848006196141</v>
      </c>
      <c r="Q352">
        <f>I352/6.22*1000/G352*F352/O352</f>
        <v>3.3732673034947296</v>
      </c>
      <c r="R352">
        <f>J352/6.22*1000/G352*F352/O352</f>
        <v>0.20683925176614162</v>
      </c>
    </row>
    <row r="353" spans="1:18" x14ac:dyDescent="0.3">
      <c r="A353" s="5" t="s">
        <v>103</v>
      </c>
      <c r="B353" s="5">
        <v>2</v>
      </c>
      <c r="C353" s="5">
        <v>32</v>
      </c>
      <c r="D353" s="5">
        <v>32</v>
      </c>
      <c r="E353">
        <v>5.0999999999999997E-2</v>
      </c>
      <c r="F353">
        <f t="shared" si="34"/>
        <v>0.51</v>
      </c>
      <c r="G353" s="7">
        <v>20</v>
      </c>
      <c r="H353" s="1">
        <v>0.17560000000000001</v>
      </c>
      <c r="I353" s="1">
        <v>0.47699999999999998</v>
      </c>
      <c r="J353" s="1">
        <v>3.0200000000000001E-2</v>
      </c>
      <c r="K353" s="10">
        <f t="shared" si="37"/>
        <v>14.115755627009648</v>
      </c>
      <c r="L353" s="10">
        <f t="shared" si="31"/>
        <v>24.228295819935695</v>
      </c>
      <c r="M353" s="6">
        <f t="shared" si="38"/>
        <v>1.1094783247612052</v>
      </c>
      <c r="N353" s="8">
        <v>42424</v>
      </c>
      <c r="O353">
        <v>0.32109375000000012</v>
      </c>
      <c r="P353">
        <f>H353/6.22*1000/G353*F353/O353</f>
        <v>2.242035346304597</v>
      </c>
      <c r="Q353">
        <f>I353/6.22*1000/G353*F353/O353</f>
        <v>6.0902668575586141</v>
      </c>
      <c r="R353">
        <f>J353/6.22*1000/G353*F353/O353</f>
        <v>0.38558922242823934</v>
      </c>
    </row>
    <row r="354" spans="1:18" x14ac:dyDescent="0.3">
      <c r="A354" s="5" t="s">
        <v>103</v>
      </c>
      <c r="B354" s="5">
        <v>2</v>
      </c>
      <c r="C354" s="5">
        <v>32</v>
      </c>
      <c r="D354" s="5">
        <v>32</v>
      </c>
      <c r="E354">
        <v>5.0999999999999997E-2</v>
      </c>
      <c r="F354">
        <f t="shared" si="34"/>
        <v>0.51</v>
      </c>
      <c r="G354" s="7">
        <v>10</v>
      </c>
      <c r="H354" s="1">
        <v>7.5700000000000003E-2</v>
      </c>
      <c r="I354" s="1">
        <v>0.23960000000000001</v>
      </c>
      <c r="J354" s="1">
        <v>1.49E-2</v>
      </c>
      <c r="K354" s="10">
        <f t="shared" si="37"/>
        <v>12.17041800643087</v>
      </c>
      <c r="L354" s="10">
        <f t="shared" si="31"/>
        <v>26.35048231511254</v>
      </c>
      <c r="M354" s="6">
        <f t="shared" si="38"/>
        <v>1.09478324761205</v>
      </c>
      <c r="N354" s="8">
        <v>42424</v>
      </c>
      <c r="O354">
        <v>0.32109375000000012</v>
      </c>
      <c r="P354">
        <f>H354/6.22*1000/G354*F354/O354</f>
        <v>1.933053254160114</v>
      </c>
      <c r="Q354">
        <f>I354/6.22*1000/G354*F354/O354</f>
        <v>6.1183561386626595</v>
      </c>
      <c r="R354">
        <f>J354/6.22*1000/G354*F354/O354</f>
        <v>0.3804820804093223</v>
      </c>
    </row>
    <row r="355" spans="1:18" x14ac:dyDescent="0.3">
      <c r="A355" s="5" t="s">
        <v>13</v>
      </c>
      <c r="B355" s="5">
        <v>3</v>
      </c>
      <c r="C355" s="5">
        <v>18</v>
      </c>
      <c r="D355" s="5">
        <v>18</v>
      </c>
      <c r="E355">
        <v>8.2000000000000003E-2</v>
      </c>
      <c r="F355">
        <f t="shared" si="34"/>
        <v>0.82000000000000006</v>
      </c>
      <c r="G355">
        <v>20</v>
      </c>
      <c r="H355" s="1">
        <v>2.63E-2</v>
      </c>
      <c r="I355" s="1">
        <v>0.2712</v>
      </c>
      <c r="J355" s="1">
        <v>1.61E-2</v>
      </c>
      <c r="K355" s="6">
        <f t="shared" si="37"/>
        <v>2.1141479099678455</v>
      </c>
      <c r="L355" s="6">
        <f t="shared" si="31"/>
        <v>19.686495176848876</v>
      </c>
      <c r="M355" s="6">
        <f t="shared" si="38"/>
        <v>0.59147685525349014</v>
      </c>
      <c r="N355" s="8">
        <v>42411</v>
      </c>
      <c r="O355">
        <v>0.11536458333333337</v>
      </c>
      <c r="P355">
        <f>H355/6.22*1000/G355*F355/O355</f>
        <v>1.5027153360963321</v>
      </c>
      <c r="Q355">
        <f>I355/6.22*1000/G355*F355/O355</f>
        <v>15.495680576019975</v>
      </c>
      <c r="R355">
        <f>J355/6.22*1000/G355*F355/O355</f>
        <v>0.91991319053805887</v>
      </c>
    </row>
    <row r="356" spans="1:18" x14ac:dyDescent="0.3">
      <c r="A356" s="5" t="s">
        <v>13</v>
      </c>
      <c r="B356" s="5">
        <v>3</v>
      </c>
      <c r="C356" s="5">
        <v>18</v>
      </c>
      <c r="D356" s="5">
        <v>18</v>
      </c>
      <c r="E356">
        <v>8.2000000000000003E-2</v>
      </c>
      <c r="F356">
        <f t="shared" si="34"/>
        <v>0.82000000000000006</v>
      </c>
      <c r="G356">
        <v>10</v>
      </c>
      <c r="H356" s="1">
        <v>1.67E-2</v>
      </c>
      <c r="I356" s="1">
        <v>0.1406</v>
      </c>
      <c r="J356" s="1">
        <v>8.0000000000000002E-3</v>
      </c>
      <c r="K356" s="6">
        <f t="shared" si="37"/>
        <v>2.6848874598070736</v>
      </c>
      <c r="L356" s="6">
        <f t="shared" si="31"/>
        <v>19.919614147909972</v>
      </c>
      <c r="M356" s="6">
        <f t="shared" si="38"/>
        <v>0.58780308596620146</v>
      </c>
      <c r="N356" s="8">
        <v>42411</v>
      </c>
      <c r="O356">
        <v>0.11536458333333337</v>
      </c>
      <c r="P356">
        <f>H356/6.22*1000/G356*F356/O356</f>
        <v>1.9083913393770906</v>
      </c>
      <c r="Q356">
        <f>I356/6.22*1000/G356*F356/O356</f>
        <v>16.067055228528083</v>
      </c>
      <c r="R356">
        <f>J356/6.22*1000/G356*F356/O356</f>
        <v>0.91419944401297759</v>
      </c>
    </row>
    <row r="357" spans="1:18" x14ac:dyDescent="0.3">
      <c r="A357" s="5" t="s">
        <v>13</v>
      </c>
      <c r="B357" s="5">
        <v>3</v>
      </c>
      <c r="C357" s="5">
        <v>18</v>
      </c>
      <c r="D357" s="5">
        <v>32</v>
      </c>
      <c r="E357">
        <v>8.2000000000000003E-2</v>
      </c>
      <c r="F357">
        <f t="shared" si="34"/>
        <v>0.82000000000000006</v>
      </c>
      <c r="G357" s="7">
        <v>20</v>
      </c>
      <c r="H357" s="1">
        <v>0.1023</v>
      </c>
      <c r="I357" s="1">
        <v>0.47339999999999999</v>
      </c>
      <c r="J357" s="1">
        <v>3.1E-2</v>
      </c>
      <c r="K357" s="6">
        <f t="shared" si="37"/>
        <v>8.2234726688102899</v>
      </c>
      <c r="L357" s="6">
        <f t="shared" si="31"/>
        <v>29.831189710610932</v>
      </c>
      <c r="M357" s="6">
        <f t="shared" si="38"/>
        <v>1.1388684790595154</v>
      </c>
      <c r="N357" s="8">
        <v>42411</v>
      </c>
      <c r="O357">
        <v>0.11536458333333337</v>
      </c>
      <c r="P357">
        <f>H357/6.22*1000/G357*F357/O357</f>
        <v>5.8451626951579758</v>
      </c>
      <c r="Q357">
        <f>I357/6.22*1000/G357*F357/O357</f>
        <v>27.048876049733973</v>
      </c>
      <c r="R357">
        <f>J357/6.22*1000/G357*F357/O357</f>
        <v>1.7712614227751442</v>
      </c>
    </row>
    <row r="358" spans="1:18" x14ac:dyDescent="0.3">
      <c r="A358" s="5" t="s">
        <v>13</v>
      </c>
      <c r="B358" s="5">
        <v>3</v>
      </c>
      <c r="C358" s="5">
        <v>18</v>
      </c>
      <c r="D358" s="5">
        <v>32</v>
      </c>
      <c r="E358">
        <v>8.2000000000000003E-2</v>
      </c>
      <c r="F358">
        <f t="shared" si="34"/>
        <v>0.82000000000000006</v>
      </c>
      <c r="G358" s="7">
        <v>10</v>
      </c>
      <c r="H358" s="1">
        <v>4.9399999999999999E-2</v>
      </c>
      <c r="I358" s="1">
        <v>0.23663999999999999</v>
      </c>
      <c r="J358" s="1">
        <v>1.4999999999999999E-2</v>
      </c>
      <c r="K358" s="6">
        <f t="shared" si="37"/>
        <v>7.942122186495177</v>
      </c>
      <c r="L358" s="6">
        <f t="shared" si="31"/>
        <v>30.102893890675244</v>
      </c>
      <c r="M358" s="6">
        <f t="shared" si="38"/>
        <v>1.1021307861866274</v>
      </c>
      <c r="N358" s="8">
        <v>42411</v>
      </c>
      <c r="O358">
        <v>0.11536458333333337</v>
      </c>
      <c r="P358">
        <f>H358/6.22*1000/G358*F358/O358</f>
        <v>5.6451815667801366</v>
      </c>
      <c r="Q358">
        <f>I358/6.22*1000/G358*F358/O358</f>
        <v>27.042019553903881</v>
      </c>
      <c r="R358">
        <f>J358/6.22*1000/G358*F358/O358</f>
        <v>1.7141239575243334</v>
      </c>
    </row>
    <row r="359" spans="1:18" x14ac:dyDescent="0.3">
      <c r="A359" s="5" t="s">
        <v>14</v>
      </c>
      <c r="B359" s="5">
        <v>3</v>
      </c>
      <c r="C359" s="5">
        <v>18</v>
      </c>
      <c r="D359" s="5">
        <v>18</v>
      </c>
      <c r="E359">
        <v>9.5000000000000001E-2</v>
      </c>
      <c r="F359">
        <f t="shared" si="34"/>
        <v>0.95</v>
      </c>
      <c r="G359">
        <v>20</v>
      </c>
      <c r="H359" s="1">
        <v>2.86E-2</v>
      </c>
      <c r="I359" s="1">
        <v>0.23910000000000001</v>
      </c>
      <c r="J359" s="1">
        <v>2.3099999999999999E-2</v>
      </c>
      <c r="K359" s="6">
        <f t="shared" si="37"/>
        <v>2.29903536977492</v>
      </c>
      <c r="L359" s="6">
        <f t="shared" si="31"/>
        <v>16.921221864951772</v>
      </c>
      <c r="M359" s="6">
        <f t="shared" si="38"/>
        <v>0.84864070536370306</v>
      </c>
      <c r="N359" s="8">
        <v>42411</v>
      </c>
      <c r="O359">
        <v>0.14661458333333341</v>
      </c>
      <c r="P359">
        <f>H359/6.22*1000/G359*F359/O359</f>
        <v>1.4896769145539792</v>
      </c>
      <c r="Q359">
        <f>I359/6.22*1000/G359*F359/O359</f>
        <v>12.453907352092884</v>
      </c>
      <c r="R359">
        <f>J359/6.22*1000/G359*F359/O359</f>
        <v>1.2032005848320599</v>
      </c>
    </row>
    <row r="360" spans="1:18" x14ac:dyDescent="0.3">
      <c r="A360" s="5" t="s">
        <v>14</v>
      </c>
      <c r="B360" s="5">
        <v>3</v>
      </c>
      <c r="C360" s="5">
        <v>18</v>
      </c>
      <c r="D360" s="5">
        <v>18</v>
      </c>
      <c r="E360">
        <v>9.5000000000000001E-2</v>
      </c>
      <c r="F360">
        <f t="shared" si="34"/>
        <v>0.95</v>
      </c>
      <c r="G360">
        <v>10</v>
      </c>
      <c r="H360" s="1">
        <v>1.4800000000000001E-2</v>
      </c>
      <c r="I360" s="1">
        <v>0.11749999999999999</v>
      </c>
      <c r="J360" s="1">
        <v>1.1900000000000001E-2</v>
      </c>
      <c r="K360" s="6">
        <f t="shared" si="37"/>
        <v>2.379421221864952</v>
      </c>
      <c r="L360" s="6">
        <f t="shared" si="31"/>
        <v>16.511254019292601</v>
      </c>
      <c r="M360" s="6">
        <f t="shared" si="38"/>
        <v>0.87435709037472464</v>
      </c>
      <c r="N360" s="8">
        <v>42411</v>
      </c>
      <c r="O360">
        <v>0.14661458333333341</v>
      </c>
      <c r="P360">
        <f>H360/6.22*1000/G360*F360/O360</f>
        <v>1.5417635199579645</v>
      </c>
      <c r="Q360">
        <f>I360/6.22*1000/G360*F360/O360</f>
        <v>12.24035226993654</v>
      </c>
      <c r="R360">
        <f>J360/6.22*1000/G360*F360/O360</f>
        <v>1.2396612086148497</v>
      </c>
    </row>
    <row r="361" spans="1:18" x14ac:dyDescent="0.3">
      <c r="A361" s="5" t="s">
        <v>14</v>
      </c>
      <c r="B361" s="5">
        <v>3</v>
      </c>
      <c r="C361" s="5">
        <v>18</v>
      </c>
      <c r="D361" s="5">
        <v>32</v>
      </c>
      <c r="E361">
        <v>9.5000000000000001E-2</v>
      </c>
      <c r="F361">
        <f t="shared" si="34"/>
        <v>0.95</v>
      </c>
      <c r="G361" s="7">
        <v>20</v>
      </c>
      <c r="H361" s="1">
        <v>0.1145</v>
      </c>
      <c r="I361" s="1">
        <v>0.42330000000000001</v>
      </c>
      <c r="J361" s="1">
        <v>4.3700000000000003E-2</v>
      </c>
      <c r="K361" s="6">
        <f t="shared" si="37"/>
        <v>9.204180064308682</v>
      </c>
      <c r="L361" s="6">
        <f t="shared" si="31"/>
        <v>24.823151125401932</v>
      </c>
      <c r="M361" s="6">
        <f t="shared" si="38"/>
        <v>1.6054371785451875</v>
      </c>
      <c r="N361" s="8">
        <v>42411</v>
      </c>
      <c r="O361">
        <v>0.14661458333333341</v>
      </c>
      <c r="P361">
        <f>H361/6.22*1000/G361*F361/O361</f>
        <v>5.9639163187563149</v>
      </c>
      <c r="Q361">
        <f>I361/6.22*1000/G361*F361/O361</f>
        <v>22.048260067506973</v>
      </c>
      <c r="R361">
        <f>J361/6.22*1000/G361*F361/O361</f>
        <v>2.2761846561541574</v>
      </c>
    </row>
    <row r="362" spans="1:18" x14ac:dyDescent="0.3">
      <c r="A362" s="5" t="s">
        <v>14</v>
      </c>
      <c r="B362" s="5">
        <v>3</v>
      </c>
      <c r="C362" s="5">
        <v>18</v>
      </c>
      <c r="D362" s="5">
        <v>32</v>
      </c>
      <c r="E362">
        <v>9.5000000000000001E-2</v>
      </c>
      <c r="F362">
        <f t="shared" si="34"/>
        <v>0.95</v>
      </c>
      <c r="G362" s="7">
        <v>10</v>
      </c>
      <c r="H362" s="1">
        <v>5.6899999999999999E-2</v>
      </c>
      <c r="I362" s="1">
        <v>0.21249999999999999</v>
      </c>
      <c r="J362" s="1">
        <v>2.12E-2</v>
      </c>
      <c r="K362" s="6">
        <f t="shared" si="37"/>
        <v>9.1479099678456564</v>
      </c>
      <c r="L362" s="6">
        <f t="shared" si="31"/>
        <v>25.016077170418004</v>
      </c>
      <c r="M362" s="6">
        <f t="shared" si="38"/>
        <v>1.5576781778104336</v>
      </c>
      <c r="N362" s="8">
        <v>42411</v>
      </c>
      <c r="O362">
        <v>0.14661458333333341</v>
      </c>
      <c r="P362">
        <f>H362/6.22*1000/G362*F362/O362</f>
        <v>5.9274556949735242</v>
      </c>
      <c r="Q362">
        <f>I362/6.22*1000/G362*F362/O362</f>
        <v>22.136807296693743</v>
      </c>
      <c r="R362">
        <f>J362/6.22*1000/G362*F362/O362</f>
        <v>2.2084720691289759</v>
      </c>
    </row>
    <row r="363" spans="1:18" x14ac:dyDescent="0.3">
      <c r="A363" s="5" t="s">
        <v>15</v>
      </c>
      <c r="B363" s="5">
        <v>3</v>
      </c>
      <c r="C363" s="5">
        <v>18</v>
      </c>
      <c r="D363" s="5">
        <v>18</v>
      </c>
      <c r="E363">
        <v>7.0000000000000007E-2</v>
      </c>
      <c r="F363">
        <f t="shared" si="34"/>
        <v>0.70000000000000007</v>
      </c>
      <c r="G363">
        <v>20</v>
      </c>
      <c r="H363" s="1">
        <v>2.52E-2</v>
      </c>
      <c r="I363" s="1">
        <v>0.19850000000000001</v>
      </c>
      <c r="J363" s="1">
        <v>1.6E-2</v>
      </c>
      <c r="K363" s="6">
        <f t="shared" si="37"/>
        <v>2.0257234726688105</v>
      </c>
      <c r="L363" s="6">
        <f t="shared" si="31"/>
        <v>13.930868167202576</v>
      </c>
      <c r="M363" s="6">
        <f t="shared" si="38"/>
        <v>0.58780308596620146</v>
      </c>
      <c r="N363" s="8">
        <v>42411</v>
      </c>
      <c r="O363">
        <v>0.39921875000000034</v>
      </c>
      <c r="P363">
        <f>H363/6.22*1000/G363*F363/O363</f>
        <v>0.35519534863233909</v>
      </c>
      <c r="Q363">
        <f>I363/6.22*1000/G363*F363/O363</f>
        <v>2.7978681231555282</v>
      </c>
      <c r="R363">
        <f>J363/6.22*1000/G363*F363/O363</f>
        <v>0.22552085627450097</v>
      </c>
    </row>
    <row r="364" spans="1:18" x14ac:dyDescent="0.3">
      <c r="A364" s="5" t="s">
        <v>15</v>
      </c>
      <c r="B364" s="5">
        <v>3</v>
      </c>
      <c r="C364" s="5">
        <v>18</v>
      </c>
      <c r="D364" s="5">
        <v>18</v>
      </c>
      <c r="E364">
        <v>7.0000000000000007E-2</v>
      </c>
      <c r="F364">
        <f t="shared" si="34"/>
        <v>0.70000000000000007</v>
      </c>
      <c r="G364">
        <v>10</v>
      </c>
      <c r="H364" s="1">
        <v>1.2699999999999999E-2</v>
      </c>
      <c r="I364" s="1">
        <v>9.2799999999999994E-2</v>
      </c>
      <c r="J364" s="1">
        <v>8.0000000000000002E-3</v>
      </c>
      <c r="K364" s="6">
        <f t="shared" si="37"/>
        <v>2.0418006430868165</v>
      </c>
      <c r="L364" s="6">
        <f t="shared" si="31"/>
        <v>12.87781350482315</v>
      </c>
      <c r="M364" s="6">
        <f t="shared" si="38"/>
        <v>0.58780308596620146</v>
      </c>
      <c r="N364" s="8">
        <v>42411</v>
      </c>
      <c r="O364">
        <v>0.39921875000000034</v>
      </c>
      <c r="P364">
        <f>H364/6.22*1000/G364*F364/O364</f>
        <v>0.3580143593357703</v>
      </c>
      <c r="Q364">
        <f>I364/6.22*1000/G364*F364/O364</f>
        <v>2.6160419327842108</v>
      </c>
      <c r="R364">
        <f>J364/6.22*1000/G364*F364/O364</f>
        <v>0.22552085627450097</v>
      </c>
    </row>
    <row r="365" spans="1:18" x14ac:dyDescent="0.3">
      <c r="A365" s="5" t="s">
        <v>15</v>
      </c>
      <c r="B365" s="5">
        <v>3</v>
      </c>
      <c r="C365" s="5">
        <v>18</v>
      </c>
      <c r="D365" s="5">
        <v>32</v>
      </c>
      <c r="E365">
        <v>7.0000000000000007E-2</v>
      </c>
      <c r="F365">
        <f t="shared" si="34"/>
        <v>0.70000000000000007</v>
      </c>
      <c r="G365" s="7">
        <v>20</v>
      </c>
      <c r="H365" s="1">
        <v>0.10059999999999999</v>
      </c>
      <c r="I365" s="1">
        <v>0.34</v>
      </c>
      <c r="J365" s="1">
        <v>2.9600000000000001E-2</v>
      </c>
      <c r="K365" s="6">
        <f t="shared" si="37"/>
        <v>8.0868167202572341</v>
      </c>
      <c r="L365" s="6">
        <f t="shared" si="31"/>
        <v>19.2443729903537</v>
      </c>
      <c r="M365" s="6">
        <f t="shared" si="38"/>
        <v>1.0874357090374724</v>
      </c>
      <c r="N365" s="8">
        <v>42411</v>
      </c>
      <c r="O365">
        <v>0.39921875000000034</v>
      </c>
      <c r="P365">
        <f>H365/6.22*1000/G365*F365/O365</f>
        <v>1.4179623838259248</v>
      </c>
      <c r="Q365">
        <f>I365/6.22*1000/G365*F365/O365</f>
        <v>4.7923181958331469</v>
      </c>
      <c r="R365">
        <f>J365/6.22*1000/G365*F365/O365</f>
        <v>0.41721358410782683</v>
      </c>
    </row>
    <row r="366" spans="1:18" x14ac:dyDescent="0.3">
      <c r="A366" s="5" t="s">
        <v>15</v>
      </c>
      <c r="B366" s="5">
        <v>3</v>
      </c>
      <c r="C366" s="5">
        <v>18</v>
      </c>
      <c r="D366" s="5">
        <v>32</v>
      </c>
      <c r="E366">
        <v>7.0000000000000007E-2</v>
      </c>
      <c r="F366">
        <f t="shared" si="34"/>
        <v>0.70000000000000007</v>
      </c>
      <c r="G366" s="7">
        <v>10</v>
      </c>
      <c r="H366" s="1">
        <v>4.87E-2</v>
      </c>
      <c r="I366" s="1">
        <v>0.16120000000000001</v>
      </c>
      <c r="J366" s="1">
        <v>1.49E-2</v>
      </c>
      <c r="K366" s="6">
        <f t="shared" si="37"/>
        <v>7.829581993569132</v>
      </c>
      <c r="L366" s="6">
        <f t="shared" ref="L366:L406" si="39">(I366-H366)/6.22*1000/G366*F366/E366</f>
        <v>18.086816720257239</v>
      </c>
      <c r="M366" s="6">
        <f t="shared" si="38"/>
        <v>1.09478324761205</v>
      </c>
      <c r="N366" s="8">
        <v>42411</v>
      </c>
      <c r="O366">
        <v>0.39921875000000034</v>
      </c>
      <c r="P366">
        <f>H366/6.22*1000/G366*F366/O366</f>
        <v>1.3728582125710249</v>
      </c>
      <c r="Q366">
        <f>I366/6.22*1000/G366*F366/O366</f>
        <v>4.5442452539311962</v>
      </c>
      <c r="R366">
        <f>J366/6.22*1000/G366*F366/O366</f>
        <v>0.4200325948112581</v>
      </c>
    </row>
    <row r="367" spans="1:18" x14ac:dyDescent="0.3">
      <c r="A367" s="5" t="s">
        <v>16</v>
      </c>
      <c r="B367" s="5">
        <v>3</v>
      </c>
      <c r="C367" s="5">
        <v>18</v>
      </c>
      <c r="D367" s="5">
        <v>18</v>
      </c>
      <c r="E367">
        <v>9.4E-2</v>
      </c>
      <c r="F367">
        <f t="shared" si="34"/>
        <v>0.94</v>
      </c>
      <c r="G367">
        <v>20</v>
      </c>
      <c r="H367" s="1">
        <v>2.7799999999999998E-2</v>
      </c>
      <c r="I367" s="1">
        <v>0.3039</v>
      </c>
      <c r="J367" s="1">
        <v>1.77E-2</v>
      </c>
      <c r="K367" s="6">
        <f t="shared" si="37"/>
        <v>2.234726688102894</v>
      </c>
      <c r="L367" s="6">
        <f t="shared" si="39"/>
        <v>22.194533762057876</v>
      </c>
      <c r="M367" s="6">
        <f t="shared" si="38"/>
        <v>0.65025716385011012</v>
      </c>
      <c r="N367" s="8">
        <v>42411</v>
      </c>
      <c r="O367">
        <v>7.1093749999999997E-2</v>
      </c>
      <c r="P367">
        <f>H367/6.22*1000/G367*F367/O367</f>
        <v>2.9547507155224197</v>
      </c>
      <c r="Q367">
        <f>I367/6.22*1000/G367*F367/O367</f>
        <v>32.300314476520263</v>
      </c>
      <c r="R367">
        <f>J367/6.22*1000/G367*F367/O367</f>
        <v>1.881262146213915</v>
      </c>
    </row>
    <row r="368" spans="1:18" x14ac:dyDescent="0.3">
      <c r="A368" s="5" t="s">
        <v>16</v>
      </c>
      <c r="B368" s="5">
        <v>3</v>
      </c>
      <c r="C368" s="5">
        <v>18</v>
      </c>
      <c r="D368" s="5">
        <v>18</v>
      </c>
      <c r="E368">
        <v>9.4E-2</v>
      </c>
      <c r="F368">
        <f t="shared" si="34"/>
        <v>0.94</v>
      </c>
      <c r="G368">
        <v>10</v>
      </c>
      <c r="H368" s="1">
        <v>1.23E-2</v>
      </c>
      <c r="I368" s="1">
        <v>0.16170000000000001</v>
      </c>
      <c r="J368" s="1">
        <v>9.9000000000000008E-3</v>
      </c>
      <c r="K368" s="6">
        <f t="shared" si="37"/>
        <v>1.977491961414791</v>
      </c>
      <c r="L368" s="6">
        <f t="shared" si="39"/>
        <v>24.019292604501612</v>
      </c>
      <c r="M368" s="6">
        <f t="shared" si="38"/>
        <v>0.7274063188831742</v>
      </c>
      <c r="N368" s="8">
        <v>42411</v>
      </c>
      <c r="O368">
        <v>7.1093749999999997E-2</v>
      </c>
      <c r="P368">
        <f>H368/6.22*1000/G368*F368/O368</f>
        <v>2.6146355252464581</v>
      </c>
      <c r="Q368">
        <f>I368/6.22*1000/G368*F368/O368</f>
        <v>34.372891417264412</v>
      </c>
      <c r="R368">
        <f>J368/6.22*1000/G368*F368/O368</f>
        <v>2.1044627398325151</v>
      </c>
    </row>
    <row r="369" spans="1:18" x14ac:dyDescent="0.3">
      <c r="A369" s="5" t="s">
        <v>16</v>
      </c>
      <c r="B369" s="5">
        <v>3</v>
      </c>
      <c r="C369" s="5">
        <v>18</v>
      </c>
      <c r="D369" s="5">
        <v>32</v>
      </c>
      <c r="E369">
        <v>9.4E-2</v>
      </c>
      <c r="F369">
        <f t="shared" si="34"/>
        <v>0.94</v>
      </c>
      <c r="G369" s="7">
        <v>20</v>
      </c>
      <c r="H369" s="1">
        <v>0.1051</v>
      </c>
      <c r="I369" s="1">
        <v>0.57830000000000004</v>
      </c>
      <c r="J369" s="1">
        <v>3.7999999999999999E-2</v>
      </c>
      <c r="K369" s="6">
        <f t="shared" si="37"/>
        <v>8.4485530546623799</v>
      </c>
      <c r="L369" s="6">
        <f t="shared" si="39"/>
        <v>38.038585209003223</v>
      </c>
      <c r="M369" s="6">
        <f t="shared" si="38"/>
        <v>1.3960323291697279</v>
      </c>
      <c r="N369" s="8">
        <v>42411</v>
      </c>
      <c r="O369">
        <v>7.1093749999999997E-2</v>
      </c>
      <c r="P369">
        <f>H369/6.22*1000/G369*F369/O369</f>
        <v>11.170658280626126</v>
      </c>
      <c r="Q369">
        <f>I369/6.22*1000/G369*F369/O369</f>
        <v>61.465192042684009</v>
      </c>
      <c r="R369">
        <f>J369/6.22*1000/G369*F369/O369</f>
        <v>4.0388678845270487</v>
      </c>
    </row>
    <row r="370" spans="1:18" x14ac:dyDescent="0.3">
      <c r="A370" s="5" t="s">
        <v>16</v>
      </c>
      <c r="B370" s="5">
        <v>3</v>
      </c>
      <c r="C370" s="5">
        <v>18</v>
      </c>
      <c r="D370" s="5">
        <v>32</v>
      </c>
      <c r="E370">
        <v>9.4E-2</v>
      </c>
      <c r="F370">
        <f t="shared" si="34"/>
        <v>0.94</v>
      </c>
      <c r="G370" s="7">
        <v>10</v>
      </c>
      <c r="H370" s="1">
        <v>5.0999999999999997E-2</v>
      </c>
      <c r="I370" s="1">
        <v>0.26319999999999999</v>
      </c>
      <c r="J370" s="1">
        <v>1.7100000000000001E-2</v>
      </c>
      <c r="K370" s="6">
        <f t="shared" si="37"/>
        <v>8.19935691318328</v>
      </c>
      <c r="L370" s="6">
        <f t="shared" si="39"/>
        <v>34.115755627009648</v>
      </c>
      <c r="M370" s="6">
        <f t="shared" si="38"/>
        <v>1.2564290962527551</v>
      </c>
      <c r="N370" s="8">
        <v>42411</v>
      </c>
      <c r="O370">
        <v>7.1093749999999997E-2</v>
      </c>
      <c r="P370">
        <f>H370/6.22*1000/G370*F370/O370</f>
        <v>10.84117169004629</v>
      </c>
      <c r="Q370">
        <f>I370/6.22*1000/G370*F370/O370</f>
        <v>55.948948800395748</v>
      </c>
      <c r="R370">
        <f>J370/6.22*1000/G370*F370/O370</f>
        <v>3.6349810960743438</v>
      </c>
    </row>
    <row r="371" spans="1:18" x14ac:dyDescent="0.3">
      <c r="A371" s="5" t="s">
        <v>17</v>
      </c>
      <c r="B371" s="5">
        <v>3</v>
      </c>
      <c r="C371" s="5">
        <v>18</v>
      </c>
      <c r="D371" s="5">
        <v>18</v>
      </c>
      <c r="E371">
        <v>0.1</v>
      </c>
      <c r="F371">
        <f t="shared" si="34"/>
        <v>1</v>
      </c>
      <c r="G371">
        <v>20</v>
      </c>
      <c r="H371" s="1">
        <v>3.1E-2</v>
      </c>
      <c r="I371" s="1">
        <v>0.28129999999999999</v>
      </c>
      <c r="J371" s="1">
        <v>2.7099999999999999E-2</v>
      </c>
      <c r="K371" s="6">
        <f t="shared" si="37"/>
        <v>2.4919614147909965</v>
      </c>
      <c r="L371" s="6">
        <f t="shared" si="39"/>
        <v>20.120578778135044</v>
      </c>
      <c r="M371" s="6">
        <f t="shared" si="38"/>
        <v>0.9955914768552534</v>
      </c>
      <c r="N371" s="8">
        <v>42411</v>
      </c>
      <c r="O371">
        <v>0.17526041666666678</v>
      </c>
      <c r="P371">
        <f>H371/6.22*1000/G371*F371/O371</f>
        <v>1.4218620851110582</v>
      </c>
      <c r="Q371">
        <f>I371/6.22*1000/G371*F371/O371</f>
        <v>12.902251759410992</v>
      </c>
      <c r="R371">
        <f>J371/6.22*1000/G371*F371/O371</f>
        <v>1.2429826615003119</v>
      </c>
    </row>
    <row r="372" spans="1:18" x14ac:dyDescent="0.3">
      <c r="A372" s="5" t="s">
        <v>17</v>
      </c>
      <c r="B372" s="5">
        <v>3</v>
      </c>
      <c r="C372" s="5">
        <v>18</v>
      </c>
      <c r="D372" s="5">
        <v>18</v>
      </c>
      <c r="E372">
        <v>0.1</v>
      </c>
      <c r="F372">
        <f t="shared" si="34"/>
        <v>1</v>
      </c>
      <c r="G372">
        <v>10</v>
      </c>
      <c r="H372" s="1">
        <v>1.4999999999999999E-2</v>
      </c>
      <c r="I372" s="1">
        <v>0.14599999999999999</v>
      </c>
      <c r="J372" s="1">
        <v>1.2800000000000001E-2</v>
      </c>
      <c r="K372" s="6">
        <f t="shared" si="37"/>
        <v>2.411575562700965</v>
      </c>
      <c r="L372" s="6">
        <f t="shared" si="39"/>
        <v>21.061093247588424</v>
      </c>
      <c r="M372" s="6">
        <f t="shared" si="38"/>
        <v>0.94048493754592211</v>
      </c>
      <c r="N372" s="8">
        <v>42411</v>
      </c>
      <c r="O372">
        <v>0.17526041666666678</v>
      </c>
      <c r="P372">
        <f>H372/6.22*1000/G372*F372/O372</f>
        <v>1.3759955662365082</v>
      </c>
      <c r="Q372">
        <f>I372/6.22*1000/G372*F372/O372</f>
        <v>13.393023511368677</v>
      </c>
      <c r="R372">
        <f>J372/6.22*1000/G372*F372/O372</f>
        <v>1.1741828831884868</v>
      </c>
    </row>
    <row r="373" spans="1:18" x14ac:dyDescent="0.3">
      <c r="A373" s="5" t="s">
        <v>17</v>
      </c>
      <c r="B373" s="5">
        <v>3</v>
      </c>
      <c r="C373" s="5">
        <v>18</v>
      </c>
      <c r="D373" s="5">
        <v>32</v>
      </c>
      <c r="E373">
        <v>0.1</v>
      </c>
      <c r="F373">
        <f t="shared" si="34"/>
        <v>1</v>
      </c>
      <c r="G373" s="7">
        <v>20</v>
      </c>
      <c r="H373" s="1">
        <v>0.1229</v>
      </c>
      <c r="I373" s="1">
        <v>0.44529999999999997</v>
      </c>
      <c r="J373" s="1">
        <v>5.1400000000000001E-2</v>
      </c>
      <c r="K373" s="6">
        <f t="shared" si="37"/>
        <v>9.879421221864952</v>
      </c>
      <c r="L373" s="6">
        <f t="shared" si="39"/>
        <v>25.916398713826368</v>
      </c>
      <c r="M373" s="6">
        <f t="shared" si="38"/>
        <v>1.8883174136664218</v>
      </c>
      <c r="N373" s="8">
        <v>42411</v>
      </c>
      <c r="O373">
        <v>0.17526041666666678</v>
      </c>
      <c r="P373">
        <f>H373/6.22*1000/G373*F373/O373</f>
        <v>5.636995169682228</v>
      </c>
      <c r="Q373">
        <f>I373/6.22*1000/G373*F373/O373</f>
        <v>20.424360854837229</v>
      </c>
      <c r="R373">
        <f>J373/6.22*1000/G373*F373/O373</f>
        <v>2.3575390701518839</v>
      </c>
    </row>
    <row r="374" spans="1:18" x14ac:dyDescent="0.3">
      <c r="A374" s="5" t="s">
        <v>17</v>
      </c>
      <c r="B374" s="5">
        <v>3</v>
      </c>
      <c r="C374" s="5">
        <v>18</v>
      </c>
      <c r="D374" s="5">
        <v>32</v>
      </c>
      <c r="E374">
        <v>0.1</v>
      </c>
      <c r="F374">
        <f t="shared" si="34"/>
        <v>1</v>
      </c>
      <c r="G374" s="7">
        <v>10</v>
      </c>
      <c r="H374" s="1">
        <v>6.0900000000000003E-2</v>
      </c>
      <c r="I374" s="1">
        <v>0.22800000000000001</v>
      </c>
      <c r="J374" s="1">
        <v>3.0099999999999998E-2</v>
      </c>
      <c r="K374" s="6">
        <f t="shared" si="37"/>
        <v>9.790996784565916</v>
      </c>
      <c r="L374" s="6">
        <f t="shared" si="39"/>
        <v>26.864951768488748</v>
      </c>
      <c r="M374" s="6">
        <f t="shared" si="38"/>
        <v>2.2116091109478324</v>
      </c>
      <c r="N374" s="8">
        <v>42411</v>
      </c>
      <c r="O374">
        <v>0.17526041666666678</v>
      </c>
      <c r="P374">
        <f>H374/6.22*1000/G374*F374/O374</f>
        <v>5.5865419989202225</v>
      </c>
      <c r="Q374">
        <f>I374/6.22*1000/G374*F374/O374</f>
        <v>20.91513260679492</v>
      </c>
      <c r="R374">
        <f>J374/6.22*1000/G374*F374/O374</f>
        <v>2.7611644362479257</v>
      </c>
    </row>
    <row r="375" spans="1:18" x14ac:dyDescent="0.3">
      <c r="A375" s="5" t="s">
        <v>10</v>
      </c>
      <c r="B375" s="5">
        <v>1</v>
      </c>
      <c r="C375" s="5">
        <v>18</v>
      </c>
      <c r="D375" s="5">
        <v>18</v>
      </c>
      <c r="E375">
        <v>0.13700000000000001</v>
      </c>
      <c r="F375">
        <f t="shared" si="34"/>
        <v>1.37</v>
      </c>
      <c r="G375">
        <v>20</v>
      </c>
      <c r="H375" s="6">
        <v>2.07E-2</v>
      </c>
      <c r="I375" s="6">
        <v>0.21210000000000001</v>
      </c>
      <c r="J375" s="6">
        <v>1.67E-2</v>
      </c>
      <c r="K375" s="6">
        <f t="shared" si="37"/>
        <v>1.6639871382636655</v>
      </c>
      <c r="L375" s="6">
        <f t="shared" si="39"/>
        <v>15.385852090032154</v>
      </c>
      <c r="M375" s="6">
        <f t="shared" si="38"/>
        <v>0.61351947097722259</v>
      </c>
      <c r="N375" s="8">
        <v>42411</v>
      </c>
      <c r="O375">
        <v>0.13359375000000007</v>
      </c>
      <c r="P375">
        <f>H375/6.22*1000/G375*F375/O375</f>
        <v>1.7064139448299198</v>
      </c>
      <c r="Q375">
        <f>I375/6.22*1000/G375*F375/O375</f>
        <v>17.484560275286281</v>
      </c>
      <c r="R375">
        <f>J375/6.22*1000/G375*F375/O375</f>
        <v>1.3766721197420124</v>
      </c>
    </row>
    <row r="376" spans="1:18" x14ac:dyDescent="0.3">
      <c r="A376" s="5" t="s">
        <v>10</v>
      </c>
      <c r="B376" s="5">
        <v>1</v>
      </c>
      <c r="C376" s="5">
        <v>18</v>
      </c>
      <c r="D376" s="5">
        <v>18</v>
      </c>
      <c r="E376">
        <v>0.13700000000000001</v>
      </c>
      <c r="F376">
        <f t="shared" si="34"/>
        <v>1.37</v>
      </c>
      <c r="G376">
        <v>10</v>
      </c>
      <c r="H376" s="6">
        <v>2.06E-2</v>
      </c>
      <c r="I376" s="6">
        <v>0.1134</v>
      </c>
      <c r="J376" s="6">
        <v>8.8000000000000005E-3</v>
      </c>
      <c r="K376" s="6">
        <f t="shared" si="37"/>
        <v>3.3118971061093245</v>
      </c>
      <c r="L376" s="6">
        <f t="shared" si="39"/>
        <v>14.919614147909964</v>
      </c>
      <c r="M376" s="6">
        <f t="shared" si="38"/>
        <v>0.64658339456282143</v>
      </c>
      <c r="N376" s="8">
        <v>42411</v>
      </c>
      <c r="O376">
        <v>0.13359375000000007</v>
      </c>
      <c r="P376">
        <f>H376/6.22*1000/G376*F376/O376</f>
        <v>3.3963407984054439</v>
      </c>
      <c r="Q376">
        <f>I376/6.22*1000/G376*F376/O376</f>
        <v>18.696361482484342</v>
      </c>
      <c r="R376">
        <f>J376/6.22*1000/G376*F376/O376</f>
        <v>1.4508640303867917</v>
      </c>
    </row>
    <row r="377" spans="1:18" x14ac:dyDescent="0.3">
      <c r="A377" s="5" t="s">
        <v>10</v>
      </c>
      <c r="B377" s="5">
        <v>1</v>
      </c>
      <c r="C377" s="5">
        <v>18</v>
      </c>
      <c r="D377" s="5">
        <v>32</v>
      </c>
      <c r="E377">
        <v>0.13700000000000001</v>
      </c>
      <c r="F377">
        <f t="shared" si="34"/>
        <v>1.37</v>
      </c>
      <c r="G377" s="7">
        <v>20</v>
      </c>
      <c r="H377" s="1">
        <v>0.16450000000000001</v>
      </c>
      <c r="I377" s="1">
        <v>0.43430000000000002</v>
      </c>
      <c r="J377" s="1">
        <v>3.5799999999999998E-2</v>
      </c>
      <c r="K377" s="6">
        <f t="shared" si="37"/>
        <v>13.22347266881029</v>
      </c>
      <c r="L377" s="6">
        <f t="shared" si="39"/>
        <v>21.688102893890679</v>
      </c>
      <c r="M377" s="6">
        <f t="shared" si="38"/>
        <v>1.3152094048493754</v>
      </c>
      <c r="N377" s="8">
        <v>42411</v>
      </c>
      <c r="O377">
        <v>0.13359375000000007</v>
      </c>
      <c r="P377">
        <f>H377/6.22*1000/G377*F377/O377</f>
        <v>13.560632556740185</v>
      </c>
      <c r="Q377">
        <f>I377/6.22*1000/G377*F377/O377</f>
        <v>35.801718658919533</v>
      </c>
      <c r="R377">
        <f>J377/6.22*1000/G377*F377/O377</f>
        <v>2.9511893345367697</v>
      </c>
    </row>
    <row r="378" spans="1:18" x14ac:dyDescent="0.3">
      <c r="A378" s="5" t="s">
        <v>10</v>
      </c>
      <c r="B378" s="5">
        <v>1</v>
      </c>
      <c r="C378" s="5">
        <v>18</v>
      </c>
      <c r="D378" s="5">
        <v>32</v>
      </c>
      <c r="E378">
        <v>0.13700000000000001</v>
      </c>
      <c r="F378">
        <f t="shared" si="34"/>
        <v>1.37</v>
      </c>
      <c r="G378" s="7">
        <v>10</v>
      </c>
      <c r="H378" s="1">
        <v>0</v>
      </c>
      <c r="I378" s="1">
        <v>0</v>
      </c>
      <c r="J378" s="1">
        <v>1.61E-2</v>
      </c>
      <c r="K378" s="6">
        <f t="shared" si="37"/>
        <v>0</v>
      </c>
      <c r="L378" s="6">
        <f t="shared" si="39"/>
        <v>0</v>
      </c>
      <c r="M378" s="6">
        <f t="shared" si="38"/>
        <v>1.1829537105069803</v>
      </c>
      <c r="N378" s="8">
        <v>42411</v>
      </c>
      <c r="O378">
        <v>0.13359375000000007</v>
      </c>
      <c r="P378">
        <f>H378/6.22*1000/G378*F378/O378</f>
        <v>0</v>
      </c>
      <c r="Q378">
        <f>I378/6.22*1000/G378*F378/O378</f>
        <v>0</v>
      </c>
      <c r="R378">
        <f>J378/6.22*1000/G378*F378/O378</f>
        <v>2.6544216919576535</v>
      </c>
    </row>
    <row r="379" spans="1:18" x14ac:dyDescent="0.3">
      <c r="A379" s="5" t="s">
        <v>18</v>
      </c>
      <c r="B379" s="5">
        <v>3</v>
      </c>
      <c r="C379" s="5">
        <v>18</v>
      </c>
      <c r="D379" s="5">
        <v>18</v>
      </c>
      <c r="E379">
        <v>0.108</v>
      </c>
      <c r="F379">
        <f t="shared" si="34"/>
        <v>1.08</v>
      </c>
      <c r="G379">
        <v>20</v>
      </c>
      <c r="H379" s="1">
        <v>2.1399999999999999E-2</v>
      </c>
      <c r="I379" s="1">
        <v>0.24229999999999999</v>
      </c>
      <c r="J379" s="1">
        <v>1.4999999999999999E-2</v>
      </c>
      <c r="K379" s="6">
        <f t="shared" ref="K379:K406" si="40">H379/6.22*1000/G379*F379/E379</f>
        <v>1.7202572347266882</v>
      </c>
      <c r="L379" s="6">
        <f t="shared" si="39"/>
        <v>17.757234726688104</v>
      </c>
      <c r="M379" s="6">
        <f t="shared" si="38"/>
        <v>0.5510653930933137</v>
      </c>
      <c r="N379" s="8">
        <v>42411</v>
      </c>
      <c r="O379">
        <v>0.19739583333333344</v>
      </c>
      <c r="P379">
        <f>H379/6.22*1000/G379*F379/O379</f>
        <v>0.94119403744835317</v>
      </c>
      <c r="Q379">
        <f>I379/6.22*1000/G379*F379/O379</f>
        <v>10.656603517464299</v>
      </c>
      <c r="R379">
        <f>J379/6.22*1000/G379*F379/O379</f>
        <v>0.65971544680959349</v>
      </c>
    </row>
    <row r="380" spans="1:18" x14ac:dyDescent="0.3">
      <c r="A380" s="5" t="s">
        <v>18</v>
      </c>
      <c r="B380" s="5">
        <v>3</v>
      </c>
      <c r="C380" s="5">
        <v>18</v>
      </c>
      <c r="D380" s="5">
        <v>18</v>
      </c>
      <c r="E380">
        <v>0.108</v>
      </c>
      <c r="F380">
        <f t="shared" si="34"/>
        <v>1.08</v>
      </c>
      <c r="G380">
        <v>10</v>
      </c>
      <c r="H380" s="1">
        <v>1.03E-2</v>
      </c>
      <c r="I380" s="1">
        <v>0.1183</v>
      </c>
      <c r="J380" s="1">
        <v>7.6E-3</v>
      </c>
      <c r="K380" s="6">
        <f t="shared" si="40"/>
        <v>1.6559485530546625</v>
      </c>
      <c r="L380" s="6">
        <f t="shared" si="39"/>
        <v>17.363344051446948</v>
      </c>
      <c r="M380" s="6">
        <f t="shared" si="38"/>
        <v>0.5584129316678913</v>
      </c>
      <c r="N380" s="8">
        <v>42411</v>
      </c>
      <c r="O380">
        <v>0.19739583333333344</v>
      </c>
      <c r="P380">
        <f>H380/6.22*1000/G380*F380/O380</f>
        <v>0.90600921361850828</v>
      </c>
      <c r="Q380">
        <f>I380/6.22*1000/G380*F380/O380</f>
        <v>10.405911647676653</v>
      </c>
      <c r="R380">
        <f>J380/6.22*1000/G380*F380/O380</f>
        <v>0.6685116527670546</v>
      </c>
    </row>
    <row r="381" spans="1:18" x14ac:dyDescent="0.3">
      <c r="A381" s="5" t="s">
        <v>18</v>
      </c>
      <c r="B381" s="5">
        <v>3</v>
      </c>
      <c r="C381" s="5">
        <v>18</v>
      </c>
      <c r="D381" s="5">
        <v>32</v>
      </c>
      <c r="E381">
        <v>0.108</v>
      </c>
      <c r="F381">
        <f t="shared" si="34"/>
        <v>1.08</v>
      </c>
      <c r="G381" s="7">
        <v>20</v>
      </c>
      <c r="H381" s="1">
        <v>8.3900000000000002E-2</v>
      </c>
      <c r="I381" s="1">
        <v>0.36559999999999998</v>
      </c>
      <c r="J381" s="1">
        <v>2.8899999999999999E-2</v>
      </c>
      <c r="K381" s="6">
        <f t="shared" si="40"/>
        <v>6.7443729903536989</v>
      </c>
      <c r="L381" s="6">
        <f t="shared" si="39"/>
        <v>22.644694533762056</v>
      </c>
      <c r="M381" s="6">
        <f t="shared" si="38"/>
        <v>1.0617193240264511</v>
      </c>
      <c r="N381" s="8">
        <v>42411</v>
      </c>
      <c r="O381">
        <v>0.19739583333333344</v>
      </c>
      <c r="P381">
        <f>H381/6.22*1000/G381*F381/O381</f>
        <v>3.6900083991549928</v>
      </c>
      <c r="Q381">
        <f>I381/6.22*1000/G381*F381/O381</f>
        <v>16.079464490239157</v>
      </c>
      <c r="R381">
        <f>J381/6.22*1000/G381*F381/O381</f>
        <v>1.2710517608531497</v>
      </c>
    </row>
    <row r="382" spans="1:18" x14ac:dyDescent="0.3">
      <c r="A382" s="5" t="s">
        <v>18</v>
      </c>
      <c r="B382" s="5">
        <v>3</v>
      </c>
      <c r="C382" s="5">
        <v>18</v>
      </c>
      <c r="D382" s="5">
        <v>32</v>
      </c>
      <c r="E382">
        <v>0.108</v>
      </c>
      <c r="F382">
        <f t="shared" si="34"/>
        <v>1.08</v>
      </c>
      <c r="G382" s="7">
        <v>10</v>
      </c>
      <c r="H382" s="1">
        <v>3.9600000000000003E-2</v>
      </c>
      <c r="I382" s="1">
        <v>0.18970000000000001</v>
      </c>
      <c r="J382" s="1">
        <v>1.7000000000000001E-2</v>
      </c>
      <c r="K382" s="6">
        <f t="shared" si="40"/>
        <v>6.3665594855305478</v>
      </c>
      <c r="L382" s="6">
        <f t="shared" si="39"/>
        <v>24.131832797427659</v>
      </c>
      <c r="M382" s="6">
        <f t="shared" ref="M382:M406" si="41">J382/13.61*1000/G382*F382/E382</f>
        <v>1.2490815576781782</v>
      </c>
      <c r="N382" s="8">
        <v>42411</v>
      </c>
      <c r="O382">
        <v>0.19739583333333344</v>
      </c>
      <c r="P382">
        <f>H382/6.22*1000/G382*F382/O382</f>
        <v>3.4832975591546536</v>
      </c>
      <c r="Q382">
        <f>I382/6.22*1000/G382*F382/O382</f>
        <v>16.686402701303983</v>
      </c>
      <c r="R382">
        <f>J382/6.22*1000/G382*F382/O382</f>
        <v>1.4953550127684121</v>
      </c>
    </row>
    <row r="383" spans="1:18" x14ac:dyDescent="0.3">
      <c r="A383" s="5" t="s">
        <v>96</v>
      </c>
      <c r="B383" s="5">
        <v>3</v>
      </c>
      <c r="C383" s="5">
        <v>24</v>
      </c>
      <c r="D383" s="5">
        <v>18</v>
      </c>
      <c r="E383">
        <v>0.10299999999999999</v>
      </c>
      <c r="F383">
        <f t="shared" si="34"/>
        <v>1.03</v>
      </c>
      <c r="G383" s="7">
        <v>20</v>
      </c>
      <c r="H383" s="1">
        <v>2.1600000000000001E-2</v>
      </c>
      <c r="I383" s="1">
        <v>0.1666</v>
      </c>
      <c r="J383" s="1">
        <v>1.17E-2</v>
      </c>
      <c r="K383" s="10">
        <f t="shared" si="40"/>
        <v>1.7363344051446947</v>
      </c>
      <c r="L383" s="10">
        <f t="shared" si="39"/>
        <v>11.655948553054664</v>
      </c>
      <c r="M383" s="6">
        <f t="shared" si="41"/>
        <v>0.42983100661278478</v>
      </c>
      <c r="N383" s="8">
        <v>42429</v>
      </c>
      <c r="O383">
        <v>0.12968749999999976</v>
      </c>
      <c r="P383">
        <f>H383/6.22*1000/G383*F383/O383</f>
        <v>1.3790260721341985</v>
      </c>
      <c r="Q383">
        <f>I383/6.22*1000/G383*F383/O383</f>
        <v>10.636377019331364</v>
      </c>
      <c r="R383">
        <f>J383/6.22*1000/G383*F383/O383</f>
        <v>0.74697245573935755</v>
      </c>
    </row>
    <row r="384" spans="1:18" x14ac:dyDescent="0.3">
      <c r="A384" s="5" t="s">
        <v>96</v>
      </c>
      <c r="B384" s="5">
        <v>3</v>
      </c>
      <c r="C384" s="5">
        <v>24</v>
      </c>
      <c r="D384" s="5">
        <v>18</v>
      </c>
      <c r="E384">
        <v>0.10299999999999999</v>
      </c>
      <c r="F384">
        <f t="shared" si="34"/>
        <v>1.03</v>
      </c>
      <c r="G384" s="7">
        <v>10</v>
      </c>
      <c r="H384" s="1">
        <v>9.7000000000000003E-3</v>
      </c>
      <c r="I384" s="1">
        <v>8.3799999999999999E-2</v>
      </c>
      <c r="J384" s="1">
        <v>5.7000000000000002E-3</v>
      </c>
      <c r="K384" s="10">
        <f t="shared" si="40"/>
        <v>1.5594855305466242</v>
      </c>
      <c r="L384" s="10">
        <f t="shared" si="39"/>
        <v>11.913183279742766</v>
      </c>
      <c r="M384" s="6">
        <f t="shared" si="41"/>
        <v>0.41880969875091856</v>
      </c>
      <c r="N384" s="8">
        <v>42429</v>
      </c>
      <c r="O384">
        <v>0.12968749999999976</v>
      </c>
      <c r="P384">
        <f>H384/6.22*1000/G384*F384/O384</f>
        <v>1.2385697129353452</v>
      </c>
      <c r="Q384">
        <f>I384/6.22*1000/G384*F384/O384</f>
        <v>10.700220818967207</v>
      </c>
      <c r="R384">
        <f>J384/6.22*1000/G384*F384/O384</f>
        <v>0.72781931584860482</v>
      </c>
    </row>
    <row r="385" spans="1:18" x14ac:dyDescent="0.3">
      <c r="A385" s="5" t="s">
        <v>96</v>
      </c>
      <c r="B385" s="5">
        <v>3</v>
      </c>
      <c r="C385" s="5">
        <v>24</v>
      </c>
      <c r="D385" s="5">
        <v>32</v>
      </c>
      <c r="E385">
        <v>0.10299999999999999</v>
      </c>
      <c r="F385">
        <f t="shared" si="34"/>
        <v>1.03</v>
      </c>
      <c r="G385" s="7">
        <v>20</v>
      </c>
      <c r="H385" s="1">
        <v>0.1055</v>
      </c>
      <c r="I385" s="1">
        <v>0.30099999999999999</v>
      </c>
      <c r="J385" s="1">
        <v>1.8700000000000001E-2</v>
      </c>
      <c r="K385" s="10">
        <f t="shared" si="40"/>
        <v>8.4807073954983938</v>
      </c>
      <c r="L385" s="10">
        <f t="shared" si="39"/>
        <v>15.715434083601286</v>
      </c>
      <c r="M385" s="6">
        <f t="shared" si="41"/>
        <v>0.68699485672299798</v>
      </c>
      <c r="N385" s="8">
        <v>42429</v>
      </c>
      <c r="O385">
        <v>0.12968749999999976</v>
      </c>
      <c r="P385">
        <f>H385/6.22*1000/G385*F385/O385</f>
        <v>6.7355208615813869</v>
      </c>
      <c r="Q385">
        <f>I385/6.22*1000/G385*F385/O385</f>
        <v>19.216983690388599</v>
      </c>
      <c r="R385">
        <f>J385/6.22*1000/G385*F385/O385</f>
        <v>1.1938790531902554</v>
      </c>
    </row>
    <row r="386" spans="1:18" x14ac:dyDescent="0.3">
      <c r="A386" s="5" t="s">
        <v>96</v>
      </c>
      <c r="B386" s="5">
        <v>3</v>
      </c>
      <c r="C386" s="5">
        <v>24</v>
      </c>
      <c r="D386" s="5">
        <v>32</v>
      </c>
      <c r="E386">
        <v>0.10299999999999999</v>
      </c>
      <c r="F386">
        <f t="shared" ref="F386:F406" si="42">E386*10</f>
        <v>1.03</v>
      </c>
      <c r="G386" s="7">
        <v>10</v>
      </c>
      <c r="H386" s="1">
        <v>5.0700000000000002E-2</v>
      </c>
      <c r="I386" s="1">
        <v>0.15390000000000001</v>
      </c>
      <c r="J386" s="1">
        <v>8.5000000000000006E-3</v>
      </c>
      <c r="K386" s="10">
        <f t="shared" si="40"/>
        <v>8.1511254019292636</v>
      </c>
      <c r="L386" s="10">
        <f t="shared" si="39"/>
        <v>16.59163987138264</v>
      </c>
      <c r="M386" s="6">
        <f t="shared" si="41"/>
        <v>0.62454077883908898</v>
      </c>
      <c r="N386" s="8">
        <v>42429</v>
      </c>
      <c r="O386">
        <v>0.12968749999999976</v>
      </c>
      <c r="P386">
        <f>H386/6.22*1000/G386*F386/O386</f>
        <v>6.4737612830744338</v>
      </c>
      <c r="Q386">
        <f>I386/6.22*1000/G386*F386/O386</f>
        <v>19.651121527912331</v>
      </c>
      <c r="R386">
        <f>J386/6.22*1000/G386*F386/O386</f>
        <v>1.0853445938093231</v>
      </c>
    </row>
    <row r="387" spans="1:18" x14ac:dyDescent="0.3">
      <c r="A387" s="5" t="s">
        <v>105</v>
      </c>
      <c r="B387" s="5">
        <v>3</v>
      </c>
      <c r="C387" s="5">
        <v>24</v>
      </c>
      <c r="D387" s="5">
        <v>18</v>
      </c>
      <c r="E387" s="5">
        <v>0.107</v>
      </c>
      <c r="F387">
        <f t="shared" si="42"/>
        <v>1.07</v>
      </c>
      <c r="G387" s="7">
        <v>20</v>
      </c>
      <c r="H387" s="1">
        <v>2.3699999999999999E-2</v>
      </c>
      <c r="I387" s="1">
        <v>0.2175</v>
      </c>
      <c r="J387" s="1">
        <v>1.2999999999999999E-2</v>
      </c>
      <c r="K387" s="10">
        <f t="shared" si="40"/>
        <v>1.9051446945337622</v>
      </c>
      <c r="L387" s="10">
        <f t="shared" si="39"/>
        <v>15.578778135048232</v>
      </c>
      <c r="M387" s="6">
        <f t="shared" si="41"/>
        <v>0.47759000734753854</v>
      </c>
      <c r="N387" s="8">
        <v>42430</v>
      </c>
      <c r="O387">
        <v>3.9843749999999699E-2</v>
      </c>
      <c r="P387">
        <f>H387/6.22*1000/G387*F387/O387</f>
        <v>5.1162473992812947</v>
      </c>
      <c r="Q387">
        <f>I387/6.22*1000/G387*F387/O387</f>
        <v>46.95290334783467</v>
      </c>
      <c r="R387">
        <f>J387/6.22*1000/G387*F387/O387</f>
        <v>2.8063804299855204</v>
      </c>
    </row>
    <row r="388" spans="1:18" x14ac:dyDescent="0.3">
      <c r="A388" s="5" t="s">
        <v>105</v>
      </c>
      <c r="B388" s="5">
        <v>3</v>
      </c>
      <c r="C388" s="5">
        <v>24</v>
      </c>
      <c r="D388" s="5">
        <v>18</v>
      </c>
      <c r="E388" s="5">
        <v>0.107</v>
      </c>
      <c r="F388">
        <f t="shared" si="42"/>
        <v>1.07</v>
      </c>
      <c r="G388" s="7">
        <v>10</v>
      </c>
      <c r="H388" s="1">
        <v>1.2E-2</v>
      </c>
      <c r="I388" s="1">
        <v>0.1109</v>
      </c>
      <c r="J388" s="1">
        <v>6.4000000000000003E-3</v>
      </c>
      <c r="K388" s="10">
        <f t="shared" si="40"/>
        <v>1.929260450160772</v>
      </c>
      <c r="L388" s="10">
        <f t="shared" si="39"/>
        <v>15.900321543408364</v>
      </c>
      <c r="M388" s="6">
        <f t="shared" si="41"/>
        <v>0.47024246877296116</v>
      </c>
      <c r="N388" s="8">
        <v>42430</v>
      </c>
      <c r="O388">
        <v>3.9843749999999699E-2</v>
      </c>
      <c r="P388">
        <f>H388/6.22*1000/G388*F388/O388</f>
        <v>5.1810100245886535</v>
      </c>
      <c r="Q388">
        <f>I388/6.22*1000/G388*F388/O388</f>
        <v>47.881167643906807</v>
      </c>
      <c r="R388">
        <f>J388/6.22*1000/G388*F388/O388</f>
        <v>2.7632053464472821</v>
      </c>
    </row>
    <row r="389" spans="1:18" x14ac:dyDescent="0.3">
      <c r="A389" s="5" t="s">
        <v>105</v>
      </c>
      <c r="B389" s="5">
        <v>3</v>
      </c>
      <c r="C389" s="5">
        <v>24</v>
      </c>
      <c r="D389" s="5">
        <v>32</v>
      </c>
      <c r="E389" s="5">
        <v>0.107</v>
      </c>
      <c r="F389">
        <f t="shared" si="42"/>
        <v>1.07</v>
      </c>
      <c r="G389" s="7">
        <v>20</v>
      </c>
      <c r="H389" s="1">
        <v>0.1208</v>
      </c>
      <c r="I389" s="1">
        <v>0.4249</v>
      </c>
      <c r="J389" s="1">
        <v>2.2700000000000001E-2</v>
      </c>
      <c r="K389" s="10">
        <f t="shared" si="40"/>
        <v>9.7106109324758858</v>
      </c>
      <c r="L389" s="10">
        <f t="shared" si="39"/>
        <v>24.445337620578776</v>
      </c>
      <c r="M389" s="6">
        <f t="shared" si="41"/>
        <v>0.83394562821454832</v>
      </c>
      <c r="N389" s="8">
        <v>42430</v>
      </c>
      <c r="O389">
        <v>3.9843749999999699E-2</v>
      </c>
      <c r="P389">
        <f>H389/6.22*1000/G389*F389/O389</f>
        <v>26.077750457096222</v>
      </c>
      <c r="Q389">
        <f>I389/6.22*1000/G389*F389/O389</f>
        <v>91.725464976988277</v>
      </c>
      <c r="R389">
        <f>J389/6.22*1000/G389*F389/O389</f>
        <v>4.9003719815901023</v>
      </c>
    </row>
    <row r="390" spans="1:18" x14ac:dyDescent="0.3">
      <c r="A390" s="5" t="s">
        <v>105</v>
      </c>
      <c r="B390" s="5">
        <v>3</v>
      </c>
      <c r="C390" s="5">
        <v>24</v>
      </c>
      <c r="D390" s="5">
        <v>32</v>
      </c>
      <c r="E390" s="5">
        <v>0.107</v>
      </c>
      <c r="F390">
        <f t="shared" si="42"/>
        <v>1.07</v>
      </c>
      <c r="G390" s="7">
        <v>10</v>
      </c>
      <c r="H390" s="1">
        <v>5.3900000000000003E-2</v>
      </c>
      <c r="I390" s="1">
        <v>0.2112</v>
      </c>
      <c r="J390" s="1">
        <v>1.03E-2</v>
      </c>
      <c r="K390" s="10">
        <f t="shared" si="40"/>
        <v>8.6655948553054678</v>
      </c>
      <c r="L390" s="10">
        <f t="shared" si="39"/>
        <v>25.289389067524116</v>
      </c>
      <c r="M390" s="6">
        <f t="shared" si="41"/>
        <v>0.75679647318148424</v>
      </c>
      <c r="N390" s="8">
        <v>42430</v>
      </c>
      <c r="O390">
        <v>3.9843749999999699E-2</v>
      </c>
      <c r="P390">
        <f>H390/6.22*1000/G390*F390/O390</f>
        <v>23.271370027110702</v>
      </c>
      <c r="Q390">
        <f>I390/6.22*1000/G390*F390/O390</f>
        <v>91.185776432760292</v>
      </c>
      <c r="R390">
        <f>J390/6.22*1000/G390*F390/O390</f>
        <v>4.4470336044385936</v>
      </c>
    </row>
    <row r="391" spans="1:18" x14ac:dyDescent="0.3">
      <c r="A391" s="5" t="s">
        <v>89</v>
      </c>
      <c r="B391" s="5">
        <v>3</v>
      </c>
      <c r="C391" s="5">
        <v>24</v>
      </c>
      <c r="D391" s="5">
        <v>18</v>
      </c>
      <c r="E391">
        <v>9.9000000000000005E-2</v>
      </c>
      <c r="F391">
        <f t="shared" si="42"/>
        <v>0.99</v>
      </c>
      <c r="G391" s="7">
        <v>20</v>
      </c>
      <c r="H391" s="1">
        <v>2.5499999999999998E-2</v>
      </c>
      <c r="I391" s="1">
        <v>0.24929999999999999</v>
      </c>
      <c r="J391" s="1">
        <v>8.3000000000000001E-3</v>
      </c>
      <c r="K391" s="10">
        <f t="shared" si="40"/>
        <v>2.04983922829582</v>
      </c>
      <c r="L391" s="10">
        <f t="shared" si="39"/>
        <v>17.990353697749192</v>
      </c>
      <c r="M391" s="6">
        <f t="shared" si="41"/>
        <v>0.30492285084496695</v>
      </c>
      <c r="N391" s="8">
        <v>42427</v>
      </c>
      <c r="O391">
        <v>4.7656249999999699E-2</v>
      </c>
      <c r="P391">
        <f>H391/6.22*1000/G391*F391/O391</f>
        <v>4.2582889673712776</v>
      </c>
      <c r="Q391">
        <f>I391/6.22*1000/G391*F391/O391</f>
        <v>41.631036845712138</v>
      </c>
      <c r="R391">
        <f>J391/6.22*1000/G391*F391/O391</f>
        <v>1.3860313109482982</v>
      </c>
    </row>
    <row r="392" spans="1:18" x14ac:dyDescent="0.3">
      <c r="A392" s="5" t="s">
        <v>89</v>
      </c>
      <c r="B392" s="5">
        <v>3</v>
      </c>
      <c r="C392" s="5">
        <v>24</v>
      </c>
      <c r="D392" s="5">
        <v>18</v>
      </c>
      <c r="E392">
        <v>9.9000000000000005E-2</v>
      </c>
      <c r="F392">
        <f t="shared" si="42"/>
        <v>0.99</v>
      </c>
      <c r="G392" s="7">
        <v>10</v>
      </c>
      <c r="H392" s="1">
        <v>1.1299999999999999E-2</v>
      </c>
      <c r="I392" s="1">
        <v>0.1258</v>
      </c>
      <c r="J392" s="1">
        <v>4.4000000000000003E-3</v>
      </c>
      <c r="K392" s="10">
        <f t="shared" si="40"/>
        <v>1.8167202572347265</v>
      </c>
      <c r="L392" s="10">
        <f t="shared" si="39"/>
        <v>18.40836012861736</v>
      </c>
      <c r="M392" s="6">
        <f t="shared" si="41"/>
        <v>0.32329169728141072</v>
      </c>
      <c r="N392" s="8">
        <v>42427</v>
      </c>
      <c r="O392">
        <v>4.7656249999999699E-2</v>
      </c>
      <c r="P392">
        <f>H392/6.22*1000/G392*F392/O392</f>
        <v>3.7740129671604263</v>
      </c>
      <c r="Q392">
        <f>I392/6.22*1000/G392*F392/O392</f>
        <v>42.015117811396607</v>
      </c>
      <c r="R392">
        <f>J392/6.22*1000/G392*F392/O392</f>
        <v>1.4695271730536175</v>
      </c>
    </row>
    <row r="393" spans="1:18" x14ac:dyDescent="0.3">
      <c r="A393" s="5" t="s">
        <v>89</v>
      </c>
      <c r="B393" s="5">
        <v>3</v>
      </c>
      <c r="C393" s="5">
        <v>24</v>
      </c>
      <c r="D393" s="5">
        <v>32</v>
      </c>
      <c r="E393">
        <v>9.9000000000000005E-2</v>
      </c>
      <c r="F393">
        <f t="shared" si="42"/>
        <v>0.99</v>
      </c>
      <c r="G393" s="7">
        <v>20</v>
      </c>
      <c r="H393" s="1">
        <v>0.114</v>
      </c>
      <c r="I393" s="1">
        <v>0.45829999999999999</v>
      </c>
      <c r="J393" s="1">
        <v>1.6E-2</v>
      </c>
      <c r="K393" s="10">
        <f t="shared" si="40"/>
        <v>9.163987138263666</v>
      </c>
      <c r="L393" s="10">
        <f t="shared" si="39"/>
        <v>27.676848874598068</v>
      </c>
      <c r="M393" s="6">
        <f t="shared" si="41"/>
        <v>0.58780308596620134</v>
      </c>
      <c r="N393" s="8">
        <v>42427</v>
      </c>
      <c r="O393">
        <v>4.7656249999999699E-2</v>
      </c>
      <c r="P393">
        <f>H393/6.22*1000/G393*F393/O393</f>
        <v>19.037056560012772</v>
      </c>
      <c r="Q393">
        <f>I393/6.22*1000/G393*F393/O393</f>
        <v>76.532307205735549</v>
      </c>
      <c r="R393">
        <f>J393/6.22*1000/G393*F393/O393</f>
        <v>2.6718675873702131</v>
      </c>
    </row>
    <row r="394" spans="1:18" x14ac:dyDescent="0.3">
      <c r="A394" s="5" t="s">
        <v>89</v>
      </c>
      <c r="B394" s="5">
        <v>3</v>
      </c>
      <c r="C394" s="5">
        <v>24</v>
      </c>
      <c r="D394" s="5">
        <v>32</v>
      </c>
      <c r="E394">
        <v>9.9000000000000005E-2</v>
      </c>
      <c r="F394">
        <f t="shared" si="42"/>
        <v>0.99</v>
      </c>
      <c r="G394" s="7">
        <v>10</v>
      </c>
      <c r="H394" s="1">
        <v>5.21E-2</v>
      </c>
      <c r="I394" s="1">
        <v>0.22459999999999999</v>
      </c>
      <c r="J394" s="1">
        <v>8.5000000000000006E-3</v>
      </c>
      <c r="K394" s="10">
        <f t="shared" si="40"/>
        <v>8.3762057877813518</v>
      </c>
      <c r="L394" s="10">
        <f t="shared" si="39"/>
        <v>27.733118971061089</v>
      </c>
      <c r="M394" s="6">
        <f t="shared" si="41"/>
        <v>0.62454077883908898</v>
      </c>
      <c r="N394" s="8">
        <v>42427</v>
      </c>
      <c r="O394">
        <v>4.7656249999999699E-2</v>
      </c>
      <c r="P394">
        <f>H394/6.22*1000/G394*F394/O394</f>
        <v>17.400537662748519</v>
      </c>
      <c r="Q394">
        <f>I394/6.22*1000/G394*F394/O394</f>
        <v>75.012682515418746</v>
      </c>
      <c r="R394">
        <f>J394/6.22*1000/G394*F394/O394</f>
        <v>2.838859311580852</v>
      </c>
    </row>
    <row r="395" spans="1:18" x14ac:dyDescent="0.3">
      <c r="A395" s="5" t="s">
        <v>99</v>
      </c>
      <c r="B395" s="5">
        <v>3</v>
      </c>
      <c r="C395" s="5">
        <v>24</v>
      </c>
      <c r="D395" s="5">
        <v>18</v>
      </c>
      <c r="E395">
        <v>0.106</v>
      </c>
      <c r="F395">
        <f t="shared" si="42"/>
        <v>1.06</v>
      </c>
      <c r="G395" s="7">
        <v>20</v>
      </c>
      <c r="H395" s="1">
        <v>2.8000000000000001E-2</v>
      </c>
      <c r="I395" s="1">
        <v>0.21560000000000001</v>
      </c>
      <c r="J395" s="1">
        <v>1.5699999999999999E-2</v>
      </c>
      <c r="K395" s="10">
        <f t="shared" si="40"/>
        <v>2.2508038585209009</v>
      </c>
      <c r="L395" s="10">
        <f t="shared" si="39"/>
        <v>15.080385852090036</v>
      </c>
      <c r="M395" s="6">
        <f t="shared" si="41"/>
        <v>0.57678177810433506</v>
      </c>
      <c r="N395" s="8">
        <v>42429</v>
      </c>
      <c r="O395">
        <v>0.12317708333333309</v>
      </c>
      <c r="P395">
        <f>H395/6.22*1000/G395*F395/O395</f>
        <v>1.936928546664586</v>
      </c>
      <c r="Q395">
        <f>I395/6.22*1000/G395*F395/O395</f>
        <v>14.914349809317313</v>
      </c>
      <c r="R395">
        <f>J395/6.22*1000/G395*F395/O395</f>
        <v>1.0860635065226427</v>
      </c>
    </row>
    <row r="396" spans="1:18" x14ac:dyDescent="0.3">
      <c r="A396" s="5" t="s">
        <v>99</v>
      </c>
      <c r="B396" s="5">
        <v>3</v>
      </c>
      <c r="C396" s="5">
        <v>24</v>
      </c>
      <c r="D396" s="5">
        <v>18</v>
      </c>
      <c r="E396">
        <v>0.106</v>
      </c>
      <c r="F396">
        <f t="shared" si="42"/>
        <v>1.06</v>
      </c>
      <c r="G396" s="7">
        <v>10</v>
      </c>
      <c r="H396" s="1">
        <v>1.29E-2</v>
      </c>
      <c r="I396" s="1">
        <v>0.1104</v>
      </c>
      <c r="J396" s="1">
        <v>8.8999999999999999E-3</v>
      </c>
      <c r="K396" s="10">
        <f t="shared" si="40"/>
        <v>2.07395498392283</v>
      </c>
      <c r="L396" s="10">
        <f t="shared" si="39"/>
        <v>15.675241157556272</v>
      </c>
      <c r="M396" s="6">
        <f t="shared" si="41"/>
        <v>0.65393093313739914</v>
      </c>
      <c r="N396" s="8">
        <v>42429</v>
      </c>
      <c r="O396">
        <v>0.12317708333333309</v>
      </c>
      <c r="P396">
        <f>H396/6.22*1000/G396*F396/O396</f>
        <v>1.7847413037123687</v>
      </c>
      <c r="Q396">
        <f>I396/6.22*1000/G396*F396/O396</f>
        <v>15.274065110840734</v>
      </c>
      <c r="R396">
        <f>J396/6.22*1000/G396*F396/O396</f>
        <v>1.2313331475224869</v>
      </c>
    </row>
    <row r="397" spans="1:18" x14ac:dyDescent="0.3">
      <c r="A397" s="5" t="s">
        <v>99</v>
      </c>
      <c r="B397" s="5">
        <v>3</v>
      </c>
      <c r="C397" s="5">
        <v>24</v>
      </c>
      <c r="D397" s="5">
        <v>32</v>
      </c>
      <c r="E397">
        <v>0.106</v>
      </c>
      <c r="F397">
        <f t="shared" si="42"/>
        <v>1.06</v>
      </c>
      <c r="G397" s="7">
        <v>20</v>
      </c>
      <c r="H397" s="1">
        <v>0.12609999999999999</v>
      </c>
      <c r="I397" s="1">
        <v>0.35759999999999997</v>
      </c>
      <c r="J397" s="1">
        <v>2.76E-2</v>
      </c>
      <c r="K397" s="10">
        <f t="shared" si="40"/>
        <v>10.136655948553056</v>
      </c>
      <c r="L397" s="10">
        <f t="shared" si="39"/>
        <v>18.609324758842448</v>
      </c>
      <c r="M397" s="6">
        <f t="shared" si="41"/>
        <v>1.0139603232916974</v>
      </c>
      <c r="N397" s="8">
        <v>42429</v>
      </c>
      <c r="O397">
        <v>0.12317708333333309</v>
      </c>
      <c r="P397">
        <f>H397/6.22*1000/G397*F397/O397</f>
        <v>8.7230960619430107</v>
      </c>
      <c r="Q397">
        <f>I397/6.22*1000/G397*F397/O397</f>
        <v>24.737344581687708</v>
      </c>
      <c r="R397">
        <f>J397/6.22*1000/G397*F397/O397</f>
        <v>1.9092581388550918</v>
      </c>
    </row>
    <row r="398" spans="1:18" x14ac:dyDescent="0.3">
      <c r="A398" s="5" t="s">
        <v>99</v>
      </c>
      <c r="B398" s="5">
        <v>3</v>
      </c>
      <c r="C398" s="5">
        <v>24</v>
      </c>
      <c r="D398" s="5">
        <v>32</v>
      </c>
      <c r="E398">
        <v>0.106</v>
      </c>
      <c r="F398">
        <f t="shared" si="42"/>
        <v>1.06</v>
      </c>
      <c r="G398" s="7">
        <v>10</v>
      </c>
      <c r="H398" s="1">
        <v>5.45E-2</v>
      </c>
      <c r="I398" s="1">
        <v>0.18590000000000001</v>
      </c>
      <c r="J398" s="1">
        <v>1.32E-2</v>
      </c>
      <c r="K398" s="10">
        <f t="shared" si="40"/>
        <v>8.7620578778135041</v>
      </c>
      <c r="L398" s="10">
        <f t="shared" si="39"/>
        <v>21.125401929260455</v>
      </c>
      <c r="M398" s="6">
        <f t="shared" si="41"/>
        <v>0.96987509184423237</v>
      </c>
      <c r="N398" s="8">
        <v>42429</v>
      </c>
      <c r="O398">
        <v>0.12317708333333309</v>
      </c>
      <c r="P398">
        <f>H398/6.22*1000/G398*F398/O398</f>
        <v>7.5401861280871376</v>
      </c>
      <c r="Q398">
        <f>I398/6.22*1000/G398*F398/O398</f>
        <v>25.719644058924754</v>
      </c>
      <c r="R398">
        <f>J398/6.22*1000/G398*F398/O398</f>
        <v>1.8262469154266097</v>
      </c>
    </row>
    <row r="399" spans="1:18" x14ac:dyDescent="0.3">
      <c r="A399" s="5" t="s">
        <v>106</v>
      </c>
      <c r="B399" s="5">
        <v>3</v>
      </c>
      <c r="C399" s="5">
        <v>24</v>
      </c>
      <c r="D399" s="5">
        <v>18</v>
      </c>
      <c r="E399" s="5">
        <v>0.104</v>
      </c>
      <c r="F399">
        <f t="shared" si="42"/>
        <v>1.04</v>
      </c>
      <c r="G399" s="7">
        <v>20</v>
      </c>
      <c r="H399" s="1">
        <v>2.4400000000000002E-2</v>
      </c>
      <c r="I399" s="1">
        <v>0.24959999999999999</v>
      </c>
      <c r="J399" s="1">
        <v>1.03E-2</v>
      </c>
      <c r="K399" s="10">
        <f t="shared" si="40"/>
        <v>1.961414790996785</v>
      </c>
      <c r="L399" s="10">
        <f t="shared" si="39"/>
        <v>18.10289389067524</v>
      </c>
      <c r="M399" s="6">
        <f t="shared" si="41"/>
        <v>0.37839823659074218</v>
      </c>
      <c r="N399" s="8">
        <v>42430</v>
      </c>
      <c r="O399">
        <v>5.8072916666666384E-2</v>
      </c>
      <c r="P399">
        <f>H399/6.22*1000/G399*F399/O399</f>
        <v>3.5126036364685196</v>
      </c>
      <c r="Q399">
        <f>I399/6.22*1000/G399*F399/O399</f>
        <v>35.932207691087811</v>
      </c>
      <c r="R399">
        <f>J399/6.22*1000/G399*F399/O399</f>
        <v>1.4827794039190878</v>
      </c>
    </row>
    <row r="400" spans="1:18" x14ac:dyDescent="0.3">
      <c r="A400" s="5" t="s">
        <v>106</v>
      </c>
      <c r="B400" s="5">
        <v>3</v>
      </c>
      <c r="C400" s="5">
        <v>24</v>
      </c>
      <c r="D400" s="5">
        <v>18</v>
      </c>
      <c r="E400" s="5">
        <v>0.104</v>
      </c>
      <c r="F400">
        <f t="shared" si="42"/>
        <v>1.04</v>
      </c>
      <c r="G400" s="7">
        <v>10</v>
      </c>
      <c r="H400" s="1">
        <v>1.0200000000000001E-2</v>
      </c>
      <c r="I400" s="1">
        <v>0.1206</v>
      </c>
      <c r="J400" s="1">
        <v>5.1000000000000004E-3</v>
      </c>
      <c r="K400" s="10">
        <f t="shared" si="40"/>
        <v>1.6398713826366562</v>
      </c>
      <c r="L400" s="10">
        <f t="shared" si="39"/>
        <v>17.749196141479104</v>
      </c>
      <c r="M400" s="6">
        <f t="shared" si="41"/>
        <v>0.37472446730345343</v>
      </c>
      <c r="N400" s="8">
        <v>42430</v>
      </c>
      <c r="O400">
        <v>5.8072916666666384E-2</v>
      </c>
      <c r="P400">
        <f>H400/6.22*1000/G400*F400/O400</f>
        <v>2.9367669747523686</v>
      </c>
      <c r="Q400">
        <f>I400/6.22*1000/G400*F400/O400</f>
        <v>34.722950701483882</v>
      </c>
      <c r="R400">
        <f>J400/6.22*1000/G400*F400/O400</f>
        <v>1.4683834873761843</v>
      </c>
    </row>
    <row r="401" spans="1:18" x14ac:dyDescent="0.3">
      <c r="A401" s="5" t="s">
        <v>106</v>
      </c>
      <c r="B401" s="5">
        <v>3</v>
      </c>
      <c r="C401" s="5">
        <v>24</v>
      </c>
      <c r="D401" s="5">
        <v>32</v>
      </c>
      <c r="E401" s="5">
        <v>0.104</v>
      </c>
      <c r="F401">
        <f t="shared" si="42"/>
        <v>1.04</v>
      </c>
      <c r="G401" s="7">
        <v>20</v>
      </c>
      <c r="H401" s="1">
        <v>0.1147</v>
      </c>
      <c r="I401" s="1">
        <v>0.37430000000000002</v>
      </c>
      <c r="J401" s="1">
        <v>1.7500000000000002E-2</v>
      </c>
      <c r="K401" s="10">
        <f t="shared" si="40"/>
        <v>9.220257234726688</v>
      </c>
      <c r="L401" s="10">
        <f t="shared" si="39"/>
        <v>20.868167202572351</v>
      </c>
      <c r="M401" s="6">
        <f t="shared" si="41"/>
        <v>0.64290962527553275</v>
      </c>
      <c r="N401" s="8">
        <v>42430</v>
      </c>
      <c r="O401">
        <v>5.8072916666666384E-2</v>
      </c>
      <c r="P401">
        <f>H401/6.22*1000/G401*F401/O401</f>
        <v>16.512116274710618</v>
      </c>
      <c r="Q401">
        <f>I401/6.22*1000/G401*F401/O401</f>
        <v>53.883915620088807</v>
      </c>
      <c r="R401">
        <f>J401/6.22*1000/G401*F401/O401</f>
        <v>2.5192853950081595</v>
      </c>
    </row>
    <row r="402" spans="1:18" x14ac:dyDescent="0.3">
      <c r="A402" s="5" t="s">
        <v>106</v>
      </c>
      <c r="B402" s="5">
        <v>3</v>
      </c>
      <c r="C402" s="5">
        <v>24</v>
      </c>
      <c r="D402" s="5">
        <v>32</v>
      </c>
      <c r="E402" s="5">
        <v>0.104</v>
      </c>
      <c r="F402">
        <f t="shared" si="42"/>
        <v>1.04</v>
      </c>
      <c r="G402" s="7">
        <v>10</v>
      </c>
      <c r="H402" s="1">
        <v>5.1900000000000002E-2</v>
      </c>
      <c r="I402" s="1">
        <v>0.21129999999999999</v>
      </c>
      <c r="J402" s="1">
        <v>8.8999999999999999E-3</v>
      </c>
      <c r="K402" s="10">
        <f t="shared" si="40"/>
        <v>8.344051446945338</v>
      </c>
      <c r="L402" s="10">
        <f t="shared" si="39"/>
        <v>25.627009646302252</v>
      </c>
      <c r="M402" s="6">
        <f t="shared" si="41"/>
        <v>0.65393093313739914</v>
      </c>
      <c r="N402" s="8">
        <v>42430</v>
      </c>
      <c r="O402">
        <v>5.8072916666666384E-2</v>
      </c>
      <c r="P402">
        <f>H402/6.22*1000/G402*F402/O402</f>
        <v>14.942961371534109</v>
      </c>
      <c r="Q402">
        <f>I402/6.22*1000/G402*F402/O402</f>
        <v>60.837143310311312</v>
      </c>
      <c r="R402">
        <f>J402/6.22*1000/G402*F402/O402</f>
        <v>2.5624731446368707</v>
      </c>
    </row>
    <row r="403" spans="1:18" x14ac:dyDescent="0.3">
      <c r="A403" s="5" t="s">
        <v>39</v>
      </c>
      <c r="B403" s="5">
        <v>1</v>
      </c>
      <c r="C403" s="5">
        <v>18</v>
      </c>
      <c r="D403" s="5">
        <v>18</v>
      </c>
      <c r="E403">
        <v>0.14299999999999999</v>
      </c>
      <c r="F403">
        <f t="shared" si="42"/>
        <v>1.43</v>
      </c>
      <c r="G403">
        <v>20</v>
      </c>
      <c r="H403" s="1">
        <v>1.6199999999999999E-2</v>
      </c>
      <c r="I403" s="1">
        <v>0.22040000000000001</v>
      </c>
      <c r="J403" s="1">
        <v>1.6299999999999999E-2</v>
      </c>
      <c r="K403" s="6">
        <f t="shared" si="40"/>
        <v>1.3022508038585208</v>
      </c>
      <c r="L403" s="6">
        <f t="shared" si="39"/>
        <v>16.414790996784568</v>
      </c>
      <c r="M403" s="6">
        <f t="shared" si="41"/>
        <v>0.59882439382806751</v>
      </c>
      <c r="N403" s="8">
        <v>42417</v>
      </c>
      <c r="O403">
        <v>0.12578124999999948</v>
      </c>
      <c r="P403">
        <f>H403/6.22*1000/G403*F403/O403</f>
        <v>1.4805216592438795</v>
      </c>
      <c r="Q403">
        <f>I403/6.22*1000/G403*F403/O403</f>
        <v>20.142405783787105</v>
      </c>
      <c r="R403">
        <f>J403/6.22*1000/G403*F403/O403</f>
        <v>1.4896606818318052</v>
      </c>
    </row>
    <row r="404" spans="1:18" x14ac:dyDescent="0.3">
      <c r="A404" s="5" t="s">
        <v>39</v>
      </c>
      <c r="B404" s="5">
        <v>1</v>
      </c>
      <c r="C404" s="5">
        <v>18</v>
      </c>
      <c r="D404" s="5">
        <v>18</v>
      </c>
      <c r="E404">
        <v>0.14299999999999999</v>
      </c>
      <c r="F404">
        <f t="shared" si="42"/>
        <v>1.43</v>
      </c>
      <c r="G404">
        <v>10</v>
      </c>
      <c r="H404" s="1">
        <v>8.3000000000000001E-3</v>
      </c>
      <c r="I404" s="1">
        <v>0.11260000000000001</v>
      </c>
      <c r="J404" s="1">
        <v>8.3999999999999995E-3</v>
      </c>
      <c r="K404" s="6">
        <f t="shared" si="40"/>
        <v>1.334405144694534</v>
      </c>
      <c r="L404" s="6">
        <f t="shared" si="39"/>
        <v>16.768488745980708</v>
      </c>
      <c r="M404" s="6">
        <f t="shared" si="41"/>
        <v>0.61719324026451139</v>
      </c>
      <c r="N404" s="8">
        <v>42417</v>
      </c>
      <c r="O404">
        <v>0.12578124999999948</v>
      </c>
      <c r="P404">
        <f>H404/6.22*1000/G404*F404/O404</f>
        <v>1.5170777495955805</v>
      </c>
      <c r="Q404">
        <f>I404/6.22*1000/G404*F404/O404</f>
        <v>20.581078868007516</v>
      </c>
      <c r="R404">
        <f>J404/6.22*1000/G404*F404/O404</f>
        <v>1.5353557947714307</v>
      </c>
    </row>
    <row r="405" spans="1:18" x14ac:dyDescent="0.3">
      <c r="A405" s="5" t="s">
        <v>39</v>
      </c>
      <c r="B405" s="5">
        <v>1</v>
      </c>
      <c r="C405" s="5">
        <v>18</v>
      </c>
      <c r="D405" s="5">
        <v>32</v>
      </c>
      <c r="E405">
        <v>0.14299999999999999</v>
      </c>
      <c r="F405">
        <f t="shared" si="42"/>
        <v>1.43</v>
      </c>
      <c r="G405" s="7">
        <v>20</v>
      </c>
      <c r="H405" s="1">
        <v>6.4899999999999999E-2</v>
      </c>
      <c r="I405" s="1">
        <v>0.44119999999999998</v>
      </c>
      <c r="J405" s="1">
        <v>3.3500000000000002E-2</v>
      </c>
      <c r="K405" s="6">
        <f t="shared" si="40"/>
        <v>5.2170418006430879</v>
      </c>
      <c r="L405" s="6">
        <f t="shared" si="39"/>
        <v>30.249196141479104</v>
      </c>
      <c r="M405" s="6">
        <f t="shared" si="41"/>
        <v>1.230712711241734</v>
      </c>
      <c r="N405" s="8">
        <v>42417</v>
      </c>
      <c r="O405">
        <v>0.12578124999999948</v>
      </c>
      <c r="P405">
        <f>H405/6.22*1000/G405*F405/O405</f>
        <v>5.9312256595634452</v>
      </c>
      <c r="Q405">
        <f>I405/6.22*1000/G405*F405/O405</f>
        <v>40.321367657925911</v>
      </c>
      <c r="R405">
        <f>J405/6.22*1000/G405*F405/O405</f>
        <v>3.0615725669549358</v>
      </c>
    </row>
    <row r="406" spans="1:18" x14ac:dyDescent="0.3">
      <c r="A406" s="5" t="s">
        <v>39</v>
      </c>
      <c r="B406" s="5">
        <v>1</v>
      </c>
      <c r="C406" s="5">
        <v>18</v>
      </c>
      <c r="D406" s="5">
        <v>32</v>
      </c>
      <c r="E406">
        <v>0.14299999999999999</v>
      </c>
      <c r="F406">
        <f t="shared" si="42"/>
        <v>1.43</v>
      </c>
      <c r="G406" s="7">
        <v>10</v>
      </c>
      <c r="H406" s="1">
        <v>4.2200000000000001E-2</v>
      </c>
      <c r="I406" s="1">
        <v>0.19670000000000001</v>
      </c>
      <c r="J406" s="1">
        <v>1.54E-2</v>
      </c>
      <c r="K406" s="6">
        <f t="shared" si="40"/>
        <v>6.784565916398714</v>
      </c>
      <c r="L406" s="6">
        <f t="shared" si="39"/>
        <v>24.83922829581994</v>
      </c>
      <c r="M406" s="6">
        <f t="shared" si="41"/>
        <v>1.1315209404849376</v>
      </c>
      <c r="N406" s="8">
        <v>42417</v>
      </c>
      <c r="O406">
        <v>0.12578124999999948</v>
      </c>
      <c r="P406">
        <f>H406/6.22*1000/G406*F406/O406</f>
        <v>7.713335064208855</v>
      </c>
      <c r="Q406">
        <f>I406/6.22*1000/G406*F406/O406</f>
        <v>35.952914860897678</v>
      </c>
      <c r="R406">
        <f>J406/6.22*1000/G406*F406/O406</f>
        <v>2.8148189570809565</v>
      </c>
    </row>
  </sheetData>
  <sortState xmlns:xlrd2="http://schemas.microsoft.com/office/spreadsheetml/2017/richdata2" ref="A2:N40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Wittig</dc:creator>
  <cp:lastModifiedBy>Miguel Tripp</cp:lastModifiedBy>
  <dcterms:created xsi:type="dcterms:W3CDTF">2016-02-22T07:53:27Z</dcterms:created>
  <dcterms:modified xsi:type="dcterms:W3CDTF">2023-08-28T22:30:47Z</dcterms:modified>
</cp:coreProperties>
</file>