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asolutions-my.sharepoint.com/personal/trison_sundarraj_tredence_com/Documents/Documents/"/>
    </mc:Choice>
  </mc:AlternateContent>
  <xr:revisionPtr revIDLastSave="0" documentId="8_{A4D26C0B-1C8D-475E-8F78-677008913D98}" xr6:coauthVersionLast="47" xr6:coauthVersionMax="47" xr10:uidLastSave="{00000000-0000-0000-0000-000000000000}"/>
  <bookViews>
    <workbookView xWindow="-110" yWindow="-110" windowWidth="19420" windowHeight="10300" xr2:uid="{544CDF5E-B989-4547-93C3-7CF07651748C}"/>
  </bookViews>
  <sheets>
    <sheet name="Busines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J12" i="1"/>
  <c r="I12" i="1"/>
  <c r="K11" i="1"/>
  <c r="M11" i="1" s="1"/>
  <c r="K10" i="1"/>
  <c r="M10" i="1" s="1"/>
  <c r="K9" i="1"/>
  <c r="M9" i="1" s="1"/>
  <c r="K8" i="1"/>
  <c r="M8" i="1" s="1"/>
  <c r="K7" i="1"/>
  <c r="M7" i="1" s="1"/>
  <c r="K6" i="1"/>
  <c r="M6" i="1" s="1"/>
  <c r="K5" i="1"/>
  <c r="M5" i="1" s="1"/>
  <c r="K4" i="1"/>
  <c r="M4" i="1" s="1"/>
  <c r="K3" i="1"/>
  <c r="M3" i="1" s="1"/>
  <c r="E15" i="1"/>
  <c r="E14" i="1"/>
  <c r="B12" i="1"/>
  <c r="D12" i="1"/>
  <c r="A12" i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E16" i="1" l="1"/>
  <c r="E12" i="1"/>
  <c r="M12" i="1"/>
  <c r="K12" i="1"/>
  <c r="C12" i="1"/>
  <c r="E18" i="1" l="1"/>
  <c r="J18" i="1" s="1"/>
</calcChain>
</file>

<file path=xl/sharedStrings.xml><?xml version="1.0" encoding="utf-8"?>
<sst xmlns="http://schemas.openxmlformats.org/spreadsheetml/2006/main" count="21" uniqueCount="15">
  <si>
    <t>Weight</t>
  </si>
  <si>
    <t>Quantity</t>
  </si>
  <si>
    <t>per kg</t>
  </si>
  <si>
    <t>Total</t>
  </si>
  <si>
    <t>Total Cost</t>
  </si>
  <si>
    <t>Plastic Bag &amp; Cover</t>
  </si>
  <si>
    <t>Lorry Transport</t>
  </si>
  <si>
    <t>Total Project cost</t>
  </si>
  <si>
    <t>Sandeep Traders</t>
  </si>
  <si>
    <t>SAE Traders</t>
  </si>
  <si>
    <t>Cost of 100 kg</t>
  </si>
  <si>
    <t>Installment 1</t>
  </si>
  <si>
    <t>Installment 2</t>
  </si>
  <si>
    <t>Balance</t>
  </si>
  <si>
    <t>Misc Cost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</si>
</sst>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INR]\ 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164" fontId="0" fillId="4" borderId="1" xfId="0" applyNumberFormat="1" applyFill="1" applyBorder="1"/>
    <xf numFmtId="16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0" xfId="0" applyBorder="1"/>
    <xf numFmtId="164" fontId="0" fillId="6" borderId="0" xfId="0" applyNumberFormat="1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3003-F560-499F-80AB-BDEE01ADE919}">
  <dimension ref="A1:N18"/>
  <sheetViews>
    <sheetView tabSelected="1" workbookViewId="0">
      <selection activeCell="G9" sqref="G9"/>
    </sheetView>
  </sheetViews>
  <sheetFormatPr defaultRowHeight="14.5" x14ac:dyDescent="0.35"/>
  <cols>
    <col min="4" max="4" width="12.81640625" customWidth="1"/>
    <col min="5" max="5" width="14.08984375" customWidth="1"/>
    <col min="9" max="9" width="13.36328125" customWidth="1"/>
    <col min="10" max="10" width="13.81640625" customWidth="1"/>
    <col min="12" max="12" width="12.1796875" customWidth="1"/>
    <col min="13" max="13" width="13.54296875" customWidth="1"/>
  </cols>
  <sheetData>
    <row r="1" spans="1:14" x14ac:dyDescent="0.35">
      <c r="A1" s="8" t="s">
        <v>8</v>
      </c>
      <c r="B1" s="8"/>
      <c r="C1" s="8"/>
      <c r="D1" s="8"/>
      <c r="E1" s="8"/>
      <c r="F1" s="8"/>
      <c r="I1" s="8" t="s">
        <v>9</v>
      </c>
      <c r="J1" s="8"/>
      <c r="K1" s="8"/>
      <c r="L1" s="8"/>
      <c r="M1" s="8"/>
      <c r="N1" s="8"/>
    </row>
    <row r="2" spans="1:14" x14ac:dyDescent="0.35">
      <c r="A2" s="2" t="s">
        <v>0</v>
      </c>
      <c r="B2" s="2" t="s">
        <v>1</v>
      </c>
      <c r="C2" s="2" t="s">
        <v>2</v>
      </c>
      <c r="D2" s="2" t="s">
        <v>10</v>
      </c>
      <c r="E2" s="2" t="s">
        <v>4</v>
      </c>
      <c r="F2" s="1"/>
      <c r="I2" s="2" t="s">
        <v>0</v>
      </c>
      <c r="J2" s="2" t="s">
        <v>1</v>
      </c>
      <c r="K2" s="2" t="s">
        <v>2</v>
      </c>
      <c r="L2" s="2" t="s">
        <v>10</v>
      </c>
      <c r="M2" s="2" t="s">
        <v>4</v>
      </c>
      <c r="N2" s="1"/>
    </row>
    <row r="3" spans="1:14" x14ac:dyDescent="0.35">
      <c r="A3" s="1">
        <v>29.5</v>
      </c>
      <c r="B3" s="1">
        <v>6</v>
      </c>
      <c r="C3" s="1">
        <f>A3*B3</f>
        <v>177</v>
      </c>
      <c r="D3" s="1">
        <v>12500</v>
      </c>
      <c r="E3" s="1">
        <f>(D3/100)*C3</f>
        <v>22125</v>
      </c>
      <c r="F3" s="1"/>
      <c r="I3" s="1">
        <v>29.5</v>
      </c>
      <c r="J3" s="1">
        <v>5</v>
      </c>
      <c r="K3" s="1">
        <f>I3*J3</f>
        <v>147.5</v>
      </c>
      <c r="L3" s="1">
        <v>13100</v>
      </c>
      <c r="M3" s="1">
        <f>(L3/100)*K3</f>
        <v>19322.5</v>
      </c>
      <c r="N3" s="1"/>
    </row>
    <row r="4" spans="1:14" x14ac:dyDescent="0.35">
      <c r="A4" s="1">
        <v>29.5</v>
      </c>
      <c r="B4" s="1">
        <v>10</v>
      </c>
      <c r="C4" s="1">
        <f t="shared" ref="C4:C11" si="0">A4*B4</f>
        <v>295</v>
      </c>
      <c r="D4" s="1">
        <v>12700</v>
      </c>
      <c r="E4" s="1">
        <f t="shared" ref="E4:E11" si="1">(D4/100)*C4</f>
        <v>37465</v>
      </c>
      <c r="F4" s="1"/>
      <c r="I4" s="1">
        <v>29.5</v>
      </c>
      <c r="J4" s="1">
        <v>3</v>
      </c>
      <c r="K4" s="1">
        <f t="shared" ref="K4:K11" si="2">I4*J4</f>
        <v>88.5</v>
      </c>
      <c r="L4" s="1">
        <v>15000</v>
      </c>
      <c r="M4" s="1">
        <f t="shared" ref="M4:M11" si="3">(L4/100)*K4</f>
        <v>13275</v>
      </c>
      <c r="N4" s="1"/>
    </row>
    <row r="5" spans="1:14" x14ac:dyDescent="0.35">
      <c r="A5" s="1">
        <v>29.5</v>
      </c>
      <c r="B5" s="1">
        <v>4</v>
      </c>
      <c r="C5" s="1">
        <f t="shared" si="0"/>
        <v>118</v>
      </c>
      <c r="D5" s="1">
        <v>13400</v>
      </c>
      <c r="E5" s="1">
        <f t="shared" si="1"/>
        <v>15812</v>
      </c>
      <c r="F5" s="1"/>
      <c r="I5" s="1">
        <v>29.5</v>
      </c>
      <c r="J5" s="1">
        <v>4</v>
      </c>
      <c r="K5" s="1">
        <f t="shared" si="2"/>
        <v>118</v>
      </c>
      <c r="L5" s="1">
        <v>12800</v>
      </c>
      <c r="M5" s="1">
        <f t="shared" si="3"/>
        <v>15104</v>
      </c>
      <c r="N5" s="1"/>
    </row>
    <row r="6" spans="1:14" x14ac:dyDescent="0.35">
      <c r="A6" s="1">
        <v>29.5</v>
      </c>
      <c r="B6" s="1">
        <v>4</v>
      </c>
      <c r="C6" s="1">
        <f t="shared" si="0"/>
        <v>118</v>
      </c>
      <c r="D6" s="1">
        <v>12900</v>
      </c>
      <c r="E6" s="1">
        <f t="shared" si="1"/>
        <v>15222</v>
      </c>
      <c r="F6" s="1"/>
      <c r="I6" s="1">
        <v>29.5</v>
      </c>
      <c r="J6" s="1">
        <v>4</v>
      </c>
      <c r="K6" s="1">
        <f t="shared" si="2"/>
        <v>118</v>
      </c>
      <c r="L6" s="1">
        <v>12100</v>
      </c>
      <c r="M6" s="1">
        <f t="shared" si="3"/>
        <v>14278</v>
      </c>
      <c r="N6" s="1"/>
    </row>
    <row r="7" spans="1:14" x14ac:dyDescent="0.35">
      <c r="A7" s="1">
        <v>29.5</v>
      </c>
      <c r="B7" s="1">
        <v>4</v>
      </c>
      <c r="C7" s="1">
        <f t="shared" si="0"/>
        <v>118</v>
      </c>
      <c r="D7" s="1">
        <v>12300</v>
      </c>
      <c r="E7" s="1">
        <f t="shared" si="1"/>
        <v>14514</v>
      </c>
      <c r="F7" s="1"/>
      <c r="I7" s="1">
        <v>29.5</v>
      </c>
      <c r="J7" s="1">
        <v>3</v>
      </c>
      <c r="K7" s="1">
        <f t="shared" si="2"/>
        <v>88.5</v>
      </c>
      <c r="L7" s="1">
        <v>13200</v>
      </c>
      <c r="M7" s="1">
        <f t="shared" si="3"/>
        <v>11682</v>
      </c>
      <c r="N7" s="1"/>
    </row>
    <row r="8" spans="1:14" x14ac:dyDescent="0.35">
      <c r="A8" s="1">
        <v>29.5</v>
      </c>
      <c r="B8" s="1">
        <v>6</v>
      </c>
      <c r="C8" s="1">
        <f t="shared" si="0"/>
        <v>177</v>
      </c>
      <c r="D8" s="1">
        <v>12600</v>
      </c>
      <c r="E8" s="1">
        <f t="shared" si="1"/>
        <v>22302</v>
      </c>
      <c r="F8" s="1"/>
      <c r="I8" s="1">
        <v>29.5</v>
      </c>
      <c r="J8" s="1">
        <v>5</v>
      </c>
      <c r="K8" s="1">
        <f t="shared" si="2"/>
        <v>147.5</v>
      </c>
      <c r="L8" s="1">
        <v>12200</v>
      </c>
      <c r="M8" s="1">
        <f t="shared" si="3"/>
        <v>17995</v>
      </c>
      <c r="N8" s="1"/>
    </row>
    <row r="9" spans="1:14" x14ac:dyDescent="0.35">
      <c r="A9" s="1">
        <v>29.5</v>
      </c>
      <c r="B9" s="1">
        <v>1</v>
      </c>
      <c r="C9" s="1">
        <f t="shared" si="0"/>
        <v>29.5</v>
      </c>
      <c r="D9" s="1">
        <v>13100</v>
      </c>
      <c r="E9" s="1">
        <f t="shared" si="1"/>
        <v>3864.5</v>
      </c>
      <c r="F9" s="1"/>
      <c r="I9" s="1">
        <v>29.5</v>
      </c>
      <c r="J9" s="1">
        <v>6</v>
      </c>
      <c r="K9" s="1">
        <f t="shared" si="2"/>
        <v>177</v>
      </c>
      <c r="L9" s="1">
        <v>11200</v>
      </c>
      <c r="M9" s="1">
        <f t="shared" si="3"/>
        <v>19824</v>
      </c>
      <c r="N9" s="1"/>
    </row>
    <row r="10" spans="1:14" x14ac:dyDescent="0.35">
      <c r="A10" s="1">
        <v>20</v>
      </c>
      <c r="B10" s="1">
        <v>1</v>
      </c>
      <c r="C10" s="1">
        <f t="shared" si="0"/>
        <v>20</v>
      </c>
      <c r="D10" s="1">
        <v>13600</v>
      </c>
      <c r="E10" s="1">
        <f t="shared" si="1"/>
        <v>2720</v>
      </c>
      <c r="F10" s="1"/>
      <c r="I10" s="1">
        <v>29.5</v>
      </c>
      <c r="J10" s="1">
        <v>4</v>
      </c>
      <c r="K10" s="1">
        <f t="shared" si="2"/>
        <v>118</v>
      </c>
      <c r="L10" s="1">
        <v>12500</v>
      </c>
      <c r="M10" s="1">
        <f t="shared" si="3"/>
        <v>14750</v>
      </c>
      <c r="N10" s="1"/>
    </row>
    <row r="11" spans="1:14" x14ac:dyDescent="0.35">
      <c r="A11" s="1">
        <v>29.5</v>
      </c>
      <c r="B11" s="1">
        <v>2</v>
      </c>
      <c r="C11" s="1">
        <f t="shared" si="0"/>
        <v>59</v>
      </c>
      <c r="D11" s="1">
        <v>12650</v>
      </c>
      <c r="E11" s="1">
        <f t="shared" si="1"/>
        <v>7463.5</v>
      </c>
      <c r="F11" s="1"/>
      <c r="I11" s="1">
        <v>29.5</v>
      </c>
      <c r="J11" s="1">
        <v>7</v>
      </c>
      <c r="K11" s="1">
        <f t="shared" si="2"/>
        <v>206.5</v>
      </c>
      <c r="L11" s="1">
        <v>10500</v>
      </c>
      <c r="M11" s="1">
        <f t="shared" si="3"/>
        <v>21682.5</v>
      </c>
      <c r="N11" s="1"/>
    </row>
    <row r="12" spans="1:14" x14ac:dyDescent="0.35">
      <c r="A12" s="3">
        <f>SUM(A3:A11)</f>
        <v>256</v>
      </c>
      <c r="B12" s="3">
        <f t="shared" ref="B12:D12" si="4">SUM(B3:B11)</f>
        <v>38</v>
      </c>
      <c r="C12" s="3">
        <f t="shared" si="4"/>
        <v>1111.5</v>
      </c>
      <c r="D12" s="3">
        <f t="shared" si="4"/>
        <v>115750</v>
      </c>
      <c r="E12" s="5">
        <f>SUM(E3:E11)</f>
        <v>141488</v>
      </c>
      <c r="F12" s="4" t="s">
        <v>3</v>
      </c>
      <c r="I12" s="3">
        <f>SUM(I3:I11)</f>
        <v>265.5</v>
      </c>
      <c r="J12" s="3">
        <f t="shared" ref="J12:M12" si="5">SUM(J3:J11)</f>
        <v>41</v>
      </c>
      <c r="K12" s="3">
        <f t="shared" si="5"/>
        <v>1209.5</v>
      </c>
      <c r="L12" s="3">
        <f t="shared" si="5"/>
        <v>112600</v>
      </c>
      <c r="M12" s="5">
        <f t="shared" si="5"/>
        <v>147913</v>
      </c>
      <c r="N12" s="4" t="s">
        <v>3</v>
      </c>
    </row>
    <row r="14" spans="1:14" x14ac:dyDescent="0.35">
      <c r="A14" s="7" t="s">
        <v>5</v>
      </c>
      <c r="B14" s="7"/>
      <c r="C14" s="1">
        <v>79</v>
      </c>
      <c r="D14" s="1">
        <v>20</v>
      </c>
      <c r="E14" s="1">
        <f>(C14*D14)</f>
        <v>1580</v>
      </c>
    </row>
    <row r="15" spans="1:14" x14ac:dyDescent="0.35">
      <c r="A15" s="7" t="s">
        <v>6</v>
      </c>
      <c r="B15" s="7"/>
      <c r="C15" s="1">
        <v>79</v>
      </c>
      <c r="D15" s="1">
        <v>75</v>
      </c>
      <c r="E15" s="1">
        <f>(C15*D15)</f>
        <v>5925</v>
      </c>
    </row>
    <row r="16" spans="1:14" x14ac:dyDescent="0.35">
      <c r="A16" s="11" t="s">
        <v>14</v>
      </c>
      <c r="B16" s="13"/>
      <c r="C16" s="1"/>
      <c r="D16" s="1"/>
      <c r="E16" s="5">
        <f>SUM(E14+E15)</f>
        <v>7505</v>
      </c>
      <c r="I16" s="14" t="s">
        <v>11</v>
      </c>
      <c r="J16" s="6">
        <v>140000</v>
      </c>
    </row>
    <row r="17" spans="1:10" x14ac:dyDescent="0.35">
      <c r="A17" s="9"/>
      <c r="B17" s="9"/>
      <c r="C17" s="9"/>
      <c r="D17" s="9"/>
      <c r="E17" s="10"/>
      <c r="I17" s="14" t="s">
        <v>12</v>
      </c>
      <c r="J17" s="6">
        <v>156906</v>
      </c>
    </row>
    <row r="18" spans="1:10" x14ac:dyDescent="0.35">
      <c r="A18" s="11" t="s">
        <v>7</v>
      </c>
      <c r="B18" s="12"/>
      <c r="C18" s="13"/>
      <c r="D18" s="1"/>
      <c r="E18" s="5">
        <f>SUM(E12+E16+M12)</f>
        <v>296906</v>
      </c>
      <c r="I18" s="14" t="s">
        <v>13</v>
      </c>
      <c r="J18" s="6">
        <f>(J16+J17)-E18</f>
        <v>0</v>
      </c>
    </row>
  </sheetData>
  <mergeCells count="6">
    <mergeCell ref="A14:B14"/>
    <mergeCell ref="A15:B15"/>
    <mergeCell ref="A1:F1"/>
    <mergeCell ref="I1:N1"/>
    <mergeCell ref="A18:C18"/>
    <mergeCell ref="A16:B1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Trison Sundarraj</dc:creator>
  <cp:lastModifiedBy>Trison Sundarraj</cp:lastModifiedBy>
  <dcterms:created xsi:type="dcterms:W3CDTF">2024-03-22T10:24:22Z</dcterms:created>
  <dcterms:modified xsi:type="dcterms:W3CDTF">2024-03-22T11:56:05Z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83ca2a-fa5f-423f-8f80-7e27cbcfb750_Enabled">
    <vt:lpwstr>true</vt:lpwstr>
  </property>
  <property fmtid="{D5CDD505-2E9C-101B-9397-08002B2CF9AE}" pid="3" name="MSIP_Label_8083ca2a-fa5f-423f-8f80-7e27cbcfb750_SetDate">
    <vt:lpwstr>2024-03-22T11:53:15Z</vt:lpwstr>
  </property>
  <property fmtid="{D5CDD505-2E9C-101B-9397-08002B2CF9AE}" pid="4" name="MSIP_Label_8083ca2a-fa5f-423f-8f80-7e27cbcfb750_Method">
    <vt:lpwstr>Privileged</vt:lpwstr>
  </property>
  <property fmtid="{D5CDD505-2E9C-101B-9397-08002B2CF9AE}" pid="5" name="MSIP_Label_8083ca2a-fa5f-423f-8f80-7e27cbcfb750_Name">
    <vt:lpwstr>Internal</vt:lpwstr>
  </property>
  <property fmtid="{D5CDD505-2E9C-101B-9397-08002B2CF9AE}" pid="6" name="MSIP_Label_8083ca2a-fa5f-423f-8f80-7e27cbcfb750_SiteId">
    <vt:lpwstr>927e65b8-7ad7-48db-a3c6-c42a67c100d6</vt:lpwstr>
  </property>
  <property fmtid="{D5CDD505-2E9C-101B-9397-08002B2CF9AE}" pid="7" name="MSIP_Label_8083ca2a-fa5f-423f-8f80-7e27cbcfb750_ActionId">
    <vt:lpwstr>7f31e755-36e8-49af-9602-247f69d7aa8d</vt:lpwstr>
  </property>
  <property fmtid="{D5CDD505-2E9C-101B-9397-08002B2CF9AE}" pid="8" name="MSIP_Label_8083ca2a-fa5f-423f-8f80-7e27cbcfb750_ContentBits">
    <vt:lpwstr>0</vt:lpwstr>
  </property>
</Properties>
</file>