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GitRepos/HiFi-BabyHuey/"/>
    </mc:Choice>
  </mc:AlternateContent>
  <xr:revisionPtr revIDLastSave="0" documentId="13_ncr:1_{D232D9C7-7B39-0449-8819-81FFFB4BB1C0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BabyHueyMaster" sheetId="3" r:id="rId1"/>
    <sheet name="Mouse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60" i="3"/>
  <c r="K61" i="3"/>
  <c r="K62" i="3"/>
  <c r="K63" i="3"/>
  <c r="K64" i="3"/>
  <c r="K65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" i="3"/>
</calcChain>
</file>

<file path=xl/sharedStrings.xml><?xml version="1.0" encoding="utf-8"?>
<sst xmlns="http://schemas.openxmlformats.org/spreadsheetml/2006/main" count="391" uniqueCount="238">
  <si>
    <t>Source:</t>
  </si>
  <si>
    <t>Date:</t>
  </si>
  <si>
    <t>Tool:</t>
  </si>
  <si>
    <t>Generator: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</si>
  <si>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</si>
  <si>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</si>
  <si>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</si>
  <si>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</si>
  <si>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</si>
  <si>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</si>
  <si>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</si>
  <si>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</si>
  <si>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C101, </t>
  </si>
  <si>
    <t>C</t>
  </si>
  <si>
    <t>Unpolarized capacitor</t>
  </si>
  <si>
    <t xml:space="preserve">C201, C202, </t>
  </si>
  <si>
    <t>470u 100V</t>
  </si>
  <si>
    <t>Capacitor_THT:CP_Radial_D18.0mm_P7.50mm</t>
  </si>
  <si>
    <t xml:space="preserve">C203, C204, </t>
  </si>
  <si>
    <t>2200u 25V</t>
  </si>
  <si>
    <t>Capacitor_THT:CP_Radial_D16.0mm_P7.50mm</t>
  </si>
  <si>
    <t>47u 450V</t>
  </si>
  <si>
    <t>47u 160V</t>
  </si>
  <si>
    <t>47u 25V</t>
  </si>
  <si>
    <t xml:space="preserve">C208, </t>
  </si>
  <si>
    <t>10u 450V</t>
  </si>
  <si>
    <t xml:space="preserve">C209, </t>
  </si>
  <si>
    <t>10u 160V</t>
  </si>
  <si>
    <t>Capacitor_THT:CP_Radial_D10.0mm_P5.00mm</t>
  </si>
  <si>
    <t xml:space="preserve">C212, </t>
  </si>
  <si>
    <t>10u 200V</t>
  </si>
  <si>
    <t xml:space="preserve">C302, C303, C402, C403, </t>
  </si>
  <si>
    <t>220n 630V</t>
  </si>
  <si>
    <t xml:space="preserve">D101, D102, D103, D104, </t>
  </si>
  <si>
    <t>SF51-B</t>
  </si>
  <si>
    <t>D</t>
  </si>
  <si>
    <t>Diode_THT:D_DO-201AD_P15.24mm_Horizontal</t>
  </si>
  <si>
    <t>Diode</t>
  </si>
  <si>
    <t xml:space="preserve">D201, D202, D203, D204, D205, D206, D207, D208, </t>
  </si>
  <si>
    <t>UF4007</t>
  </si>
  <si>
    <t>Diode_THT:D_DO-41_SOD81_P7.62mm_Horizontal</t>
  </si>
  <si>
    <t xml:space="preserve">D209, D210, D303, D304, D403, D404, </t>
  </si>
  <si>
    <t>BZX79C10</t>
  </si>
  <si>
    <t>D_Zener</t>
  </si>
  <si>
    <t>Zener diode</t>
  </si>
  <si>
    <t xml:space="preserve">D301, D302, D401, D402, </t>
  </si>
  <si>
    <t>Red</t>
  </si>
  <si>
    <t>LED</t>
  </si>
  <si>
    <t>LED_THT:LED_D3.0mm</t>
  </si>
  <si>
    <t>Light emitting diode</t>
  </si>
  <si>
    <t xml:space="preserve">HS201, HS202, </t>
  </si>
  <si>
    <t>HSE-B20250-040H</t>
  </si>
  <si>
    <t>Heatsink</t>
  </si>
  <si>
    <t xml:space="preserve">J101, J102, J103, J104, J105, J106, J108, J109, J110, J111, </t>
  </si>
  <si>
    <t>Screw_Terminal_01x02</t>
  </si>
  <si>
    <t>TerminalBlock_Phoenix:TerminalBlock_Phoenix_PT-1,5-2-5.0-H_1x02_P5.00mm_Horizontal</t>
  </si>
  <si>
    <t>Generic screw terminal, single row, 01x02, script generated (kicad-library-utils/schlib/autogen/connector/)</t>
  </si>
  <si>
    <t xml:space="preserve">J112, J113, </t>
  </si>
  <si>
    <t>Screw_Terminal_01x06</t>
  </si>
  <si>
    <t>Generic screw terminal, single row, 01x06, script generated (kicad-library-utils/schlib/autogen/connector/)</t>
  </si>
  <si>
    <t xml:space="preserve">Q201, </t>
  </si>
  <si>
    <t>FQPF8N60C</t>
  </si>
  <si>
    <t>Q_NMOS_GDS</t>
  </si>
  <si>
    <t>Package_TO_SOT_THT:TO-220-3_Vertical</t>
  </si>
  <si>
    <t>N-MOSFET transistor, gate/drain/source</t>
  </si>
  <si>
    <t xml:space="preserve">Q202, </t>
  </si>
  <si>
    <t>FQPF7P20</t>
  </si>
  <si>
    <t>Q_PMOS_GDS</t>
  </si>
  <si>
    <t>P-MOSFET transistor, gate/drain/source</t>
  </si>
  <si>
    <t xml:space="preserve">Q301, Q302, Q303, Q304, Q306, Q307, Q401, Q402, Q403, Q404, Q406, Q407, </t>
  </si>
  <si>
    <t>2n5551</t>
  </si>
  <si>
    <t>Q_NPN_EBC</t>
  </si>
  <si>
    <t>Package_TO_SOT_THT:TO-92_HandSolder</t>
  </si>
  <si>
    <t>NPN transistor, emitter/base/collector</t>
  </si>
  <si>
    <t xml:space="preserve">Q305, Q308, Q405, Q408, </t>
  </si>
  <si>
    <t>STU9HN65M2</t>
  </si>
  <si>
    <t>Package_TO_SOT_THT:TO-251-3_Vertical</t>
  </si>
  <si>
    <t xml:space="preserve">R101, </t>
  </si>
  <si>
    <t>10r 5W</t>
  </si>
  <si>
    <t>R</t>
  </si>
  <si>
    <t>Resistor</t>
  </si>
  <si>
    <t>100r</t>
  </si>
  <si>
    <t>Resistor_THT:R_Axial_DIN0207_L6.3mm_D2.5mm_P10.16mm_Horizontal</t>
  </si>
  <si>
    <t>TBD</t>
  </si>
  <si>
    <t>22k</t>
  </si>
  <si>
    <t>1Meg</t>
  </si>
  <si>
    <t>330k</t>
  </si>
  <si>
    <t xml:space="preserve">R211, </t>
  </si>
  <si>
    <t>22r</t>
  </si>
  <si>
    <t>10r</t>
  </si>
  <si>
    <t>47k</t>
  </si>
  <si>
    <t xml:space="preserve">R302, R402, </t>
  </si>
  <si>
    <t>680r</t>
  </si>
  <si>
    <t xml:space="preserve">R303, R403, </t>
  </si>
  <si>
    <t>100k</t>
  </si>
  <si>
    <t xml:space="preserve">R304, R404, </t>
  </si>
  <si>
    <t>470r</t>
  </si>
  <si>
    <t xml:space="preserve">R306, R307, R310, R311, R326, R327, R406, R407, R410, R411, R426, R427, </t>
  </si>
  <si>
    <t>1k</t>
  </si>
  <si>
    <t xml:space="preserve">R308, R309, R408, R409, </t>
  </si>
  <si>
    <t>220k 2W</t>
  </si>
  <si>
    <t>Resistor_THT:R_Axial_DIN0414_L11.9mm_D4.5mm_P15.24mm_Horizontal</t>
  </si>
  <si>
    <t xml:space="preserve">R315, R316, R415, R416, </t>
  </si>
  <si>
    <t>220k</t>
  </si>
  <si>
    <t xml:space="preserve">R321, R322, R421, R422, </t>
  </si>
  <si>
    <t>390r</t>
  </si>
  <si>
    <t xml:space="preserve">R323, R423, </t>
  </si>
  <si>
    <t xml:space="preserve">R324, R325, R424, R425, </t>
  </si>
  <si>
    <t>47k 2W</t>
  </si>
  <si>
    <t xml:space="preserve">R328, R329, R428, R429, </t>
  </si>
  <si>
    <t>10r 1%</t>
  </si>
  <si>
    <t xml:space="preserve">R330, R331, R430, R431, </t>
  </si>
  <si>
    <t>1k 2W</t>
  </si>
  <si>
    <t xml:space="preserve">R332, R333, R432, R433, </t>
  </si>
  <si>
    <t>270r</t>
  </si>
  <si>
    <t xml:space="preserve">R334, R434, </t>
  </si>
  <si>
    <t xml:space="preserve">RV301, RV401, </t>
  </si>
  <si>
    <t>Potentiometer_THT:Potentiometer_Bourns_3339P_Vertical</t>
  </si>
  <si>
    <t>50k</t>
  </si>
  <si>
    <t xml:space="preserve">TH201, </t>
  </si>
  <si>
    <t>CL140</t>
  </si>
  <si>
    <t>Thermistor_NTC</t>
  </si>
  <si>
    <t>Varistor:RV_Disc_D12mm_W4.8mm_P7.5mm</t>
  </si>
  <si>
    <t>Temperature dependent resistor, negative temperature coefficient</t>
  </si>
  <si>
    <t xml:space="preserve">TP301, TP302, TP303, TP304, TP305, TP401, TP402, TP403, TP404, TP405, </t>
  </si>
  <si>
    <t>TestPoint</t>
  </si>
  <si>
    <t>TestPoint:TestPoint_Keystone_5005-5009_Compact</t>
  </si>
  <si>
    <t>test point</t>
  </si>
  <si>
    <t>80-EST477M100AN5AA</t>
  </si>
  <si>
    <t>598-228CKS025M</t>
  </si>
  <si>
    <t>667-EEU-EE2W470S</t>
  </si>
  <si>
    <t>647-UPM2W100MHD</t>
  </si>
  <si>
    <t>647-UPS2C470MHD1TO</t>
  </si>
  <si>
    <t>75-517D106M160CC6AE3</t>
  </si>
  <si>
    <t>667-ECA-2DM100B</t>
  </si>
  <si>
    <t>647-UVR1E470MDD1TD</t>
  </si>
  <si>
    <t>505-MKP10-.226305P22</t>
  </si>
  <si>
    <t>583-SF51-B</t>
  </si>
  <si>
    <t>512-UF4007</t>
  </si>
  <si>
    <t>512-BZX79C10</t>
  </si>
  <si>
    <t>71-RS00510R00FE73</t>
  </si>
  <si>
    <t>71-G00310R00FE7080</t>
  </si>
  <si>
    <t>10r 2W</t>
  </si>
  <si>
    <t>Eeschema (6.0.0-0)</t>
  </si>
  <si>
    <t>/Applications/KiCad/KiCad.app/Contents/SharedSupport/plugins/bom_csv_grouped_by_value_with_fp.py</t>
  </si>
  <si>
    <t>C_Polarized</t>
  </si>
  <si>
    <t>Polarized capacitor</t>
  </si>
  <si>
    <t>Capacitor_THT:CP_Radial_D12.5mm_P5.00mm</t>
  </si>
  <si>
    <t xml:space="preserve">C205, C210, C307, C407, </t>
  </si>
  <si>
    <t xml:space="preserve">C206, C211, C304, C305, C404, C405, </t>
  </si>
  <si>
    <t xml:space="preserve">C207, C306, C406, </t>
  </si>
  <si>
    <t>Capacitor_THT:CP_Radial_D5.0mm_P2.50mm</t>
  </si>
  <si>
    <t>Capacitor_THT:C_Rect_L26.5mm_W8.5mm_P22.50mm_MKS4</t>
  </si>
  <si>
    <t>Diode_THT:D_DO-35_SOD27_P7.62mm_Horizontal</t>
  </si>
  <si>
    <t>Resistor_THT:R_Axial_Power_L25.0mm_W9.0mm_P30.48mm</t>
  </si>
  <si>
    <t xml:space="preserve">R201, R202, R208, R209, R317, R318, R319, R320, R417, R418, R419, R420, </t>
  </si>
  <si>
    <t xml:space="preserve">R203, R205, R314, R414, </t>
  </si>
  <si>
    <t xml:space="preserve">R204, R206, R312, R313, R412, R413, </t>
  </si>
  <si>
    <t xml:space="preserve">R207, R212, R214, </t>
  </si>
  <si>
    <t xml:space="preserve">R210, </t>
  </si>
  <si>
    <t xml:space="preserve">R213, R305, R405, </t>
  </si>
  <si>
    <t xml:space="preserve">R215, </t>
  </si>
  <si>
    <t xml:space="preserve">RV201, RV302, RV303, RV402, RV403, </t>
  </si>
  <si>
    <t>R_Potentiometer_Trim</t>
  </si>
  <si>
    <t>Trim-potentiometer</t>
  </si>
  <si>
    <t>/Users/Tristan/GitRepos/HiFi-BabyHuey/BabyHuey.kicad_sch</t>
  </si>
  <si>
    <t>Monday, 03 January 2022 at 17:30:17</t>
  </si>
  <si>
    <t>100n X class</t>
  </si>
  <si>
    <t>TC Valves:HSE-B20250-040H</t>
  </si>
  <si>
    <t>TerminalBlock_RND:TerminalBlock_RND_205-00302_1x06_P10.00mm_Horizontal</t>
  </si>
  <si>
    <t xml:space="preserve">RV304, RV404, </t>
  </si>
  <si>
    <t>MPN</t>
  </si>
  <si>
    <t>511-STU9HN65M2</t>
  </si>
  <si>
    <t>610-2N5551</t>
  </si>
  <si>
    <t>512-FQPF7P20</t>
  </si>
  <si>
    <t>512-FQPF8N60C</t>
  </si>
  <si>
    <t>651-5441537</t>
  </si>
  <si>
    <t>check</t>
  </si>
  <si>
    <t>490-HSE-B20250-040H</t>
  </si>
  <si>
    <t>652-3339P-1-503LF</t>
  </si>
  <si>
    <t>652-3339P-1-501LF</t>
  </si>
  <si>
    <t>652-3339P-1-102LF</t>
  </si>
  <si>
    <t>527-CL140</t>
  </si>
  <si>
    <t>534-5006</t>
  </si>
  <si>
    <t>603-MF0207FRE52-100R</t>
  </si>
  <si>
    <t>603-MF0207FTE52-22K</t>
  </si>
  <si>
    <t>603-MF0207FRE52-1M</t>
  </si>
  <si>
    <t>279-LR1F330K</t>
  </si>
  <si>
    <t>279-LR1F22R</t>
  </si>
  <si>
    <t>279-LR1F10R</t>
  </si>
  <si>
    <t>603-MF0207FRE52-47K</t>
  </si>
  <si>
    <t>279-LR1F680R</t>
  </si>
  <si>
    <t>279-LR1F100K</t>
  </si>
  <si>
    <t>279-LR1F470R</t>
  </si>
  <si>
    <t>594-MBB02070C1001FRP</t>
  </si>
  <si>
    <t>279-LR1F220K</t>
  </si>
  <si>
    <t>279-LR1F390R</t>
  </si>
  <si>
    <t>279-LR1F270R</t>
  </si>
  <si>
    <t>603-FMF200FTE52-220K</t>
  </si>
  <si>
    <t>594-5083NW47K00JA100</t>
  </si>
  <si>
    <t>594-5083NW1K000J</t>
  </si>
  <si>
    <t>80-R463I315040H2M</t>
  </si>
  <si>
    <t>Capacitor_THT:C_Rect_L18.0mm_W6.0mm_P15.00mm_FKS3_FKP3</t>
  </si>
  <si>
    <t>710-151033RS03000</t>
  </si>
  <si>
    <t>ADDITIONAL THINGS</t>
  </si>
  <si>
    <t>Panel LED</t>
  </si>
  <si>
    <t>Speaker jack</t>
  </si>
  <si>
    <t>565-6883</t>
  </si>
  <si>
    <t>phono socket red</t>
  </si>
  <si>
    <t>568-NYS367-2</t>
  </si>
  <si>
    <t>phono socket black</t>
  </si>
  <si>
    <t>568-NYS367-0</t>
  </si>
  <si>
    <t>IEC inlet with switch</t>
  </si>
  <si>
    <t>693-4304.6090</t>
  </si>
  <si>
    <t>696-LXH387USBD-150</t>
  </si>
  <si>
    <t>Gromits</t>
  </si>
  <si>
    <t>534-745</t>
  </si>
  <si>
    <t>Stand-offs etc</t>
  </si>
  <si>
    <t>279-RR02J22KTB</t>
  </si>
  <si>
    <t>DOT 2W - 22k as 1st attempt</t>
  </si>
  <si>
    <t>571-282838-6</t>
  </si>
  <si>
    <t>check footprint</t>
  </si>
  <si>
    <t>find replacement</t>
  </si>
  <si>
    <t>work out what's needed</t>
  </si>
  <si>
    <t>MPN-mouser</t>
  </si>
  <si>
    <t>Qty</t>
  </si>
  <si>
    <t>SB550A-E3/54</t>
  </si>
  <si>
    <t>MKP1J032205F00JSSD</t>
  </si>
  <si>
    <t>FKP1J032207D00JSC9</t>
  </si>
  <si>
    <t>Digikey</t>
  </si>
  <si>
    <t>Proper part number</t>
  </si>
  <si>
    <t>Notes</t>
  </si>
  <si>
    <t>Change footprint</t>
  </si>
  <si>
    <t>UPW2C100MPD</t>
  </si>
  <si>
    <t>UPW2W100MHD</t>
  </si>
  <si>
    <t>25PK2200MEFC12.5X20</t>
  </si>
  <si>
    <t>100ZLH470MEFC18X25</t>
  </si>
  <si>
    <t>ECA-1EHG470I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</si>
</sst>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0298-E73E-9A41-B0B6-F93061A8A872}">
  <dimension ref="A1:N66"/>
  <sheetViews>
    <sheetView tabSelected="1" topLeftCell="C1" workbookViewId="0">
      <selection activeCell="F61" sqref="F61"/>
    </sheetView>
  </sheetViews>
  <sheetFormatPr baseColWidth="10" defaultRowHeight="16" x14ac:dyDescent="0.2"/>
  <cols>
    <col min="1" max="1" width="31.1640625" customWidth="1"/>
    <col min="2" max="2" width="5.83203125" customWidth="1"/>
    <col min="3" max="4" width="20.5" bestFit="1" customWidth="1"/>
    <col min="5" max="5" width="51.5" customWidth="1"/>
    <col min="6" max="6" width="22.5" customWidth="1"/>
    <col min="7" max="7" width="7.5" customWidth="1"/>
    <col min="8" max="8" width="22.33203125" bestFit="1" customWidth="1"/>
  </cols>
  <sheetData>
    <row r="1" spans="1:14" x14ac:dyDescent="0.2">
      <c r="A1" t="s">
        <v>0</v>
      </c>
      <c r="B1" t="s">
        <v>165</v>
      </c>
    </row>
    <row r="2" spans="1:14" x14ac:dyDescent="0.2">
      <c r="A2" t="s">
        <v>1</v>
      </c>
      <c r="B2" t="s">
        <v>166</v>
      </c>
    </row>
    <row r="3" spans="1:14" x14ac:dyDescent="0.2">
      <c r="A3" t="s">
        <v>2</v>
      </c>
      <c r="B3" t="s">
        <v>143</v>
      </c>
    </row>
    <row r="4" spans="1:14" x14ac:dyDescent="0.2">
      <c r="A4" t="s">
        <v>3</v>
      </c>
      <c r="B4" t="s">
        <v>144</v>
      </c>
    </row>
    <row r="5" spans="1:14" x14ac:dyDescent="0.2">
      <c r="A5" t="s">
        <v>4</v>
      </c>
      <c r="B5">
        <v>202</v>
      </c>
    </row>
    <row r="6" spans="1:14" x14ac:dyDescent="0.2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224</v>
      </c>
      <c r="J6" t="s">
        <v>171</v>
      </c>
      <c r="K6" t="s">
        <v>225</v>
      </c>
      <c r="L6" t="s">
        <v>230</v>
      </c>
      <c r="M6" t="s">
        <v>229</v>
      </c>
      <c r="N6" t="s">
        <v>231</v>
      </c>
    </row>
    <row r="7" spans="1:14" x14ac:dyDescent="0.2">
      <c r="A7" t="s">
        <v>12</v>
      </c>
      <c r="B7">
        <v>1</v>
      </c>
      <c r="C7" t="s">
        <v>167</v>
      </c>
      <c r="D7" t="s">
        <v>13</v>
      </c>
      <c r="E7" t="s">
        <v>202</v>
      </c>
      <c r="F7" t="s">
        <v>14</v>
      </c>
      <c r="H7" t="s">
        <v>201</v>
      </c>
      <c r="J7" t="str">
        <f>IF(H7="","",RIGHT(H7,LEN(H7)-FIND("-",H7)))</f>
        <v>R463I315040H2M</v>
      </c>
      <c r="K7">
        <f>B7</f>
        <v>1</v>
      </c>
    </row>
    <row r="8" spans="1:14" x14ac:dyDescent="0.2">
      <c r="A8" t="s">
        <v>15</v>
      </c>
      <c r="B8">
        <v>2</v>
      </c>
      <c r="C8" t="s">
        <v>16</v>
      </c>
      <c r="D8" t="s">
        <v>145</v>
      </c>
      <c r="E8" t="s">
        <v>17</v>
      </c>
      <c r="F8" t="s">
        <v>146</v>
      </c>
      <c r="H8" t="s">
        <v>128</v>
      </c>
      <c r="J8" t="str">
        <f t="shared" ref="J8:J65" si="0">IF(H8="","",RIGHT(H8,LEN(H8)-FIND("-",H8)))</f>
        <v>EST477M100AN5AA</v>
      </c>
      <c r="K8">
        <f t="shared" ref="K8:K65" si="1">B8</f>
        <v>2</v>
      </c>
      <c r="M8" t="s">
        <v>236</v>
      </c>
    </row>
    <row r="9" spans="1:14" x14ac:dyDescent="0.2">
      <c r="A9" t="s">
        <v>18</v>
      </c>
      <c r="B9">
        <v>2</v>
      </c>
      <c r="C9" t="s">
        <v>19</v>
      </c>
      <c r="D9" t="s">
        <v>145</v>
      </c>
      <c r="E9" t="s">
        <v>147</v>
      </c>
      <c r="F9" t="s">
        <v>146</v>
      </c>
      <c r="H9" t="s">
        <v>129</v>
      </c>
      <c r="J9" t="str">
        <f t="shared" si="0"/>
        <v>228CKS025M</v>
      </c>
      <c r="K9">
        <f t="shared" si="1"/>
        <v>2</v>
      </c>
      <c r="M9" t="s">
        <v>235</v>
      </c>
    </row>
    <row r="10" spans="1:14" x14ac:dyDescent="0.2">
      <c r="A10" t="s">
        <v>148</v>
      </c>
      <c r="B10">
        <v>4</v>
      </c>
      <c r="C10" t="s">
        <v>21</v>
      </c>
      <c r="D10" t="s">
        <v>145</v>
      </c>
      <c r="E10" t="s">
        <v>17</v>
      </c>
      <c r="F10" t="s">
        <v>146</v>
      </c>
      <c r="H10" t="s">
        <v>130</v>
      </c>
      <c r="J10" t="str">
        <f t="shared" si="0"/>
        <v>EEU-EE2W470S</v>
      </c>
      <c r="K10">
        <f t="shared" si="1"/>
        <v>4</v>
      </c>
    </row>
    <row r="11" spans="1:14" x14ac:dyDescent="0.2">
      <c r="A11" t="s">
        <v>149</v>
      </c>
      <c r="B11">
        <v>6</v>
      </c>
      <c r="C11" t="s">
        <v>22</v>
      </c>
      <c r="D11" t="s">
        <v>145</v>
      </c>
      <c r="E11" t="s">
        <v>147</v>
      </c>
      <c r="F11" t="s">
        <v>146</v>
      </c>
      <c r="H11" t="s">
        <v>132</v>
      </c>
      <c r="J11" t="str">
        <f t="shared" si="0"/>
        <v>UPS2C470MHD1TO</v>
      </c>
      <c r="K11">
        <f t="shared" si="1"/>
        <v>6</v>
      </c>
      <c r="M11" t="s">
        <v>233</v>
      </c>
    </row>
    <row r="12" spans="1:14" x14ac:dyDescent="0.2">
      <c r="A12" t="s">
        <v>150</v>
      </c>
      <c r="B12">
        <v>3</v>
      </c>
      <c r="C12" t="s">
        <v>23</v>
      </c>
      <c r="D12" t="s">
        <v>145</v>
      </c>
      <c r="E12" t="s">
        <v>151</v>
      </c>
      <c r="F12" t="s">
        <v>146</v>
      </c>
      <c r="H12" t="s">
        <v>135</v>
      </c>
      <c r="J12" t="str">
        <f t="shared" si="0"/>
        <v>UVR1E470MDD1TD</v>
      </c>
      <c r="K12">
        <f t="shared" si="1"/>
        <v>3</v>
      </c>
      <c r="M12" t="s">
        <v>237</v>
      </c>
    </row>
    <row r="13" spans="1:14" x14ac:dyDescent="0.2">
      <c r="A13" t="s">
        <v>24</v>
      </c>
      <c r="B13">
        <v>1</v>
      </c>
      <c r="C13" t="s">
        <v>25</v>
      </c>
      <c r="D13" t="s">
        <v>145</v>
      </c>
      <c r="E13" t="s">
        <v>20</v>
      </c>
      <c r="F13" t="s">
        <v>146</v>
      </c>
      <c r="H13" t="s">
        <v>131</v>
      </c>
      <c r="J13" t="str">
        <f t="shared" si="0"/>
        <v>UPM2W100MHD</v>
      </c>
      <c r="K13">
        <f t="shared" si="1"/>
        <v>1</v>
      </c>
      <c r="M13" t="s">
        <v>234</v>
      </c>
    </row>
    <row r="14" spans="1:14" x14ac:dyDescent="0.2">
      <c r="A14" t="s">
        <v>26</v>
      </c>
      <c r="B14">
        <v>1</v>
      </c>
      <c r="C14" t="s">
        <v>27</v>
      </c>
      <c r="D14" t="s">
        <v>145</v>
      </c>
      <c r="E14" t="s">
        <v>28</v>
      </c>
      <c r="F14" t="s">
        <v>146</v>
      </c>
      <c r="H14" t="s">
        <v>133</v>
      </c>
      <c r="J14" t="str">
        <f t="shared" si="0"/>
        <v>517D106M160CC6AE3</v>
      </c>
      <c r="K14">
        <f t="shared" si="1"/>
        <v>1</v>
      </c>
    </row>
    <row r="15" spans="1:14" x14ac:dyDescent="0.2">
      <c r="A15" t="s">
        <v>29</v>
      </c>
      <c r="B15">
        <v>1</v>
      </c>
      <c r="C15" t="s">
        <v>30</v>
      </c>
      <c r="D15" t="s">
        <v>145</v>
      </c>
      <c r="E15" t="s">
        <v>28</v>
      </c>
      <c r="F15" t="s">
        <v>146</v>
      </c>
      <c r="H15" t="s">
        <v>134</v>
      </c>
      <c r="J15" t="str">
        <f t="shared" si="0"/>
        <v>ECA-2DM100B</v>
      </c>
      <c r="K15">
        <f t="shared" si="1"/>
        <v>1</v>
      </c>
    </row>
    <row r="16" spans="1:14" x14ac:dyDescent="0.2">
      <c r="A16" t="s">
        <v>31</v>
      </c>
      <c r="B16">
        <v>4</v>
      </c>
      <c r="C16" t="s">
        <v>32</v>
      </c>
      <c r="D16" t="s">
        <v>13</v>
      </c>
      <c r="E16" t="s">
        <v>152</v>
      </c>
      <c r="F16" t="s">
        <v>14</v>
      </c>
      <c r="H16" t="s">
        <v>136</v>
      </c>
      <c r="J16" t="str">
        <f t="shared" si="0"/>
        <v>MKP10-.226305P22</v>
      </c>
      <c r="K16">
        <f t="shared" si="1"/>
        <v>4</v>
      </c>
      <c r="L16" t="s">
        <v>227</v>
      </c>
      <c r="M16" s="1" t="s">
        <v>228</v>
      </c>
      <c r="N16" t="s">
        <v>232</v>
      </c>
    </row>
    <row r="17" spans="1:13" x14ac:dyDescent="0.2">
      <c r="A17" t="s">
        <v>33</v>
      </c>
      <c r="B17">
        <v>4</v>
      </c>
      <c r="C17" t="s">
        <v>34</v>
      </c>
      <c r="D17" t="s">
        <v>35</v>
      </c>
      <c r="E17" t="s">
        <v>36</v>
      </c>
      <c r="F17" t="s">
        <v>37</v>
      </c>
      <c r="H17" t="s">
        <v>137</v>
      </c>
      <c r="J17" t="str">
        <f t="shared" si="0"/>
        <v>SF51-B</v>
      </c>
      <c r="K17">
        <f t="shared" si="1"/>
        <v>4</v>
      </c>
      <c r="M17" t="s">
        <v>226</v>
      </c>
    </row>
    <row r="18" spans="1:13" x14ac:dyDescent="0.2">
      <c r="A18" t="s">
        <v>38</v>
      </c>
      <c r="B18">
        <v>8</v>
      </c>
      <c r="C18" t="s">
        <v>39</v>
      </c>
      <c r="D18" t="s">
        <v>35</v>
      </c>
      <c r="E18" t="s">
        <v>40</v>
      </c>
      <c r="F18" t="s">
        <v>37</v>
      </c>
      <c r="H18" t="s">
        <v>138</v>
      </c>
      <c r="J18" t="str">
        <f t="shared" si="0"/>
        <v>UF4007</v>
      </c>
      <c r="K18">
        <f t="shared" si="1"/>
        <v>8</v>
      </c>
    </row>
    <row r="19" spans="1:13" x14ac:dyDescent="0.2">
      <c r="A19" t="s">
        <v>41</v>
      </c>
      <c r="B19">
        <v>6</v>
      </c>
      <c r="C19" t="s">
        <v>42</v>
      </c>
      <c r="D19" t="s">
        <v>43</v>
      </c>
      <c r="E19" t="s">
        <v>153</v>
      </c>
      <c r="F19" t="s">
        <v>44</v>
      </c>
      <c r="H19" t="s">
        <v>139</v>
      </c>
      <c r="J19" t="str">
        <f t="shared" si="0"/>
        <v>BZX79C10</v>
      </c>
      <c r="K19">
        <f t="shared" si="1"/>
        <v>6</v>
      </c>
    </row>
    <row r="20" spans="1:13" x14ac:dyDescent="0.2">
      <c r="A20" t="s">
        <v>45</v>
      </c>
      <c r="B20">
        <v>4</v>
      </c>
      <c r="C20" t="s">
        <v>46</v>
      </c>
      <c r="D20" t="s">
        <v>47</v>
      </c>
      <c r="E20" t="s">
        <v>48</v>
      </c>
      <c r="F20" t="s">
        <v>49</v>
      </c>
      <c r="H20" t="s">
        <v>203</v>
      </c>
      <c r="J20" t="str">
        <f t="shared" si="0"/>
        <v>151033RS03000</v>
      </c>
      <c r="K20">
        <f t="shared" si="1"/>
        <v>4</v>
      </c>
    </row>
    <row r="21" spans="1:13" x14ac:dyDescent="0.2">
      <c r="A21" t="s">
        <v>50</v>
      </c>
      <c r="B21">
        <v>2</v>
      </c>
      <c r="C21" t="s">
        <v>51</v>
      </c>
      <c r="D21" t="s">
        <v>52</v>
      </c>
      <c r="E21" t="s">
        <v>168</v>
      </c>
      <c r="F21" t="s">
        <v>52</v>
      </c>
      <c r="H21" t="s">
        <v>178</v>
      </c>
      <c r="J21" t="str">
        <f t="shared" si="0"/>
        <v>HSE-B20250-040H</v>
      </c>
      <c r="K21">
        <f t="shared" si="1"/>
        <v>2</v>
      </c>
    </row>
    <row r="22" spans="1:13" x14ac:dyDescent="0.2">
      <c r="A22" t="s">
        <v>53</v>
      </c>
      <c r="B22">
        <v>10</v>
      </c>
      <c r="C22" t="s">
        <v>54</v>
      </c>
      <c r="D22" t="s">
        <v>54</v>
      </c>
      <c r="E22" t="s">
        <v>55</v>
      </c>
      <c r="F22" t="s">
        <v>56</v>
      </c>
      <c r="H22" s="1" t="s">
        <v>176</v>
      </c>
      <c r="I22" t="s">
        <v>177</v>
      </c>
      <c r="J22" t="str">
        <f t="shared" si="0"/>
        <v>5441537</v>
      </c>
      <c r="K22">
        <f t="shared" si="1"/>
        <v>10</v>
      </c>
    </row>
    <row r="23" spans="1:13" x14ac:dyDescent="0.2">
      <c r="A23" t="s">
        <v>57</v>
      </c>
      <c r="B23">
        <v>2</v>
      </c>
      <c r="C23" t="s">
        <v>58</v>
      </c>
      <c r="D23" t="s">
        <v>58</v>
      </c>
      <c r="E23" t="s">
        <v>169</v>
      </c>
      <c r="F23" t="s">
        <v>59</v>
      </c>
      <c r="H23" t="s">
        <v>220</v>
      </c>
      <c r="I23" t="s">
        <v>221</v>
      </c>
      <c r="J23" t="str">
        <f t="shared" si="0"/>
        <v>282838-6</v>
      </c>
      <c r="K23">
        <f t="shared" si="1"/>
        <v>2</v>
      </c>
    </row>
    <row r="24" spans="1:13" x14ac:dyDescent="0.2">
      <c r="A24" t="s">
        <v>60</v>
      </c>
      <c r="B24">
        <v>1</v>
      </c>
      <c r="C24" t="s">
        <v>61</v>
      </c>
      <c r="D24" t="s">
        <v>62</v>
      </c>
      <c r="E24" t="s">
        <v>63</v>
      </c>
      <c r="F24" t="s">
        <v>64</v>
      </c>
      <c r="H24" t="s">
        <v>175</v>
      </c>
      <c r="J24" t="str">
        <f t="shared" si="0"/>
        <v>FQPF8N60C</v>
      </c>
      <c r="K24">
        <f t="shared" si="1"/>
        <v>1</v>
      </c>
    </row>
    <row r="25" spans="1:13" x14ac:dyDescent="0.2">
      <c r="A25" t="s">
        <v>65</v>
      </c>
      <c r="B25">
        <v>1</v>
      </c>
      <c r="C25" t="s">
        <v>66</v>
      </c>
      <c r="D25" t="s">
        <v>67</v>
      </c>
      <c r="E25" t="s">
        <v>63</v>
      </c>
      <c r="F25" t="s">
        <v>68</v>
      </c>
      <c r="H25" t="s">
        <v>174</v>
      </c>
      <c r="J25" t="str">
        <f t="shared" si="0"/>
        <v>FQPF7P20</v>
      </c>
      <c r="K25">
        <f t="shared" si="1"/>
        <v>1</v>
      </c>
    </row>
    <row r="26" spans="1:13" x14ac:dyDescent="0.2">
      <c r="A26" t="s">
        <v>69</v>
      </c>
      <c r="B26">
        <v>12</v>
      </c>
      <c r="C26" t="s">
        <v>70</v>
      </c>
      <c r="D26" t="s">
        <v>71</v>
      </c>
      <c r="E26" t="s">
        <v>72</v>
      </c>
      <c r="F26" t="s">
        <v>73</v>
      </c>
      <c r="H26" t="s">
        <v>173</v>
      </c>
      <c r="J26" t="str">
        <f t="shared" si="0"/>
        <v>2N5551</v>
      </c>
      <c r="K26">
        <f t="shared" si="1"/>
        <v>12</v>
      </c>
    </row>
    <row r="27" spans="1:13" x14ac:dyDescent="0.2">
      <c r="A27" t="s">
        <v>74</v>
      </c>
      <c r="B27">
        <v>4</v>
      </c>
      <c r="C27" t="s">
        <v>75</v>
      </c>
      <c r="D27" t="s">
        <v>62</v>
      </c>
      <c r="E27" t="s">
        <v>76</v>
      </c>
      <c r="F27" t="s">
        <v>64</v>
      </c>
      <c r="H27" t="s">
        <v>172</v>
      </c>
      <c r="J27" t="str">
        <f t="shared" si="0"/>
        <v>STU9HN65M2</v>
      </c>
      <c r="K27">
        <f t="shared" si="1"/>
        <v>4</v>
      </c>
    </row>
    <row r="28" spans="1:13" x14ac:dyDescent="0.2">
      <c r="A28" t="s">
        <v>77</v>
      </c>
      <c r="B28">
        <v>1</v>
      </c>
      <c r="C28" t="s">
        <v>78</v>
      </c>
      <c r="D28" t="s">
        <v>79</v>
      </c>
      <c r="E28" t="s">
        <v>154</v>
      </c>
      <c r="F28" t="s">
        <v>80</v>
      </c>
      <c r="H28" t="s">
        <v>140</v>
      </c>
      <c r="J28" t="str">
        <f t="shared" si="0"/>
        <v>RS00510R00FE73</v>
      </c>
      <c r="K28">
        <f t="shared" si="1"/>
        <v>1</v>
      </c>
    </row>
    <row r="29" spans="1:13" x14ac:dyDescent="0.2">
      <c r="A29" t="s">
        <v>155</v>
      </c>
      <c r="B29">
        <v>12</v>
      </c>
      <c r="C29" t="s">
        <v>81</v>
      </c>
      <c r="D29" t="s">
        <v>79</v>
      </c>
      <c r="E29" t="s">
        <v>82</v>
      </c>
      <c r="F29" t="s">
        <v>80</v>
      </c>
      <c r="H29" t="s">
        <v>184</v>
      </c>
      <c r="J29" t="str">
        <f t="shared" si="0"/>
        <v>MF0207FRE52-100R</v>
      </c>
      <c r="K29">
        <f t="shared" si="1"/>
        <v>12</v>
      </c>
    </row>
    <row r="30" spans="1:13" x14ac:dyDescent="0.2">
      <c r="A30" t="s">
        <v>156</v>
      </c>
      <c r="B30">
        <v>4</v>
      </c>
      <c r="C30" t="s">
        <v>84</v>
      </c>
      <c r="D30" t="s">
        <v>79</v>
      </c>
      <c r="E30" t="s">
        <v>82</v>
      </c>
      <c r="F30" t="s">
        <v>80</v>
      </c>
      <c r="H30" t="s">
        <v>185</v>
      </c>
      <c r="J30" t="str">
        <f t="shared" si="0"/>
        <v>MF0207FTE52-22K</v>
      </c>
      <c r="K30">
        <f t="shared" si="1"/>
        <v>4</v>
      </c>
    </row>
    <row r="31" spans="1:13" x14ac:dyDescent="0.2">
      <c r="A31" t="s">
        <v>157</v>
      </c>
      <c r="B31">
        <v>6</v>
      </c>
      <c r="C31" t="s">
        <v>85</v>
      </c>
      <c r="D31" t="s">
        <v>79</v>
      </c>
      <c r="E31" t="s">
        <v>82</v>
      </c>
      <c r="F31" t="s">
        <v>80</v>
      </c>
      <c r="H31" t="s">
        <v>186</v>
      </c>
      <c r="J31" t="str">
        <f t="shared" si="0"/>
        <v>MF0207FRE52-1M</v>
      </c>
      <c r="K31">
        <f t="shared" si="1"/>
        <v>6</v>
      </c>
    </row>
    <row r="32" spans="1:13" x14ac:dyDescent="0.2">
      <c r="A32" t="s">
        <v>158</v>
      </c>
      <c r="B32">
        <v>3</v>
      </c>
      <c r="C32" t="s">
        <v>86</v>
      </c>
      <c r="D32" t="s">
        <v>79</v>
      </c>
      <c r="E32" t="s">
        <v>82</v>
      </c>
      <c r="F32" t="s">
        <v>80</v>
      </c>
      <c r="H32" t="s">
        <v>187</v>
      </c>
      <c r="J32" t="str">
        <f t="shared" si="0"/>
        <v>LR1F330K</v>
      </c>
      <c r="K32">
        <f t="shared" si="1"/>
        <v>3</v>
      </c>
    </row>
    <row r="33" spans="1:11" x14ac:dyDescent="0.2">
      <c r="A33" t="s">
        <v>159</v>
      </c>
      <c r="B33">
        <v>1</v>
      </c>
      <c r="C33" t="s">
        <v>88</v>
      </c>
      <c r="D33" t="s">
        <v>79</v>
      </c>
      <c r="E33" t="s">
        <v>82</v>
      </c>
      <c r="F33" t="s">
        <v>80</v>
      </c>
      <c r="H33" t="s">
        <v>188</v>
      </c>
      <c r="J33" t="str">
        <f t="shared" si="0"/>
        <v>LR1F22R</v>
      </c>
      <c r="K33">
        <f t="shared" si="1"/>
        <v>1</v>
      </c>
    </row>
    <row r="34" spans="1:11" x14ac:dyDescent="0.2">
      <c r="A34" t="s">
        <v>87</v>
      </c>
      <c r="B34">
        <v>1</v>
      </c>
      <c r="C34" t="s">
        <v>89</v>
      </c>
      <c r="D34" t="s">
        <v>79</v>
      </c>
      <c r="E34" t="s">
        <v>82</v>
      </c>
      <c r="F34" t="s">
        <v>80</v>
      </c>
      <c r="H34" t="s">
        <v>189</v>
      </c>
      <c r="J34" t="str">
        <f t="shared" si="0"/>
        <v>LR1F10R</v>
      </c>
      <c r="K34">
        <f t="shared" si="1"/>
        <v>1</v>
      </c>
    </row>
    <row r="35" spans="1:11" x14ac:dyDescent="0.2">
      <c r="A35" t="s">
        <v>160</v>
      </c>
      <c r="B35">
        <v>3</v>
      </c>
      <c r="C35" t="s">
        <v>90</v>
      </c>
      <c r="D35" t="s">
        <v>79</v>
      </c>
      <c r="E35" t="s">
        <v>82</v>
      </c>
      <c r="F35" t="s">
        <v>80</v>
      </c>
      <c r="H35" t="s">
        <v>190</v>
      </c>
      <c r="J35" t="str">
        <f t="shared" si="0"/>
        <v>MF0207FRE52-47K</v>
      </c>
      <c r="K35">
        <f t="shared" si="1"/>
        <v>3</v>
      </c>
    </row>
    <row r="36" spans="1:11" x14ac:dyDescent="0.2">
      <c r="A36" t="s">
        <v>161</v>
      </c>
      <c r="B36">
        <v>1</v>
      </c>
      <c r="C36" t="s">
        <v>83</v>
      </c>
      <c r="D36" t="s">
        <v>79</v>
      </c>
      <c r="E36" t="s">
        <v>82</v>
      </c>
      <c r="F36" t="s">
        <v>80</v>
      </c>
      <c r="J36" t="str">
        <f t="shared" si="0"/>
        <v/>
      </c>
      <c r="K36">
        <f t="shared" si="1"/>
        <v>1</v>
      </c>
    </row>
    <row r="37" spans="1:11" x14ac:dyDescent="0.2">
      <c r="A37" t="s">
        <v>91</v>
      </c>
      <c r="B37">
        <v>2</v>
      </c>
      <c r="C37" t="s">
        <v>92</v>
      </c>
      <c r="D37" t="s">
        <v>79</v>
      </c>
      <c r="E37" t="s">
        <v>82</v>
      </c>
      <c r="F37" t="s">
        <v>80</v>
      </c>
      <c r="H37" t="s">
        <v>191</v>
      </c>
      <c r="J37" t="str">
        <f t="shared" si="0"/>
        <v>LR1F680R</v>
      </c>
      <c r="K37">
        <f t="shared" si="1"/>
        <v>2</v>
      </c>
    </row>
    <row r="38" spans="1:11" x14ac:dyDescent="0.2">
      <c r="A38" t="s">
        <v>93</v>
      </c>
      <c r="B38">
        <v>2</v>
      </c>
      <c r="C38" t="s">
        <v>94</v>
      </c>
      <c r="D38" t="s">
        <v>79</v>
      </c>
      <c r="E38" t="s">
        <v>82</v>
      </c>
      <c r="F38" t="s">
        <v>80</v>
      </c>
      <c r="H38" t="s">
        <v>192</v>
      </c>
      <c r="J38" t="str">
        <f t="shared" si="0"/>
        <v>LR1F100K</v>
      </c>
      <c r="K38">
        <f t="shared" si="1"/>
        <v>2</v>
      </c>
    </row>
    <row r="39" spans="1:11" x14ac:dyDescent="0.2">
      <c r="A39" t="s">
        <v>95</v>
      </c>
      <c r="B39">
        <v>2</v>
      </c>
      <c r="C39" t="s">
        <v>96</v>
      </c>
      <c r="D39" t="s">
        <v>79</v>
      </c>
      <c r="E39" t="s">
        <v>82</v>
      </c>
      <c r="F39" t="s">
        <v>80</v>
      </c>
      <c r="H39" t="s">
        <v>193</v>
      </c>
      <c r="J39" t="str">
        <f t="shared" si="0"/>
        <v>LR1F470R</v>
      </c>
      <c r="K39">
        <f t="shared" si="1"/>
        <v>2</v>
      </c>
    </row>
    <row r="40" spans="1:11" x14ac:dyDescent="0.2">
      <c r="A40" t="s">
        <v>97</v>
      </c>
      <c r="B40">
        <v>12</v>
      </c>
      <c r="C40" t="s">
        <v>98</v>
      </c>
      <c r="D40" t="s">
        <v>79</v>
      </c>
      <c r="E40" t="s">
        <v>82</v>
      </c>
      <c r="F40" t="s">
        <v>80</v>
      </c>
      <c r="H40" t="s">
        <v>194</v>
      </c>
      <c r="J40" t="str">
        <f t="shared" si="0"/>
        <v>MBB02070C1001FRP</v>
      </c>
      <c r="K40">
        <f t="shared" si="1"/>
        <v>12</v>
      </c>
    </row>
    <row r="41" spans="1:11" x14ac:dyDescent="0.2">
      <c r="A41" t="s">
        <v>99</v>
      </c>
      <c r="B41">
        <v>4</v>
      </c>
      <c r="C41" t="s">
        <v>100</v>
      </c>
      <c r="D41" t="s">
        <v>79</v>
      </c>
      <c r="E41" t="s">
        <v>101</v>
      </c>
      <c r="F41" t="s">
        <v>80</v>
      </c>
      <c r="H41" t="s">
        <v>198</v>
      </c>
      <c r="J41" t="str">
        <f t="shared" si="0"/>
        <v>FMF200FTE52-220K</v>
      </c>
      <c r="K41">
        <f t="shared" si="1"/>
        <v>4</v>
      </c>
    </row>
    <row r="42" spans="1:11" x14ac:dyDescent="0.2">
      <c r="A42" t="s">
        <v>102</v>
      </c>
      <c r="B42">
        <v>4</v>
      </c>
      <c r="C42" t="s">
        <v>103</v>
      </c>
      <c r="D42" t="s">
        <v>79</v>
      </c>
      <c r="E42" t="s">
        <v>82</v>
      </c>
      <c r="F42" t="s">
        <v>80</v>
      </c>
      <c r="H42" t="s">
        <v>195</v>
      </c>
      <c r="J42" t="str">
        <f t="shared" si="0"/>
        <v>LR1F220K</v>
      </c>
      <c r="K42">
        <f t="shared" si="1"/>
        <v>4</v>
      </c>
    </row>
    <row r="43" spans="1:11" x14ac:dyDescent="0.2">
      <c r="A43" t="s">
        <v>104</v>
      </c>
      <c r="B43">
        <v>4</v>
      </c>
      <c r="C43" t="s">
        <v>105</v>
      </c>
      <c r="D43" t="s">
        <v>79</v>
      </c>
      <c r="E43" t="s">
        <v>82</v>
      </c>
      <c r="F43" t="s">
        <v>80</v>
      </c>
      <c r="H43" t="s">
        <v>196</v>
      </c>
      <c r="J43" t="str">
        <f t="shared" si="0"/>
        <v>LR1F390R</v>
      </c>
      <c r="K43">
        <f t="shared" si="1"/>
        <v>4</v>
      </c>
    </row>
    <row r="44" spans="1:11" x14ac:dyDescent="0.2">
      <c r="A44" t="s">
        <v>106</v>
      </c>
      <c r="B44">
        <v>2</v>
      </c>
      <c r="C44" t="s">
        <v>219</v>
      </c>
      <c r="D44" t="s">
        <v>79</v>
      </c>
      <c r="E44" t="s">
        <v>101</v>
      </c>
      <c r="F44" t="s">
        <v>80</v>
      </c>
      <c r="H44" t="s">
        <v>218</v>
      </c>
      <c r="J44" t="str">
        <f t="shared" si="0"/>
        <v>RR02J22KTB</v>
      </c>
      <c r="K44">
        <f t="shared" si="1"/>
        <v>2</v>
      </c>
    </row>
    <row r="45" spans="1:11" x14ac:dyDescent="0.2">
      <c r="A45" t="s">
        <v>107</v>
      </c>
      <c r="B45">
        <v>4</v>
      </c>
      <c r="C45" t="s">
        <v>108</v>
      </c>
      <c r="D45" t="s">
        <v>79</v>
      </c>
      <c r="E45" t="s">
        <v>101</v>
      </c>
      <c r="F45" t="s">
        <v>80</v>
      </c>
      <c r="H45" t="s">
        <v>199</v>
      </c>
      <c r="J45" t="str">
        <f t="shared" si="0"/>
        <v>5083NW47K00JA100</v>
      </c>
      <c r="K45">
        <f t="shared" si="1"/>
        <v>4</v>
      </c>
    </row>
    <row r="46" spans="1:11" x14ac:dyDescent="0.2">
      <c r="A46" t="s">
        <v>109</v>
      </c>
      <c r="B46">
        <v>4</v>
      </c>
      <c r="C46" t="s">
        <v>110</v>
      </c>
      <c r="D46" t="s">
        <v>79</v>
      </c>
      <c r="E46" t="s">
        <v>82</v>
      </c>
      <c r="F46" t="s">
        <v>80</v>
      </c>
      <c r="H46" t="s">
        <v>189</v>
      </c>
      <c r="J46" t="str">
        <f t="shared" si="0"/>
        <v>LR1F10R</v>
      </c>
      <c r="K46">
        <f t="shared" si="1"/>
        <v>4</v>
      </c>
    </row>
    <row r="47" spans="1:11" x14ac:dyDescent="0.2">
      <c r="A47" t="s">
        <v>111</v>
      </c>
      <c r="B47">
        <v>4</v>
      </c>
      <c r="C47" t="s">
        <v>112</v>
      </c>
      <c r="D47" t="s">
        <v>79</v>
      </c>
      <c r="E47" t="s">
        <v>101</v>
      </c>
      <c r="F47" t="s">
        <v>80</v>
      </c>
      <c r="H47" t="s">
        <v>200</v>
      </c>
      <c r="J47" t="str">
        <f t="shared" si="0"/>
        <v>5083NW1K000J</v>
      </c>
      <c r="K47">
        <f t="shared" si="1"/>
        <v>4</v>
      </c>
    </row>
    <row r="48" spans="1:11" x14ac:dyDescent="0.2">
      <c r="A48" t="s">
        <v>113</v>
      </c>
      <c r="B48">
        <v>4</v>
      </c>
      <c r="C48" t="s">
        <v>114</v>
      </c>
      <c r="D48" t="s">
        <v>79</v>
      </c>
      <c r="E48" t="s">
        <v>82</v>
      </c>
      <c r="F48" t="s">
        <v>80</v>
      </c>
      <c r="H48" t="s">
        <v>197</v>
      </c>
      <c r="J48" t="str">
        <f t="shared" si="0"/>
        <v>LR1F270R</v>
      </c>
      <c r="K48">
        <f t="shared" si="1"/>
        <v>4</v>
      </c>
    </row>
    <row r="49" spans="1:11" x14ac:dyDescent="0.2">
      <c r="A49" t="s">
        <v>115</v>
      </c>
      <c r="B49">
        <v>2</v>
      </c>
      <c r="C49" t="s">
        <v>142</v>
      </c>
      <c r="D49" t="s">
        <v>79</v>
      </c>
      <c r="E49" t="s">
        <v>101</v>
      </c>
      <c r="F49" t="s">
        <v>80</v>
      </c>
      <c r="H49" t="s">
        <v>141</v>
      </c>
      <c r="J49" t="str">
        <f t="shared" si="0"/>
        <v>G00310R00FE7080</v>
      </c>
      <c r="K49">
        <f t="shared" si="1"/>
        <v>2</v>
      </c>
    </row>
    <row r="50" spans="1:11" x14ac:dyDescent="0.2">
      <c r="A50" t="s">
        <v>162</v>
      </c>
      <c r="B50">
        <v>5</v>
      </c>
      <c r="C50" t="s">
        <v>118</v>
      </c>
      <c r="D50" t="s">
        <v>163</v>
      </c>
      <c r="E50" t="s">
        <v>117</v>
      </c>
      <c r="F50" t="s">
        <v>164</v>
      </c>
      <c r="H50" t="s">
        <v>179</v>
      </c>
      <c r="J50" t="str">
        <f t="shared" si="0"/>
        <v>3339P-1-503LF</v>
      </c>
      <c r="K50">
        <f t="shared" si="1"/>
        <v>5</v>
      </c>
    </row>
    <row r="51" spans="1:11" x14ac:dyDescent="0.2">
      <c r="A51" t="s">
        <v>116</v>
      </c>
      <c r="B51">
        <v>2</v>
      </c>
      <c r="C51" t="s">
        <v>96</v>
      </c>
      <c r="D51" t="s">
        <v>163</v>
      </c>
      <c r="E51" t="s">
        <v>117</v>
      </c>
      <c r="F51" t="s">
        <v>164</v>
      </c>
      <c r="H51" t="s">
        <v>180</v>
      </c>
      <c r="J51" t="str">
        <f t="shared" si="0"/>
        <v>3339P-1-501LF</v>
      </c>
      <c r="K51">
        <f t="shared" si="1"/>
        <v>2</v>
      </c>
    </row>
    <row r="52" spans="1:11" x14ac:dyDescent="0.2">
      <c r="A52" t="s">
        <v>170</v>
      </c>
      <c r="B52">
        <v>2</v>
      </c>
      <c r="C52" t="s">
        <v>98</v>
      </c>
      <c r="D52" t="s">
        <v>163</v>
      </c>
      <c r="E52" t="s">
        <v>117</v>
      </c>
      <c r="F52" t="s">
        <v>164</v>
      </c>
      <c r="H52" t="s">
        <v>181</v>
      </c>
      <c r="J52" t="str">
        <f t="shared" si="0"/>
        <v>3339P-1-102LF</v>
      </c>
      <c r="K52">
        <f t="shared" si="1"/>
        <v>2</v>
      </c>
    </row>
    <row r="53" spans="1:11" x14ac:dyDescent="0.2">
      <c r="A53" t="s">
        <v>119</v>
      </c>
      <c r="B53">
        <v>1</v>
      </c>
      <c r="C53" t="s">
        <v>120</v>
      </c>
      <c r="D53" t="s">
        <v>121</v>
      </c>
      <c r="E53" t="s">
        <v>122</v>
      </c>
      <c r="F53" t="s">
        <v>123</v>
      </c>
      <c r="H53" t="s">
        <v>182</v>
      </c>
      <c r="J53" t="str">
        <f t="shared" si="0"/>
        <v>CL140</v>
      </c>
      <c r="K53">
        <f t="shared" si="1"/>
        <v>1</v>
      </c>
    </row>
    <row r="54" spans="1:11" x14ac:dyDescent="0.2">
      <c r="A54" t="s">
        <v>124</v>
      </c>
      <c r="B54">
        <v>10</v>
      </c>
      <c r="C54" t="s">
        <v>125</v>
      </c>
      <c r="D54" t="s">
        <v>125</v>
      </c>
      <c r="E54" t="s">
        <v>126</v>
      </c>
      <c r="F54" t="s">
        <v>127</v>
      </c>
      <c r="H54" t="s">
        <v>183</v>
      </c>
      <c r="J54" t="str">
        <f t="shared" si="0"/>
        <v>5006</v>
      </c>
      <c r="K54">
        <f t="shared" si="1"/>
        <v>10</v>
      </c>
    </row>
    <row r="55" spans="1:11" x14ac:dyDescent="0.2">
      <c r="J55" t="str">
        <f t="shared" si="0"/>
        <v/>
      </c>
    </row>
    <row r="56" spans="1:11" x14ac:dyDescent="0.2">
      <c r="J56" t="str">
        <f t="shared" si="0"/>
        <v/>
      </c>
    </row>
    <row r="57" spans="1:11" x14ac:dyDescent="0.2">
      <c r="J57" t="str">
        <f t="shared" si="0"/>
        <v/>
      </c>
    </row>
    <row r="58" spans="1:11" x14ac:dyDescent="0.2">
      <c r="J58" t="str">
        <f t="shared" si="0"/>
        <v/>
      </c>
    </row>
    <row r="59" spans="1:11" x14ac:dyDescent="0.2">
      <c r="A59" t="s">
        <v>204</v>
      </c>
      <c r="J59" t="str">
        <f t="shared" si="0"/>
        <v/>
      </c>
    </row>
    <row r="60" spans="1:11" x14ac:dyDescent="0.2">
      <c r="A60" t="s">
        <v>205</v>
      </c>
      <c r="B60">
        <v>1</v>
      </c>
      <c r="H60" t="s">
        <v>214</v>
      </c>
      <c r="I60" t="s">
        <v>222</v>
      </c>
      <c r="J60" t="str">
        <f t="shared" si="0"/>
        <v>LXH387USBD-150</v>
      </c>
      <c r="K60">
        <f t="shared" si="1"/>
        <v>1</v>
      </c>
    </row>
    <row r="61" spans="1:11" x14ac:dyDescent="0.2">
      <c r="A61" t="s">
        <v>206</v>
      </c>
      <c r="B61">
        <v>2</v>
      </c>
      <c r="H61" t="s">
        <v>207</v>
      </c>
      <c r="J61" t="str">
        <f t="shared" si="0"/>
        <v>6883</v>
      </c>
      <c r="K61">
        <f t="shared" si="1"/>
        <v>2</v>
      </c>
    </row>
    <row r="62" spans="1:11" x14ac:dyDescent="0.2">
      <c r="A62" t="s">
        <v>208</v>
      </c>
      <c r="B62">
        <v>1</v>
      </c>
      <c r="H62" t="s">
        <v>209</v>
      </c>
      <c r="J62" t="str">
        <f t="shared" si="0"/>
        <v>NYS367-2</v>
      </c>
      <c r="K62">
        <f t="shared" si="1"/>
        <v>1</v>
      </c>
    </row>
    <row r="63" spans="1:11" x14ac:dyDescent="0.2">
      <c r="A63" t="s">
        <v>210</v>
      </c>
      <c r="B63">
        <v>1</v>
      </c>
      <c r="H63" t="s">
        <v>211</v>
      </c>
      <c r="J63" t="str">
        <f t="shared" si="0"/>
        <v>NYS367-0</v>
      </c>
      <c r="K63">
        <f t="shared" si="1"/>
        <v>1</v>
      </c>
    </row>
    <row r="64" spans="1:11" x14ac:dyDescent="0.2">
      <c r="A64" t="s">
        <v>212</v>
      </c>
      <c r="B64">
        <v>1</v>
      </c>
      <c r="H64" t="s">
        <v>213</v>
      </c>
      <c r="J64" t="str">
        <f t="shared" si="0"/>
        <v>4304.6090</v>
      </c>
      <c r="K64">
        <f t="shared" si="1"/>
        <v>1</v>
      </c>
    </row>
    <row r="65" spans="1:11" x14ac:dyDescent="0.2">
      <c r="A65" t="s">
        <v>215</v>
      </c>
      <c r="B65">
        <v>4</v>
      </c>
      <c r="H65" t="s">
        <v>216</v>
      </c>
      <c r="J65" t="str">
        <f t="shared" si="0"/>
        <v>745</v>
      </c>
      <c r="K65">
        <f t="shared" si="1"/>
        <v>4</v>
      </c>
    </row>
    <row r="66" spans="1:11" x14ac:dyDescent="0.2">
      <c r="A66" t="s">
        <v>217</v>
      </c>
      <c r="I66" t="s">
        <v>223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E01A-C831-5B46-99F7-CEE7B1F93A2B}">
  <dimension ref="A1:B54"/>
  <sheetViews>
    <sheetView workbookViewId="0">
      <selection activeCell="D33" sqref="D33"/>
    </sheetView>
  </sheetViews>
  <sheetFormatPr baseColWidth="10" defaultRowHeight="16" x14ac:dyDescent="0.2"/>
  <sheetData>
    <row r="1" spans="1:2" x14ac:dyDescent="0.2">
      <c r="A1" t="s">
        <v>224</v>
      </c>
      <c r="B1" t="s">
        <v>225</v>
      </c>
    </row>
    <row r="2" spans="1:2" x14ac:dyDescent="0.2">
      <c r="A2" t="s">
        <v>201</v>
      </c>
      <c r="B2">
        <v>1</v>
      </c>
    </row>
    <row r="3" spans="1:2" x14ac:dyDescent="0.2">
      <c r="A3" t="s">
        <v>128</v>
      </c>
      <c r="B3">
        <v>2</v>
      </c>
    </row>
    <row r="4" spans="1:2" x14ac:dyDescent="0.2">
      <c r="A4" t="s">
        <v>129</v>
      </c>
      <c r="B4">
        <v>2</v>
      </c>
    </row>
    <row r="5" spans="1:2" x14ac:dyDescent="0.2">
      <c r="A5" t="s">
        <v>130</v>
      </c>
      <c r="B5">
        <v>4</v>
      </c>
    </row>
    <row r="6" spans="1:2" x14ac:dyDescent="0.2">
      <c r="A6" t="s">
        <v>132</v>
      </c>
      <c r="B6">
        <v>6</v>
      </c>
    </row>
    <row r="7" spans="1:2" x14ac:dyDescent="0.2">
      <c r="A7" t="s">
        <v>135</v>
      </c>
      <c r="B7">
        <v>3</v>
      </c>
    </row>
    <row r="8" spans="1:2" x14ac:dyDescent="0.2">
      <c r="A8" t="s">
        <v>131</v>
      </c>
      <c r="B8">
        <v>1</v>
      </c>
    </row>
    <row r="9" spans="1:2" x14ac:dyDescent="0.2">
      <c r="A9" t="s">
        <v>133</v>
      </c>
      <c r="B9">
        <v>1</v>
      </c>
    </row>
    <row r="10" spans="1:2" x14ac:dyDescent="0.2">
      <c r="A10" t="s">
        <v>134</v>
      </c>
      <c r="B10">
        <v>1</v>
      </c>
    </row>
    <row r="11" spans="1:2" x14ac:dyDescent="0.2">
      <c r="A11" t="s">
        <v>136</v>
      </c>
      <c r="B11">
        <v>4</v>
      </c>
    </row>
    <row r="12" spans="1:2" x14ac:dyDescent="0.2">
      <c r="A12" t="s">
        <v>137</v>
      </c>
      <c r="B12">
        <v>4</v>
      </c>
    </row>
    <row r="13" spans="1:2" x14ac:dyDescent="0.2">
      <c r="A13" t="s">
        <v>138</v>
      </c>
      <c r="B13">
        <v>8</v>
      </c>
    </row>
    <row r="14" spans="1:2" x14ac:dyDescent="0.2">
      <c r="A14" t="s">
        <v>139</v>
      </c>
      <c r="B14">
        <v>6</v>
      </c>
    </row>
    <row r="15" spans="1:2" x14ac:dyDescent="0.2">
      <c r="A15" t="s">
        <v>203</v>
      </c>
      <c r="B15">
        <v>4</v>
      </c>
    </row>
    <row r="16" spans="1:2" x14ac:dyDescent="0.2">
      <c r="A16" t="s">
        <v>178</v>
      </c>
      <c r="B16">
        <v>2</v>
      </c>
    </row>
    <row r="17" spans="1:2" x14ac:dyDescent="0.2">
      <c r="A17" t="s">
        <v>176</v>
      </c>
      <c r="B17">
        <v>10</v>
      </c>
    </row>
    <row r="18" spans="1:2" x14ac:dyDescent="0.2">
      <c r="A18" t="s">
        <v>220</v>
      </c>
      <c r="B18">
        <v>2</v>
      </c>
    </row>
    <row r="19" spans="1:2" x14ac:dyDescent="0.2">
      <c r="A19" t="s">
        <v>175</v>
      </c>
      <c r="B19">
        <v>1</v>
      </c>
    </row>
    <row r="20" spans="1:2" x14ac:dyDescent="0.2">
      <c r="A20" t="s">
        <v>174</v>
      </c>
      <c r="B20">
        <v>1</v>
      </c>
    </row>
    <row r="21" spans="1:2" x14ac:dyDescent="0.2">
      <c r="A21" t="s">
        <v>173</v>
      </c>
      <c r="B21">
        <v>12</v>
      </c>
    </row>
    <row r="22" spans="1:2" x14ac:dyDescent="0.2">
      <c r="A22" t="s">
        <v>172</v>
      </c>
      <c r="B22">
        <v>4</v>
      </c>
    </row>
    <row r="23" spans="1:2" x14ac:dyDescent="0.2">
      <c r="A23" t="s">
        <v>140</v>
      </c>
      <c r="B23">
        <v>1</v>
      </c>
    </row>
    <row r="24" spans="1:2" x14ac:dyDescent="0.2">
      <c r="A24" t="s">
        <v>184</v>
      </c>
      <c r="B24">
        <v>12</v>
      </c>
    </row>
    <row r="25" spans="1:2" x14ac:dyDescent="0.2">
      <c r="A25" t="s">
        <v>185</v>
      </c>
      <c r="B25">
        <v>4</v>
      </c>
    </row>
    <row r="26" spans="1:2" x14ac:dyDescent="0.2">
      <c r="A26" t="s">
        <v>186</v>
      </c>
      <c r="B26">
        <v>6</v>
      </c>
    </row>
    <row r="27" spans="1:2" x14ac:dyDescent="0.2">
      <c r="A27" t="s">
        <v>187</v>
      </c>
      <c r="B27">
        <v>3</v>
      </c>
    </row>
    <row r="28" spans="1:2" x14ac:dyDescent="0.2">
      <c r="A28" t="s">
        <v>188</v>
      </c>
      <c r="B28">
        <v>1</v>
      </c>
    </row>
    <row r="29" spans="1:2" x14ac:dyDescent="0.2">
      <c r="A29" t="s">
        <v>189</v>
      </c>
      <c r="B29">
        <v>1</v>
      </c>
    </row>
    <row r="30" spans="1:2" x14ac:dyDescent="0.2">
      <c r="A30" t="s">
        <v>190</v>
      </c>
      <c r="B30">
        <v>3</v>
      </c>
    </row>
    <row r="31" spans="1:2" x14ac:dyDescent="0.2">
      <c r="A31" t="s">
        <v>191</v>
      </c>
      <c r="B31">
        <v>2</v>
      </c>
    </row>
    <row r="32" spans="1:2" x14ac:dyDescent="0.2">
      <c r="A32" t="s">
        <v>192</v>
      </c>
      <c r="B32">
        <v>2</v>
      </c>
    </row>
    <row r="33" spans="1:2" x14ac:dyDescent="0.2">
      <c r="A33" t="s">
        <v>193</v>
      </c>
      <c r="B33">
        <v>2</v>
      </c>
    </row>
    <row r="34" spans="1:2" x14ac:dyDescent="0.2">
      <c r="A34" t="s">
        <v>194</v>
      </c>
      <c r="B34">
        <v>12</v>
      </c>
    </row>
    <row r="35" spans="1:2" x14ac:dyDescent="0.2">
      <c r="A35" t="s">
        <v>198</v>
      </c>
      <c r="B35">
        <v>4</v>
      </c>
    </row>
    <row r="36" spans="1:2" x14ac:dyDescent="0.2">
      <c r="A36" t="s">
        <v>195</v>
      </c>
      <c r="B36">
        <v>4</v>
      </c>
    </row>
    <row r="37" spans="1:2" x14ac:dyDescent="0.2">
      <c r="A37" t="s">
        <v>196</v>
      </c>
      <c r="B37">
        <v>4</v>
      </c>
    </row>
    <row r="38" spans="1:2" x14ac:dyDescent="0.2">
      <c r="A38" t="s">
        <v>218</v>
      </c>
      <c r="B38">
        <v>2</v>
      </c>
    </row>
    <row r="39" spans="1:2" x14ac:dyDescent="0.2">
      <c r="A39" t="s">
        <v>199</v>
      </c>
      <c r="B39">
        <v>4</v>
      </c>
    </row>
    <row r="40" spans="1:2" x14ac:dyDescent="0.2">
      <c r="A40" t="s">
        <v>189</v>
      </c>
      <c r="B40">
        <v>4</v>
      </c>
    </row>
    <row r="41" spans="1:2" x14ac:dyDescent="0.2">
      <c r="A41" t="s">
        <v>200</v>
      </c>
      <c r="B41">
        <v>4</v>
      </c>
    </row>
    <row r="42" spans="1:2" x14ac:dyDescent="0.2">
      <c r="A42" t="s">
        <v>197</v>
      </c>
      <c r="B42">
        <v>4</v>
      </c>
    </row>
    <row r="43" spans="1:2" x14ac:dyDescent="0.2">
      <c r="A43" t="s">
        <v>141</v>
      </c>
      <c r="B43">
        <v>2</v>
      </c>
    </row>
    <row r="44" spans="1:2" x14ac:dyDescent="0.2">
      <c r="A44" t="s">
        <v>179</v>
      </c>
      <c r="B44">
        <v>5</v>
      </c>
    </row>
    <row r="45" spans="1:2" x14ac:dyDescent="0.2">
      <c r="A45" t="s">
        <v>180</v>
      </c>
      <c r="B45">
        <v>2</v>
      </c>
    </row>
    <row r="46" spans="1:2" x14ac:dyDescent="0.2">
      <c r="A46" t="s">
        <v>181</v>
      </c>
      <c r="B46">
        <v>2</v>
      </c>
    </row>
    <row r="47" spans="1:2" x14ac:dyDescent="0.2">
      <c r="A47" t="s">
        <v>182</v>
      </c>
      <c r="B47">
        <v>1</v>
      </c>
    </row>
    <row r="48" spans="1:2" x14ac:dyDescent="0.2">
      <c r="A48" t="s">
        <v>183</v>
      </c>
      <c r="B48">
        <v>10</v>
      </c>
    </row>
    <row r="49" spans="1:2" x14ac:dyDescent="0.2">
      <c r="A49" t="s">
        <v>214</v>
      </c>
      <c r="B49">
        <v>1</v>
      </c>
    </row>
    <row r="50" spans="1:2" x14ac:dyDescent="0.2">
      <c r="A50" t="s">
        <v>207</v>
      </c>
      <c r="B50">
        <v>2</v>
      </c>
    </row>
    <row r="51" spans="1:2" x14ac:dyDescent="0.2">
      <c r="A51" t="s">
        <v>209</v>
      </c>
      <c r="B51">
        <v>1</v>
      </c>
    </row>
    <row r="52" spans="1:2" x14ac:dyDescent="0.2">
      <c r="A52" t="s">
        <v>211</v>
      </c>
      <c r="B52">
        <v>1</v>
      </c>
    </row>
    <row r="53" spans="1:2" x14ac:dyDescent="0.2">
      <c r="A53" t="s">
        <v>213</v>
      </c>
      <c r="B53">
        <v>1</v>
      </c>
    </row>
    <row r="54" spans="1:2" x14ac:dyDescent="0.2">
      <c r="A54" t="s">
        <v>216</v>
      </c>
      <c r="B5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BabyHueyMaster</vt:lpstr>
      <vt:lpstr>Mouser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2022-01-08T18:10:15Z</dcterms:modified>
</cp:coreProperties>
</file>