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pmi/"/>
    </mc:Choice>
  </mc:AlternateContent>
  <xr:revisionPtr revIDLastSave="0" documentId="8_{4C8FF125-04A7-2B43-8764-0F749C4AC239}" xr6:coauthVersionLast="47" xr6:coauthVersionMax="47" xr10:uidLastSave="{00000000-0000-0000-0000-000000000000}"/>
  <bookViews>
    <workbookView xWindow="-32640" yWindow="4000" windowWidth="28500" windowHeight="19760" activeTab="4" xr2:uid="{00000000-000D-0000-FFFF-FFFF00000000}"/>
  </bookViews>
  <sheets>
    <sheet name="General QC_Plate 1" sheetId="4" r:id="rId1"/>
    <sheet name="General QC_Plate 2" sheetId="8" r:id="rId2"/>
    <sheet name="General QC_Plate 3" sheetId="9" r:id="rId3"/>
    <sheet name="General QC_Plate 4" sheetId="10" r:id="rId4"/>
    <sheet name="General QC_Plate 5" sheetId="7" r:id="rId5"/>
  </sheets>
  <definedNames>
    <definedName name="_xlnm.Print_Area" localSheetId="0">'General QC_Plate 1'!$A:$K</definedName>
    <definedName name="_xlnm.Print_Area" localSheetId="1">'General QC_Plate 2'!$A:$P</definedName>
    <definedName name="_xlnm.Print_Area" localSheetId="2">'General QC_Plate 3'!$A:$P</definedName>
    <definedName name="_xlnm.Print_Area" localSheetId="3">'General QC_Plate 4'!$A:$K</definedName>
    <definedName name="_xlnm.Print_Area" localSheetId="4">'General QC_Plate 5'!$A:$K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7" l="1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6" i="7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6" i="10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6" i="9"/>
  <c r="O93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6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15" i="9"/>
  <c r="G6" i="9"/>
  <c r="G8" i="9"/>
  <c r="G9" i="9"/>
  <c r="G10" i="9"/>
  <c r="G11" i="9"/>
  <c r="G12" i="9"/>
  <c r="G13" i="9"/>
  <c r="G14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7" i="9"/>
  <c r="G93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6" i="8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6" i="4"/>
</calcChain>
</file>

<file path=xl/sharedStrings.xml><?xml version="1.0" encoding="utf-8"?>
<sst xmlns="http://schemas.openxmlformats.org/spreadsheetml/2006/main" count="3087" uniqueCount="539">
  <si>
    <t>User</t>
  </si>
  <si>
    <t>Qubit kit</t>
  </si>
  <si>
    <t>concentration</t>
  </si>
  <si>
    <t xml:space="preserve">Actual </t>
  </si>
  <si>
    <t>(ng/ul)</t>
  </si>
  <si>
    <t>Volume</t>
  </si>
  <si>
    <t>(ul)</t>
  </si>
  <si>
    <t>Fold</t>
  </si>
  <si>
    <t>dilution</t>
  </si>
  <si>
    <t>Submitted</t>
  </si>
  <si>
    <t>volume</t>
  </si>
  <si>
    <t>remaining</t>
  </si>
  <si>
    <t>Total</t>
  </si>
  <si>
    <t>quantity</t>
  </si>
  <si>
    <t>(ng)</t>
  </si>
  <si>
    <t>purification</t>
  </si>
  <si>
    <t>Illumina</t>
  </si>
  <si>
    <t>AMPure XP</t>
  </si>
  <si>
    <t>Elution</t>
  </si>
  <si>
    <t>Sample ID</t>
  </si>
  <si>
    <t>Plate #</t>
  </si>
  <si>
    <t>Well #</t>
  </si>
  <si>
    <t>26169_1</t>
  </si>
  <si>
    <t>plate 1</t>
  </si>
  <si>
    <t>A1</t>
  </si>
  <si>
    <t>Tristan</t>
  </si>
  <si>
    <t>26169_2</t>
  </si>
  <si>
    <t>B1</t>
  </si>
  <si>
    <t>26169_3</t>
  </si>
  <si>
    <t>C1</t>
  </si>
  <si>
    <t>26169_4</t>
  </si>
  <si>
    <t>D1</t>
  </si>
  <si>
    <t>26169_5</t>
  </si>
  <si>
    <t>E1</t>
  </si>
  <si>
    <t>26169_6</t>
  </si>
  <si>
    <t>F1</t>
  </si>
  <si>
    <t>26169_7</t>
  </si>
  <si>
    <t>G1</t>
  </si>
  <si>
    <t>26169_8</t>
  </si>
  <si>
    <t>H1</t>
  </si>
  <si>
    <t>26169_9</t>
  </si>
  <si>
    <t>A2</t>
  </si>
  <si>
    <t>26169_10</t>
  </si>
  <si>
    <t>B2</t>
  </si>
  <si>
    <t>26169_11</t>
  </si>
  <si>
    <t>C2</t>
  </si>
  <si>
    <t>26169_12</t>
  </si>
  <si>
    <t>D2</t>
  </si>
  <si>
    <t>26169_13</t>
  </si>
  <si>
    <t>E2</t>
  </si>
  <si>
    <t>26169_14</t>
  </si>
  <si>
    <t>F2</t>
  </si>
  <si>
    <t>26169_15</t>
  </si>
  <si>
    <t>G2</t>
  </si>
  <si>
    <t>26169_16</t>
  </si>
  <si>
    <t>H2</t>
  </si>
  <si>
    <t>26169_17</t>
  </si>
  <si>
    <t>A3</t>
  </si>
  <si>
    <t>26169_18</t>
  </si>
  <si>
    <t>B3</t>
  </si>
  <si>
    <t>26169_19</t>
  </si>
  <si>
    <t>C3</t>
  </si>
  <si>
    <t>26169_20</t>
  </si>
  <si>
    <t>D3</t>
  </si>
  <si>
    <t>26169_21</t>
  </si>
  <si>
    <t>E3</t>
  </si>
  <si>
    <t>26169_22</t>
  </si>
  <si>
    <t>F3</t>
  </si>
  <si>
    <t>26169_23</t>
  </si>
  <si>
    <t>G3</t>
  </si>
  <si>
    <t>26169_24</t>
  </si>
  <si>
    <t>H3</t>
  </si>
  <si>
    <t>26169_25</t>
  </si>
  <si>
    <t>A4</t>
  </si>
  <si>
    <t>26169_26</t>
  </si>
  <si>
    <t>B4</t>
  </si>
  <si>
    <t>26169_27</t>
  </si>
  <si>
    <t>C4</t>
  </si>
  <si>
    <t>26169_28</t>
  </si>
  <si>
    <t>D4</t>
  </si>
  <si>
    <t>26169_29</t>
  </si>
  <si>
    <t>E4</t>
  </si>
  <si>
    <t>26169_30</t>
  </si>
  <si>
    <t>F4</t>
  </si>
  <si>
    <t>26169_31</t>
  </si>
  <si>
    <t>G4</t>
  </si>
  <si>
    <t>26169_32</t>
  </si>
  <si>
    <t>H4</t>
  </si>
  <si>
    <t>26169_33</t>
  </si>
  <si>
    <t>A5</t>
  </si>
  <si>
    <t>26169_34</t>
  </si>
  <si>
    <t>B5</t>
  </si>
  <si>
    <t>26169_35</t>
  </si>
  <si>
    <t>C5</t>
  </si>
  <si>
    <t>26169_36</t>
  </si>
  <si>
    <t>D5</t>
  </si>
  <si>
    <t>26169_37</t>
  </si>
  <si>
    <t>E5</t>
  </si>
  <si>
    <t>26169_38</t>
  </si>
  <si>
    <t>F5</t>
  </si>
  <si>
    <t>26169_39</t>
  </si>
  <si>
    <t>G5</t>
  </si>
  <si>
    <t>26169_40</t>
  </si>
  <si>
    <t>H5</t>
  </si>
  <si>
    <t>26169_41</t>
  </si>
  <si>
    <t>A6</t>
  </si>
  <si>
    <t>26169_42</t>
  </si>
  <si>
    <t>B6</t>
  </si>
  <si>
    <t>26169_43</t>
  </si>
  <si>
    <t>C6</t>
  </si>
  <si>
    <t>26169_44</t>
  </si>
  <si>
    <t>D6</t>
  </si>
  <si>
    <t>26169_45</t>
  </si>
  <si>
    <t>E6</t>
  </si>
  <si>
    <t>26169_46</t>
  </si>
  <si>
    <t>F6</t>
  </si>
  <si>
    <t>26169_47</t>
  </si>
  <si>
    <t>G6</t>
  </si>
  <si>
    <t>26169_48</t>
  </si>
  <si>
    <t>H6</t>
  </si>
  <si>
    <t>26169_49</t>
  </si>
  <si>
    <t>A7</t>
  </si>
  <si>
    <t>26169_50</t>
  </si>
  <si>
    <t>B7</t>
  </si>
  <si>
    <t>26169_51</t>
  </si>
  <si>
    <t>C7</t>
  </si>
  <si>
    <t>26169_52</t>
  </si>
  <si>
    <t>D7</t>
  </si>
  <si>
    <t>26169_53</t>
  </si>
  <si>
    <t>E7</t>
  </si>
  <si>
    <t>26169_54</t>
  </si>
  <si>
    <t>F7</t>
  </si>
  <si>
    <t>26169_55</t>
  </si>
  <si>
    <t>G7</t>
  </si>
  <si>
    <t>26169_56</t>
  </si>
  <si>
    <t>H7</t>
  </si>
  <si>
    <t>26169_57</t>
  </si>
  <si>
    <t>A8</t>
  </si>
  <si>
    <t>26169_58</t>
  </si>
  <si>
    <t>B8</t>
  </si>
  <si>
    <t>26169_59</t>
  </si>
  <si>
    <t>C8</t>
  </si>
  <si>
    <t>26169_60</t>
  </si>
  <si>
    <t>D8</t>
  </si>
  <si>
    <t>26169_61</t>
  </si>
  <si>
    <t>E8</t>
  </si>
  <si>
    <t>26169_62</t>
  </si>
  <si>
    <t>F8</t>
  </si>
  <si>
    <t>26169_63</t>
  </si>
  <si>
    <t>G8</t>
  </si>
  <si>
    <t>26169_64</t>
  </si>
  <si>
    <t>H8</t>
  </si>
  <si>
    <t>26169_65</t>
  </si>
  <si>
    <t>A9</t>
  </si>
  <si>
    <t>26169_66</t>
  </si>
  <si>
    <t>B9</t>
  </si>
  <si>
    <t>26169_67</t>
  </si>
  <si>
    <t>C9</t>
  </si>
  <si>
    <t>26169_68</t>
  </si>
  <si>
    <t>D9</t>
  </si>
  <si>
    <t>26169_69</t>
  </si>
  <si>
    <t>E9</t>
  </si>
  <si>
    <t>26169_70</t>
  </si>
  <si>
    <t>F9</t>
  </si>
  <si>
    <t>26169_71</t>
  </si>
  <si>
    <t>G9</t>
  </si>
  <si>
    <t>26169_72</t>
  </si>
  <si>
    <t>H9</t>
  </si>
  <si>
    <t>26169_73</t>
  </si>
  <si>
    <t>A10</t>
  </si>
  <si>
    <t>26169_74</t>
  </si>
  <si>
    <t>B10</t>
  </si>
  <si>
    <t>26169_75</t>
  </si>
  <si>
    <t>C10</t>
  </si>
  <si>
    <t>26169_76</t>
  </si>
  <si>
    <t>D10</t>
  </si>
  <si>
    <t>26169_77</t>
  </si>
  <si>
    <t>E10</t>
  </si>
  <si>
    <t>26169_78</t>
  </si>
  <si>
    <t>F10</t>
  </si>
  <si>
    <t>26169_79</t>
  </si>
  <si>
    <t>G10</t>
  </si>
  <si>
    <t>26169_80</t>
  </si>
  <si>
    <t>H10</t>
  </si>
  <si>
    <t>26169_81</t>
  </si>
  <si>
    <t>A11</t>
  </si>
  <si>
    <t>26169_82</t>
  </si>
  <si>
    <t>B11</t>
  </si>
  <si>
    <t>26169_83</t>
  </si>
  <si>
    <t>C11</t>
  </si>
  <si>
    <t>26169_84</t>
  </si>
  <si>
    <t>D11</t>
  </si>
  <si>
    <t>26169_85</t>
  </si>
  <si>
    <t>E11</t>
  </si>
  <si>
    <t>26169_86</t>
  </si>
  <si>
    <t>F11</t>
  </si>
  <si>
    <t>26169_87</t>
  </si>
  <si>
    <t>G11</t>
  </si>
  <si>
    <t>26169_88</t>
  </si>
  <si>
    <t>H11</t>
  </si>
  <si>
    <t>to bead purification</t>
  </si>
  <si>
    <t>Water added prior</t>
  </si>
  <si>
    <t>required</t>
  </si>
  <si>
    <t>Yes</t>
  </si>
  <si>
    <t>None</t>
  </si>
  <si>
    <t>DNA HS</t>
  </si>
  <si>
    <t>26169_89</t>
  </si>
  <si>
    <t>plate 2</t>
  </si>
  <si>
    <t>26169_90</t>
  </si>
  <si>
    <t>26169_91</t>
  </si>
  <si>
    <t>26169_92</t>
  </si>
  <si>
    <t>26169_93</t>
  </si>
  <si>
    <t>26169_94</t>
  </si>
  <si>
    <t>26169_95</t>
  </si>
  <si>
    <t>26169_96</t>
  </si>
  <si>
    <t>26169_97</t>
  </si>
  <si>
    <t>26169_98</t>
  </si>
  <si>
    <t>26169_99</t>
  </si>
  <si>
    <t>26169_100</t>
  </si>
  <si>
    <t>26169_101</t>
  </si>
  <si>
    <t>26169_102</t>
  </si>
  <si>
    <t>26169_103</t>
  </si>
  <si>
    <t>26169_104</t>
  </si>
  <si>
    <t>26169_105</t>
  </si>
  <si>
    <t>26169_106</t>
  </si>
  <si>
    <t>26169_107</t>
  </si>
  <si>
    <t>26169_108</t>
  </si>
  <si>
    <t>26169_109</t>
  </si>
  <si>
    <t>26169_110</t>
  </si>
  <si>
    <t>26169_111</t>
  </si>
  <si>
    <t>26169_112</t>
  </si>
  <si>
    <t>26169_113</t>
  </si>
  <si>
    <t>26169_114</t>
  </si>
  <si>
    <t>26169_115</t>
  </si>
  <si>
    <t>26169_116</t>
  </si>
  <si>
    <t>26169_117</t>
  </si>
  <si>
    <t>26169_118</t>
  </si>
  <si>
    <t>26169_119</t>
  </si>
  <si>
    <t>26169_120</t>
  </si>
  <si>
    <t>26169_121</t>
  </si>
  <si>
    <t>26169_122</t>
  </si>
  <si>
    <t>26169_123</t>
  </si>
  <si>
    <t>26169_124</t>
  </si>
  <si>
    <t>26169_125</t>
  </si>
  <si>
    <t>26169_126</t>
  </si>
  <si>
    <t>26169_127</t>
  </si>
  <si>
    <t>26169_128</t>
  </si>
  <si>
    <t>26169_129</t>
  </si>
  <si>
    <t>26169_130</t>
  </si>
  <si>
    <t>26169_131</t>
  </si>
  <si>
    <t>26169_132</t>
  </si>
  <si>
    <t>26169_133</t>
  </si>
  <si>
    <t>26169_134</t>
  </si>
  <si>
    <t>26169_135</t>
  </si>
  <si>
    <t>26169_136</t>
  </si>
  <si>
    <t>26169_137</t>
  </si>
  <si>
    <t>26169_138</t>
  </si>
  <si>
    <t>26169_139</t>
  </si>
  <si>
    <t>26169_140</t>
  </si>
  <si>
    <t>26169_141</t>
  </si>
  <si>
    <t>26169_142</t>
  </si>
  <si>
    <t>26169_143</t>
  </si>
  <si>
    <t>26169_144</t>
  </si>
  <si>
    <t>26169_145</t>
  </si>
  <si>
    <t>26169_146</t>
  </si>
  <si>
    <t>26169_147</t>
  </si>
  <si>
    <t>26169_148</t>
  </si>
  <si>
    <t>26169_149</t>
  </si>
  <si>
    <t>26169_150</t>
  </si>
  <si>
    <t>26169_151</t>
  </si>
  <si>
    <t>26169_152</t>
  </si>
  <si>
    <t>26169_153</t>
  </si>
  <si>
    <t>26169_154</t>
  </si>
  <si>
    <t>26169_155</t>
  </si>
  <si>
    <t>26169_156</t>
  </si>
  <si>
    <t>26169_157</t>
  </si>
  <si>
    <t>26169_158</t>
  </si>
  <si>
    <t>26169_159</t>
  </si>
  <si>
    <t>26169_160</t>
  </si>
  <si>
    <t>26169_161</t>
  </si>
  <si>
    <t>26169_162</t>
  </si>
  <si>
    <t>26169_163</t>
  </si>
  <si>
    <t>26169_164</t>
  </si>
  <si>
    <t>26169_165</t>
  </si>
  <si>
    <t>26169_166</t>
  </si>
  <si>
    <t>26169_167</t>
  </si>
  <si>
    <t>26169_168</t>
  </si>
  <si>
    <t>26169_169</t>
  </si>
  <si>
    <t>26169_170</t>
  </si>
  <si>
    <t>26169_171</t>
  </si>
  <si>
    <t>26169_172</t>
  </si>
  <si>
    <t>26169_173</t>
  </si>
  <si>
    <t>26169_174</t>
  </si>
  <si>
    <t>26169_175</t>
  </si>
  <si>
    <t>26169_176</t>
  </si>
  <si>
    <t>26169_177</t>
  </si>
  <si>
    <t>plate 3</t>
  </si>
  <si>
    <t>26169_178</t>
  </si>
  <si>
    <t>26169_179</t>
  </si>
  <si>
    <t>26169_180</t>
  </si>
  <si>
    <t>26169_181</t>
  </si>
  <si>
    <t>26169_182</t>
  </si>
  <si>
    <t>26169_183</t>
  </si>
  <si>
    <t>26169_184</t>
  </si>
  <si>
    <t>26169_185</t>
  </si>
  <si>
    <t>26169_186</t>
  </si>
  <si>
    <t>26169_187</t>
  </si>
  <si>
    <t>26169_188</t>
  </si>
  <si>
    <t>26169_189</t>
  </si>
  <si>
    <t>26169_190</t>
  </si>
  <si>
    <t>26169_191</t>
  </si>
  <si>
    <t>26169_192</t>
  </si>
  <si>
    <t>26169_193</t>
  </si>
  <si>
    <t>26169_194</t>
  </si>
  <si>
    <t>26169_195</t>
  </si>
  <si>
    <t>26169_196</t>
  </si>
  <si>
    <t>26169_197</t>
  </si>
  <si>
    <t>26169_198</t>
  </si>
  <si>
    <t>26169_199</t>
  </si>
  <si>
    <t>26169_200</t>
  </si>
  <si>
    <t>26169_201</t>
  </si>
  <si>
    <t>26169_202</t>
  </si>
  <si>
    <t>26169_203</t>
  </si>
  <si>
    <t>26169_204</t>
  </si>
  <si>
    <t>26169_205</t>
  </si>
  <si>
    <t>26169_206</t>
  </si>
  <si>
    <t>26169_207</t>
  </si>
  <si>
    <t>26169_208</t>
  </si>
  <si>
    <t>26169_209</t>
  </si>
  <si>
    <t>26169_210</t>
  </si>
  <si>
    <t>26169_211</t>
  </si>
  <si>
    <t>26169_212</t>
  </si>
  <si>
    <t>26169_213</t>
  </si>
  <si>
    <t>26169_214</t>
  </si>
  <si>
    <t>26169_215</t>
  </si>
  <si>
    <t>26169_216</t>
  </si>
  <si>
    <t>26169_217</t>
  </si>
  <si>
    <t>26169_218</t>
  </si>
  <si>
    <t>26169_219</t>
  </si>
  <si>
    <t>26169_220</t>
  </si>
  <si>
    <t>26169_221</t>
  </si>
  <si>
    <t>26169_222</t>
  </si>
  <si>
    <t>26169_223</t>
  </si>
  <si>
    <t>26169_224</t>
  </si>
  <si>
    <t>26169_225</t>
  </si>
  <si>
    <t>26169_226</t>
  </si>
  <si>
    <t>26169_227</t>
  </si>
  <si>
    <t>26169_228</t>
  </si>
  <si>
    <t>26169_229</t>
  </si>
  <si>
    <t>26169_230</t>
  </si>
  <si>
    <t>26169_231</t>
  </si>
  <si>
    <t>26169_232</t>
  </si>
  <si>
    <t>26169_233</t>
  </si>
  <si>
    <t>26169_234</t>
  </si>
  <si>
    <t>26169_235</t>
  </si>
  <si>
    <t>26169_236</t>
  </si>
  <si>
    <t>26169_237</t>
  </si>
  <si>
    <t>26169_238</t>
  </si>
  <si>
    <t>26169_239</t>
  </si>
  <si>
    <t>26169_240</t>
  </si>
  <si>
    <t>26169_241</t>
  </si>
  <si>
    <t>26169_242</t>
  </si>
  <si>
    <t>26169_243</t>
  </si>
  <si>
    <t>26169_244</t>
  </si>
  <si>
    <t>26169_245</t>
  </si>
  <si>
    <t>26169_246</t>
  </si>
  <si>
    <t>26169_247</t>
  </si>
  <si>
    <t>26169_248</t>
  </si>
  <si>
    <t>26169_249</t>
  </si>
  <si>
    <t>26169_250</t>
  </si>
  <si>
    <t>26169_251</t>
  </si>
  <si>
    <t>26169_252</t>
  </si>
  <si>
    <t>26169_253</t>
  </si>
  <si>
    <t>26169_254</t>
  </si>
  <si>
    <t>26169_255</t>
  </si>
  <si>
    <t>26169_256</t>
  </si>
  <si>
    <t>26169_257</t>
  </si>
  <si>
    <t>26169_258</t>
  </si>
  <si>
    <t>26169_259</t>
  </si>
  <si>
    <t>26169_260</t>
  </si>
  <si>
    <t>26169_261</t>
  </si>
  <si>
    <t>26169_262</t>
  </si>
  <si>
    <t>26169_263</t>
  </si>
  <si>
    <t>26169_264</t>
  </si>
  <si>
    <t>26169_265</t>
  </si>
  <si>
    <t>plate 4</t>
  </si>
  <si>
    <t>26169_266</t>
  </si>
  <si>
    <t>26169_267</t>
  </si>
  <si>
    <t>26169_268</t>
  </si>
  <si>
    <t>26169_269</t>
  </si>
  <si>
    <t>26169_270</t>
  </si>
  <si>
    <t>26169_271</t>
  </si>
  <si>
    <t>26169_272</t>
  </si>
  <si>
    <t>26169_273</t>
  </si>
  <si>
    <t>26169_274</t>
  </si>
  <si>
    <t>26169_275</t>
  </si>
  <si>
    <t>26169_276</t>
  </si>
  <si>
    <t>26169_277</t>
  </si>
  <si>
    <t>26169_278</t>
  </si>
  <si>
    <t>26169_279</t>
  </si>
  <si>
    <t>26169_280</t>
  </si>
  <si>
    <t>26169_281</t>
  </si>
  <si>
    <t>26169_282</t>
  </si>
  <si>
    <t>26169_283</t>
  </si>
  <si>
    <t>26169_284</t>
  </si>
  <si>
    <t>26169_285</t>
  </si>
  <si>
    <t>26169_286</t>
  </si>
  <si>
    <t>26169_287</t>
  </si>
  <si>
    <t>26169_288</t>
  </si>
  <si>
    <t>26169_289</t>
  </si>
  <si>
    <t>26169_290</t>
  </si>
  <si>
    <t>26169_291</t>
  </si>
  <si>
    <t>26169_292</t>
  </si>
  <si>
    <t>26169_293</t>
  </si>
  <si>
    <t>26169_294</t>
  </si>
  <si>
    <t>26169_295</t>
  </si>
  <si>
    <t>26169_296</t>
  </si>
  <si>
    <t>26169_297</t>
  </si>
  <si>
    <t>26169_298</t>
  </si>
  <si>
    <t>26169_299</t>
  </si>
  <si>
    <t>26169_300</t>
  </si>
  <si>
    <t>26169_301</t>
  </si>
  <si>
    <t>26169_302</t>
  </si>
  <si>
    <t>26169_303</t>
  </si>
  <si>
    <t>26169_304</t>
  </si>
  <si>
    <t>26169_305</t>
  </si>
  <si>
    <t>26169_306</t>
  </si>
  <si>
    <t>26169_307</t>
  </si>
  <si>
    <t>26169_308</t>
  </si>
  <si>
    <t>26169_309</t>
  </si>
  <si>
    <t>26169_310</t>
  </si>
  <si>
    <t>26169_311</t>
  </si>
  <si>
    <t>26169_312</t>
  </si>
  <si>
    <t>26169_313</t>
  </si>
  <si>
    <t>26169_314</t>
  </si>
  <si>
    <t>26169_315</t>
  </si>
  <si>
    <t>26169_316</t>
  </si>
  <si>
    <t>26169_317</t>
  </si>
  <si>
    <t>26169_318</t>
  </si>
  <si>
    <t>26169_319</t>
  </si>
  <si>
    <t>26169_320</t>
  </si>
  <si>
    <t>26169_321</t>
  </si>
  <si>
    <t>26169_322</t>
  </si>
  <si>
    <t>26169_323</t>
  </si>
  <si>
    <t>26169_324</t>
  </si>
  <si>
    <t>26169_325</t>
  </si>
  <si>
    <t>26169_326</t>
  </si>
  <si>
    <t>26169_327</t>
  </si>
  <si>
    <t>26169_328</t>
  </si>
  <si>
    <t>26169_329</t>
  </si>
  <si>
    <t>26169_330</t>
  </si>
  <si>
    <t>26169_331</t>
  </si>
  <si>
    <t>26169_332</t>
  </si>
  <si>
    <t>26169_333</t>
  </si>
  <si>
    <t>26169_334</t>
  </si>
  <si>
    <t>26169_335</t>
  </si>
  <si>
    <t>26169_336</t>
  </si>
  <si>
    <t>26169_337</t>
  </si>
  <si>
    <t>26169_338</t>
  </si>
  <si>
    <t>26169_339</t>
  </si>
  <si>
    <t>26169_340</t>
  </si>
  <si>
    <t>26169_341</t>
  </si>
  <si>
    <t>26169_342</t>
  </si>
  <si>
    <t>26169_343</t>
  </si>
  <si>
    <t>26169_344</t>
  </si>
  <si>
    <t>26169_345</t>
  </si>
  <si>
    <t>26169_346</t>
  </si>
  <si>
    <t>26169_347</t>
  </si>
  <si>
    <t>26169_348</t>
  </si>
  <si>
    <t>26169_349</t>
  </si>
  <si>
    <t>26169_350</t>
  </si>
  <si>
    <t>26169_351</t>
  </si>
  <si>
    <t>26169_352</t>
  </si>
  <si>
    <t>26169_353</t>
  </si>
  <si>
    <t>plate 5</t>
  </si>
  <si>
    <t>26169_354</t>
  </si>
  <si>
    <t>26169_355</t>
  </si>
  <si>
    <t>26169_356</t>
  </si>
  <si>
    <t>26169_357</t>
  </si>
  <si>
    <t>26169_358</t>
  </si>
  <si>
    <t>26169_359</t>
  </si>
  <si>
    <t>26169_360</t>
  </si>
  <si>
    <t>26169_361</t>
  </si>
  <si>
    <t>26169_362</t>
  </si>
  <si>
    <t>26169_363</t>
  </si>
  <si>
    <t>26169_364</t>
  </si>
  <si>
    <t>26169_365</t>
  </si>
  <si>
    <t>26169_366</t>
  </si>
  <si>
    <t>26169_367</t>
  </si>
  <si>
    <t>26169_368</t>
  </si>
  <si>
    <t>26169_369</t>
  </si>
  <si>
    <t>26169_370</t>
  </si>
  <si>
    <t>26169_371</t>
  </si>
  <si>
    <t>26169_372</t>
  </si>
  <si>
    <t>26169_373</t>
  </si>
  <si>
    <t>26169_374</t>
  </si>
  <si>
    <t>26169_375</t>
  </si>
  <si>
    <t>26169_376</t>
  </si>
  <si>
    <t>26169_377</t>
  </si>
  <si>
    <t>26169_378</t>
  </si>
  <si>
    <t>26169_379</t>
  </si>
  <si>
    <t>26169_380</t>
  </si>
  <si>
    <t>26169_381</t>
  </si>
  <si>
    <t>26169_382</t>
  </si>
  <si>
    <t>26169_383</t>
  </si>
  <si>
    <t>26169_384</t>
  </si>
  <si>
    <t>26169_385</t>
  </si>
  <si>
    <t>26169_386</t>
  </si>
  <si>
    <t>26169_387</t>
  </si>
  <si>
    <t>26169_388</t>
  </si>
  <si>
    <t>26169_389</t>
  </si>
  <si>
    <t>26169_390</t>
  </si>
  <si>
    <t>26169_391</t>
  </si>
  <si>
    <t>26169_392</t>
  </si>
  <si>
    <t>26169_393</t>
  </si>
  <si>
    <t>26169_394</t>
  </si>
  <si>
    <t>26169_395</t>
  </si>
  <si>
    <t>26169_396</t>
  </si>
  <si>
    <t>26169_397</t>
  </si>
  <si>
    <t>26169_398</t>
  </si>
  <si>
    <t>26169_399</t>
  </si>
  <si>
    <t>26169_400</t>
  </si>
  <si>
    <t>26169_401</t>
  </si>
  <si>
    <t>26169_402</t>
  </si>
  <si>
    <t>26169_403</t>
  </si>
  <si>
    <t>26169_404</t>
  </si>
  <si>
    <t>26169_405</t>
  </si>
  <si>
    <t>26169_406</t>
  </si>
  <si>
    <t>26169_407</t>
  </si>
  <si>
    <t>26169_408</t>
  </si>
  <si>
    <t>26169_409</t>
  </si>
  <si>
    <t>26169_410</t>
  </si>
  <si>
    <t>26169_411</t>
  </si>
  <si>
    <t>26169_412</t>
  </si>
  <si>
    <t>26169_413</t>
  </si>
  <si>
    <t>26169_414</t>
  </si>
  <si>
    <t>26169_415</t>
  </si>
  <si>
    <t>26169_416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</si>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</sst>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8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93"/>
  <sheetViews>
    <sheetView topLeftCell="H2" zoomScaleNormal="100" workbookViewId="0">
      <selection activeCell="T19" sqref="T19"/>
    </sheetView>
  </sheetViews>
  <sheetFormatPr baseColWidth="10" defaultColWidth="8.83203125" defaultRowHeight="15" x14ac:dyDescent="0.2"/>
  <cols>
    <col min="1" max="1" width="9.1640625" style="6" bestFit="1" customWidth="1"/>
    <col min="2" max="2" width="7.5" style="6" bestFit="1" customWidth="1"/>
    <col min="3" max="3" width="6.1640625" style="6" bestFit="1" customWidth="1"/>
    <col min="4" max="4" width="8.1640625" style="6" customWidth="1"/>
    <col min="5" max="5" width="12.1640625" style="6" customWidth="1"/>
    <col min="6" max="6" width="10.33203125" style="8" bestFit="1" customWidth="1"/>
    <col min="7" max="7" width="16.5" style="28" bestFit="1" customWidth="1"/>
    <col min="8" max="9" width="10.33203125" style="8" customWidth="1"/>
    <col min="10" max="10" width="8.1640625" style="6" customWidth="1"/>
    <col min="11" max="11" width="8.6640625" style="8" bestFit="1" customWidth="1"/>
    <col min="12" max="12" width="11.1640625" style="6" customWidth="1"/>
    <col min="13" max="13" width="12.33203125" style="6" customWidth="1"/>
    <col min="14" max="14" width="10" style="6" bestFit="1" customWidth="1"/>
    <col min="15" max="15" width="8.5" style="6" bestFit="1" customWidth="1"/>
    <col min="16" max="16" width="8.5" style="6" customWidth="1"/>
    <col min="17" max="21" width="8.83203125" style="6"/>
    <col min="22" max="31" width="8.83203125" style="9"/>
  </cols>
  <sheetData>
    <row r="1" spans="1:31" x14ac:dyDescent="0.2">
      <c r="B1" s="7"/>
      <c r="F1" s="21"/>
      <c r="G1" s="27"/>
      <c r="H1" s="21"/>
      <c r="I1" s="21"/>
      <c r="J1" s="5"/>
      <c r="L1" s="22"/>
      <c r="M1" s="5"/>
      <c r="N1" s="5"/>
    </row>
    <row r="2" spans="1:31" ht="16" thickBot="1" x14ac:dyDescent="0.25">
      <c r="M2" s="5"/>
    </row>
    <row r="3" spans="1:31" ht="16" thickBot="1" x14ac:dyDescent="0.25">
      <c r="A3" s="10" t="s">
        <v>16</v>
      </c>
      <c r="C3" s="10"/>
      <c r="D3" s="10"/>
      <c r="E3" s="11" t="s">
        <v>9</v>
      </c>
      <c r="F3" s="11" t="s">
        <v>9</v>
      </c>
      <c r="G3" s="29" t="s">
        <v>201</v>
      </c>
      <c r="H3" s="11" t="s">
        <v>17</v>
      </c>
      <c r="I3" s="11" t="s">
        <v>18</v>
      </c>
      <c r="J3" s="12"/>
      <c r="K3" s="10"/>
      <c r="L3" s="11" t="s">
        <v>538</v>
      </c>
      <c r="M3" s="11" t="s">
        <v>3</v>
      </c>
      <c r="N3" s="11" t="s">
        <v>5</v>
      </c>
      <c r="O3" s="11" t="s">
        <v>12</v>
      </c>
      <c r="P3" s="12"/>
    </row>
    <row r="4" spans="1:31" ht="16" thickBot="1" x14ac:dyDescent="0.25">
      <c r="B4" s="10"/>
      <c r="C4" s="10"/>
      <c r="D4" s="10"/>
      <c r="E4" s="13" t="s">
        <v>2</v>
      </c>
      <c r="F4" s="13" t="s">
        <v>10</v>
      </c>
      <c r="G4" s="30" t="s">
        <v>200</v>
      </c>
      <c r="H4" s="13" t="s">
        <v>15</v>
      </c>
      <c r="I4" s="13" t="s">
        <v>10</v>
      </c>
      <c r="J4" s="14" t="s">
        <v>7</v>
      </c>
      <c r="K4" s="10"/>
      <c r="L4" s="13" t="s">
        <v>2</v>
      </c>
      <c r="M4" s="13" t="s">
        <v>2</v>
      </c>
      <c r="N4" s="13" t="s">
        <v>11</v>
      </c>
      <c r="O4" s="13" t="s">
        <v>13</v>
      </c>
      <c r="P4" s="12"/>
      <c r="Q4" s="9"/>
      <c r="R4" s="9"/>
      <c r="S4" s="9"/>
      <c r="T4" s="9"/>
      <c r="U4" s="9"/>
      <c r="V4"/>
      <c r="W4"/>
      <c r="X4"/>
      <c r="Y4"/>
      <c r="Z4"/>
      <c r="AA4"/>
      <c r="AB4"/>
      <c r="AC4"/>
      <c r="AD4"/>
      <c r="AE4"/>
    </row>
    <row r="5" spans="1:31" ht="16" thickBot="1" x14ac:dyDescent="0.25">
      <c r="A5" s="15" t="s">
        <v>19</v>
      </c>
      <c r="B5" s="16" t="s">
        <v>20</v>
      </c>
      <c r="C5" s="16" t="s">
        <v>21</v>
      </c>
      <c r="D5" s="16" t="s">
        <v>0</v>
      </c>
      <c r="E5" s="17" t="s">
        <v>4</v>
      </c>
      <c r="F5" s="17" t="s">
        <v>6</v>
      </c>
      <c r="G5" s="31" t="s">
        <v>6</v>
      </c>
      <c r="H5" s="17" t="s">
        <v>202</v>
      </c>
      <c r="I5" s="17" t="s">
        <v>6</v>
      </c>
      <c r="J5" s="18" t="s">
        <v>8</v>
      </c>
      <c r="K5" s="19" t="s">
        <v>1</v>
      </c>
      <c r="L5" s="17" t="s">
        <v>4</v>
      </c>
      <c r="M5" s="17" t="s">
        <v>4</v>
      </c>
      <c r="N5" s="17" t="s">
        <v>6</v>
      </c>
      <c r="O5" s="17" t="s">
        <v>14</v>
      </c>
      <c r="P5" s="12"/>
      <c r="Q5" s="9"/>
      <c r="R5" s="9"/>
      <c r="S5" s="9"/>
      <c r="T5" s="9"/>
      <c r="U5" s="9"/>
      <c r="V5"/>
      <c r="W5"/>
      <c r="X5"/>
      <c r="Y5"/>
      <c r="Z5"/>
      <c r="AA5"/>
      <c r="AB5"/>
      <c r="AC5"/>
      <c r="AD5"/>
      <c r="AE5"/>
    </row>
    <row r="6" spans="1:31" x14ac:dyDescent="0.2">
      <c r="A6" s="1" t="s">
        <v>22</v>
      </c>
      <c r="B6" s="1" t="s">
        <v>23</v>
      </c>
      <c r="C6" s="1" t="s">
        <v>24</v>
      </c>
      <c r="D6" s="1" t="s">
        <v>25</v>
      </c>
      <c r="E6" s="23">
        <v>4.8642000000000003</v>
      </c>
      <c r="F6" s="25">
        <v>42</v>
      </c>
      <c r="G6" s="32">
        <f>77-F6</f>
        <v>35</v>
      </c>
      <c r="H6" s="26" t="s">
        <v>203</v>
      </c>
      <c r="I6" s="3">
        <v>20</v>
      </c>
      <c r="J6" s="4" t="s">
        <v>204</v>
      </c>
      <c r="K6" s="4" t="s">
        <v>205</v>
      </c>
      <c r="L6">
        <v>5.38</v>
      </c>
      <c r="M6" s="4"/>
      <c r="N6" s="3">
        <v>18</v>
      </c>
      <c r="O6" s="3">
        <f>L6*N6</f>
        <v>96.84</v>
      </c>
      <c r="P6" s="49"/>
      <c r="Q6" s="9"/>
      <c r="R6" s="9"/>
      <c r="S6" s="9"/>
      <c r="T6" s="9"/>
      <c r="U6" s="9"/>
      <c r="V6"/>
      <c r="W6"/>
      <c r="X6"/>
      <c r="Y6"/>
      <c r="Z6"/>
      <c r="AA6"/>
      <c r="AB6"/>
      <c r="AC6"/>
      <c r="AD6"/>
      <c r="AE6"/>
    </row>
    <row r="7" spans="1:31" x14ac:dyDescent="0.2">
      <c r="A7" s="1" t="s">
        <v>26</v>
      </c>
      <c r="B7" s="1" t="s">
        <v>23</v>
      </c>
      <c r="C7" s="1" t="s">
        <v>27</v>
      </c>
      <c r="D7" s="1" t="s">
        <v>25</v>
      </c>
      <c r="E7" s="23">
        <v>2.8755999999999999</v>
      </c>
      <c r="F7" s="25">
        <v>70</v>
      </c>
      <c r="G7" s="33">
        <f t="shared" ref="G7:G70" si="0">77-F7</f>
        <v>7</v>
      </c>
      <c r="H7" s="26" t="s">
        <v>203</v>
      </c>
      <c r="I7" s="3">
        <v>20</v>
      </c>
      <c r="J7" s="4" t="s">
        <v>204</v>
      </c>
      <c r="K7" s="4" t="s">
        <v>205</v>
      </c>
      <c r="L7">
        <v>5.58</v>
      </c>
      <c r="M7" s="4"/>
      <c r="N7" s="3">
        <v>18</v>
      </c>
      <c r="O7" s="3">
        <f t="shared" ref="O7:O70" si="1">L7*N7</f>
        <v>100.44</v>
      </c>
      <c r="P7" s="49"/>
      <c r="Q7" s="9"/>
      <c r="R7" s="9"/>
      <c r="S7" s="9"/>
      <c r="T7" s="9"/>
      <c r="U7" s="9"/>
      <c r="V7"/>
      <c r="W7"/>
      <c r="X7"/>
      <c r="Y7"/>
      <c r="Z7"/>
      <c r="AA7"/>
      <c r="AB7"/>
      <c r="AC7"/>
      <c r="AD7"/>
      <c r="AE7"/>
    </row>
    <row r="8" spans="1:31" x14ac:dyDescent="0.2">
      <c r="A8" s="1" t="s">
        <v>28</v>
      </c>
      <c r="B8" s="1" t="s">
        <v>23</v>
      </c>
      <c r="C8" s="1" t="s">
        <v>29</v>
      </c>
      <c r="D8" s="1" t="s">
        <v>25</v>
      </c>
      <c r="E8" s="23">
        <v>4.3689999999999998</v>
      </c>
      <c r="F8" s="25">
        <v>46</v>
      </c>
      <c r="G8" s="33">
        <f t="shared" si="0"/>
        <v>31</v>
      </c>
      <c r="H8" s="26" t="s">
        <v>203</v>
      </c>
      <c r="I8" s="3">
        <v>20</v>
      </c>
      <c r="J8" s="4" t="s">
        <v>204</v>
      </c>
      <c r="K8" s="4" t="s">
        <v>205</v>
      </c>
      <c r="L8">
        <v>4.4400000000000004</v>
      </c>
      <c r="M8" s="4"/>
      <c r="N8" s="3">
        <v>18</v>
      </c>
      <c r="O8" s="3">
        <f t="shared" si="1"/>
        <v>79.92</v>
      </c>
      <c r="P8" s="49"/>
      <c r="Q8" s="9"/>
      <c r="R8" s="9"/>
      <c r="S8" s="9"/>
      <c r="T8" s="9"/>
      <c r="U8" s="9"/>
      <c r="V8"/>
      <c r="W8"/>
      <c r="X8"/>
      <c r="Y8"/>
      <c r="Z8"/>
      <c r="AA8"/>
      <c r="AB8"/>
      <c r="AC8"/>
      <c r="AD8"/>
      <c r="AE8"/>
    </row>
    <row r="9" spans="1:31" s="2" customFormat="1" x14ac:dyDescent="0.2">
      <c r="A9" s="1" t="s">
        <v>30</v>
      </c>
      <c r="B9" s="1" t="s">
        <v>23</v>
      </c>
      <c r="C9" s="1" t="s">
        <v>31</v>
      </c>
      <c r="D9" s="1" t="s">
        <v>25</v>
      </c>
      <c r="E9" s="23">
        <v>2.5432000000000001</v>
      </c>
      <c r="F9" s="25">
        <v>69</v>
      </c>
      <c r="G9" s="33">
        <f t="shared" si="0"/>
        <v>8</v>
      </c>
      <c r="H9" s="26" t="s">
        <v>203</v>
      </c>
      <c r="I9" s="3">
        <v>20</v>
      </c>
      <c r="J9" s="4" t="s">
        <v>204</v>
      </c>
      <c r="K9" s="4" t="s">
        <v>205</v>
      </c>
      <c r="L9">
        <v>3.56</v>
      </c>
      <c r="M9" s="4"/>
      <c r="N9" s="3">
        <v>18</v>
      </c>
      <c r="O9" s="3">
        <f t="shared" si="1"/>
        <v>64.08</v>
      </c>
      <c r="P9" s="49"/>
      <c r="Q9" s="9"/>
      <c r="R9" s="9"/>
      <c r="S9" s="9"/>
      <c r="T9" s="9"/>
      <c r="U9" s="9"/>
    </row>
    <row r="10" spans="1:31" s="2" customFormat="1" x14ac:dyDescent="0.2">
      <c r="A10" s="1" t="s">
        <v>32</v>
      </c>
      <c r="B10" s="1" t="s">
        <v>23</v>
      </c>
      <c r="C10" s="1" t="s">
        <v>33</v>
      </c>
      <c r="D10" s="1" t="s">
        <v>25</v>
      </c>
      <c r="E10" s="23">
        <v>3.4256000000000002</v>
      </c>
      <c r="F10" s="25">
        <v>59</v>
      </c>
      <c r="G10" s="33">
        <f t="shared" si="0"/>
        <v>18</v>
      </c>
      <c r="H10" s="26" t="s">
        <v>203</v>
      </c>
      <c r="I10" s="3">
        <v>20</v>
      </c>
      <c r="J10" s="4" t="s">
        <v>204</v>
      </c>
      <c r="K10" s="4" t="s">
        <v>205</v>
      </c>
      <c r="L10">
        <v>4.96</v>
      </c>
      <c r="M10" s="4"/>
      <c r="N10" s="3">
        <v>18</v>
      </c>
      <c r="O10" s="3">
        <f t="shared" si="1"/>
        <v>89.28</v>
      </c>
      <c r="P10" s="49"/>
      <c r="Q10" s="9"/>
      <c r="R10" s="9"/>
      <c r="S10" s="9"/>
      <c r="T10" s="9"/>
      <c r="U10" s="9"/>
    </row>
    <row r="11" spans="1:31" s="2" customFormat="1" x14ac:dyDescent="0.2">
      <c r="A11" s="1" t="s">
        <v>34</v>
      </c>
      <c r="B11" s="1" t="s">
        <v>23</v>
      </c>
      <c r="C11" s="1" t="s">
        <v>35</v>
      </c>
      <c r="D11" s="1" t="s">
        <v>25</v>
      </c>
      <c r="E11" s="23">
        <v>3.4396</v>
      </c>
      <c r="F11" s="25">
        <v>59</v>
      </c>
      <c r="G11" s="33">
        <f t="shared" si="0"/>
        <v>18</v>
      </c>
      <c r="H11" s="26" t="s">
        <v>203</v>
      </c>
      <c r="I11" s="3">
        <v>20</v>
      </c>
      <c r="J11" s="4" t="s">
        <v>204</v>
      </c>
      <c r="K11" s="4" t="s">
        <v>205</v>
      </c>
      <c r="L11">
        <v>5.38</v>
      </c>
      <c r="M11" s="4"/>
      <c r="N11" s="3">
        <v>18</v>
      </c>
      <c r="O11" s="3">
        <f t="shared" si="1"/>
        <v>96.84</v>
      </c>
      <c r="P11" s="49"/>
      <c r="Q11" s="9"/>
      <c r="R11" s="9"/>
      <c r="S11" s="9"/>
      <c r="T11" s="9"/>
      <c r="U11" s="9"/>
    </row>
    <row r="12" spans="1:31" x14ac:dyDescent="0.2">
      <c r="A12" s="1" t="s">
        <v>36</v>
      </c>
      <c r="B12" s="1" t="s">
        <v>23</v>
      </c>
      <c r="C12" s="1" t="s">
        <v>37</v>
      </c>
      <c r="D12" s="1" t="s">
        <v>25</v>
      </c>
      <c r="E12" s="23">
        <v>8.5896000000000008</v>
      </c>
      <c r="F12" s="25">
        <v>24</v>
      </c>
      <c r="G12" s="33">
        <f t="shared" si="0"/>
        <v>53</v>
      </c>
      <c r="H12" s="26" t="s">
        <v>203</v>
      </c>
      <c r="I12" s="3">
        <v>20</v>
      </c>
      <c r="J12" s="4" t="s">
        <v>204</v>
      </c>
      <c r="K12" s="4" t="s">
        <v>205</v>
      </c>
      <c r="L12">
        <v>2.08</v>
      </c>
      <c r="M12" s="4"/>
      <c r="N12" s="3">
        <v>18</v>
      </c>
      <c r="O12" s="3">
        <f t="shared" si="1"/>
        <v>37.44</v>
      </c>
      <c r="P12" s="49"/>
      <c r="Q12" s="9"/>
      <c r="R12" s="9"/>
      <c r="S12" s="9"/>
      <c r="T12" s="9"/>
      <c r="U12" s="9"/>
      <c r="V12"/>
      <c r="W12"/>
      <c r="X12"/>
      <c r="Y12"/>
      <c r="Z12"/>
      <c r="AA12"/>
      <c r="AB12"/>
      <c r="AC12"/>
      <c r="AD12"/>
      <c r="AE12"/>
    </row>
    <row r="13" spans="1:31" ht="16" thickBot="1" x14ac:dyDescent="0.25">
      <c r="A13" s="1" t="s">
        <v>38</v>
      </c>
      <c r="B13" s="1" t="s">
        <v>23</v>
      </c>
      <c r="C13" s="1" t="s">
        <v>39</v>
      </c>
      <c r="D13" s="1" t="s">
        <v>25</v>
      </c>
      <c r="E13" s="23">
        <v>3.9771999999999998</v>
      </c>
      <c r="F13" s="25">
        <v>45</v>
      </c>
      <c r="G13" s="31">
        <f t="shared" si="0"/>
        <v>32</v>
      </c>
      <c r="H13" s="26" t="s">
        <v>203</v>
      </c>
      <c r="I13" s="3">
        <v>20</v>
      </c>
      <c r="J13" s="4" t="s">
        <v>204</v>
      </c>
      <c r="K13" s="4" t="s">
        <v>205</v>
      </c>
      <c r="L13">
        <v>1.02</v>
      </c>
      <c r="M13" s="4"/>
      <c r="N13" s="3">
        <v>18</v>
      </c>
      <c r="O13" s="3">
        <f t="shared" si="1"/>
        <v>18.36</v>
      </c>
      <c r="P13" s="49"/>
      <c r="Q13" s="9"/>
      <c r="R13" s="9"/>
      <c r="S13" s="9"/>
      <c r="T13" s="9"/>
      <c r="U13" s="9"/>
      <c r="V13"/>
      <c r="W13"/>
      <c r="X13"/>
      <c r="Y13"/>
      <c r="Z13"/>
      <c r="AA13"/>
      <c r="AB13"/>
      <c r="AC13"/>
      <c r="AD13"/>
      <c r="AE13"/>
    </row>
    <row r="14" spans="1:31" x14ac:dyDescent="0.2">
      <c r="A14" s="1" t="s">
        <v>40</v>
      </c>
      <c r="B14" s="1" t="s">
        <v>23</v>
      </c>
      <c r="C14" s="1" t="s">
        <v>41</v>
      </c>
      <c r="D14" s="1" t="s">
        <v>25</v>
      </c>
      <c r="E14" s="23">
        <v>2.9396</v>
      </c>
      <c r="F14" s="25">
        <v>69</v>
      </c>
      <c r="G14" s="32">
        <f t="shared" si="0"/>
        <v>8</v>
      </c>
      <c r="H14" s="26" t="s">
        <v>203</v>
      </c>
      <c r="I14" s="3">
        <v>20</v>
      </c>
      <c r="J14" s="4" t="s">
        <v>204</v>
      </c>
      <c r="K14" s="4" t="s">
        <v>205</v>
      </c>
      <c r="L14">
        <v>3.16</v>
      </c>
      <c r="M14" s="4"/>
      <c r="N14" s="3">
        <v>18</v>
      </c>
      <c r="O14" s="3">
        <f t="shared" si="1"/>
        <v>56.88</v>
      </c>
      <c r="P14" s="49"/>
      <c r="Q14" s="9"/>
      <c r="R14" s="9"/>
      <c r="S14" s="9"/>
      <c r="T14" s="9"/>
      <c r="U14" s="9"/>
      <c r="V14"/>
      <c r="W14"/>
      <c r="X14"/>
      <c r="Y14"/>
      <c r="Z14"/>
      <c r="AA14"/>
      <c r="AB14"/>
      <c r="AC14"/>
      <c r="AD14"/>
      <c r="AE14"/>
    </row>
    <row r="15" spans="1:31" x14ac:dyDescent="0.2">
      <c r="A15" s="1" t="s">
        <v>42</v>
      </c>
      <c r="B15" s="1" t="s">
        <v>23</v>
      </c>
      <c r="C15" s="1" t="s">
        <v>43</v>
      </c>
      <c r="D15" s="1" t="s">
        <v>25</v>
      </c>
      <c r="E15" s="23">
        <v>3.3847999999999998</v>
      </c>
      <c r="F15" s="25">
        <v>60</v>
      </c>
      <c r="G15" s="33">
        <f t="shared" si="0"/>
        <v>17</v>
      </c>
      <c r="H15" s="26" t="s">
        <v>203</v>
      </c>
      <c r="I15" s="3">
        <v>20</v>
      </c>
      <c r="J15" s="4" t="s">
        <v>204</v>
      </c>
      <c r="K15" s="4" t="s">
        <v>205</v>
      </c>
      <c r="L15">
        <v>4.72</v>
      </c>
      <c r="M15" s="4"/>
      <c r="N15" s="3">
        <v>18</v>
      </c>
      <c r="O15" s="3">
        <f t="shared" si="1"/>
        <v>84.96</v>
      </c>
      <c r="P15" s="49"/>
      <c r="Q15" s="9"/>
      <c r="R15" s="9"/>
      <c r="S15" s="9"/>
      <c r="T15" s="9"/>
      <c r="U15" s="9"/>
      <c r="V15"/>
      <c r="W15"/>
      <c r="X15"/>
      <c r="Y15"/>
      <c r="Z15"/>
      <c r="AA15"/>
      <c r="AB15"/>
      <c r="AC15"/>
      <c r="AD15"/>
      <c r="AE15"/>
    </row>
    <row r="16" spans="1:31" x14ac:dyDescent="0.2">
      <c r="A16" s="1" t="s">
        <v>44</v>
      </c>
      <c r="B16" s="1" t="s">
        <v>23</v>
      </c>
      <c r="C16" s="1" t="s">
        <v>45</v>
      </c>
      <c r="D16" s="1" t="s">
        <v>25</v>
      </c>
      <c r="E16" s="23">
        <v>2.2816000000000001</v>
      </c>
      <c r="F16" s="25">
        <v>70</v>
      </c>
      <c r="G16" s="33">
        <f t="shared" si="0"/>
        <v>7</v>
      </c>
      <c r="H16" s="26" t="s">
        <v>203</v>
      </c>
      <c r="I16" s="3">
        <v>20</v>
      </c>
      <c r="J16" s="4" t="s">
        <v>204</v>
      </c>
      <c r="K16" s="4" t="s">
        <v>205</v>
      </c>
      <c r="L16">
        <v>4.22</v>
      </c>
      <c r="M16" s="4"/>
      <c r="N16" s="3">
        <v>18</v>
      </c>
      <c r="O16" s="3">
        <f t="shared" si="1"/>
        <v>75.959999999999994</v>
      </c>
      <c r="P16" s="49"/>
      <c r="Q16" s="9"/>
      <c r="R16" s="9"/>
      <c r="S16" s="9"/>
      <c r="T16" s="9"/>
      <c r="U16" s="9"/>
      <c r="V16"/>
      <c r="W16"/>
      <c r="X16"/>
      <c r="Y16"/>
      <c r="Z16"/>
      <c r="AA16"/>
      <c r="AB16"/>
      <c r="AC16"/>
      <c r="AD16"/>
      <c r="AE16"/>
    </row>
    <row r="17" spans="1:31" x14ac:dyDescent="0.2">
      <c r="A17" s="1" t="s">
        <v>46</v>
      </c>
      <c r="B17" s="1" t="s">
        <v>23</v>
      </c>
      <c r="C17" s="1" t="s">
        <v>47</v>
      </c>
      <c r="D17" s="1" t="s">
        <v>25</v>
      </c>
      <c r="E17" s="23">
        <v>5.4859999999999998</v>
      </c>
      <c r="F17" s="25">
        <v>37</v>
      </c>
      <c r="G17" s="33">
        <f t="shared" si="0"/>
        <v>40</v>
      </c>
      <c r="H17" s="26" t="s">
        <v>203</v>
      </c>
      <c r="I17" s="3">
        <v>20</v>
      </c>
      <c r="J17" s="4" t="s">
        <v>204</v>
      </c>
      <c r="K17" s="4" t="s">
        <v>205</v>
      </c>
      <c r="L17">
        <v>4.32</v>
      </c>
      <c r="M17" s="4"/>
      <c r="N17" s="3">
        <v>18</v>
      </c>
      <c r="O17" s="3">
        <f t="shared" si="1"/>
        <v>77.760000000000005</v>
      </c>
      <c r="P17" s="49"/>
      <c r="Q17" s="9"/>
      <c r="R17" s="9"/>
      <c r="S17" s="9"/>
      <c r="T17" s="9"/>
      <c r="U17" s="9"/>
      <c r="V17"/>
      <c r="W17"/>
      <c r="X17"/>
      <c r="Y17"/>
      <c r="Z17"/>
      <c r="AA17"/>
      <c r="AB17"/>
      <c r="AC17"/>
      <c r="AD17"/>
      <c r="AE17"/>
    </row>
    <row r="18" spans="1:31" x14ac:dyDescent="0.2">
      <c r="A18" s="1" t="s">
        <v>48</v>
      </c>
      <c r="B18" s="1" t="s">
        <v>23</v>
      </c>
      <c r="C18" s="1" t="s">
        <v>49</v>
      </c>
      <c r="D18" s="1" t="s">
        <v>25</v>
      </c>
      <c r="E18" s="23">
        <v>2.6467999999999998</v>
      </c>
      <c r="F18" s="25">
        <v>76</v>
      </c>
      <c r="G18" s="33">
        <f t="shared" si="0"/>
        <v>1</v>
      </c>
      <c r="H18" s="26" t="s">
        <v>203</v>
      </c>
      <c r="I18" s="3">
        <v>20</v>
      </c>
      <c r="J18" s="4" t="s">
        <v>204</v>
      </c>
      <c r="K18" s="4" t="s">
        <v>205</v>
      </c>
      <c r="L18">
        <v>5.4</v>
      </c>
      <c r="M18" s="4"/>
      <c r="N18" s="3">
        <v>18</v>
      </c>
      <c r="O18" s="3">
        <f t="shared" si="1"/>
        <v>97.2</v>
      </c>
      <c r="P18" s="49"/>
      <c r="Q18" s="9"/>
      <c r="R18" s="9"/>
      <c r="S18" s="9"/>
      <c r="T18" s="9"/>
      <c r="U18" s="9"/>
      <c r="V18"/>
      <c r="W18"/>
      <c r="X18"/>
      <c r="Y18"/>
      <c r="Z18"/>
      <c r="AA18"/>
      <c r="AB18"/>
      <c r="AC18"/>
      <c r="AD18"/>
      <c r="AE18"/>
    </row>
    <row r="19" spans="1:31" x14ac:dyDescent="0.2">
      <c r="A19" s="1" t="s">
        <v>50</v>
      </c>
      <c r="B19" s="1" t="s">
        <v>23</v>
      </c>
      <c r="C19" s="1" t="s">
        <v>51</v>
      </c>
      <c r="D19" s="1" t="s">
        <v>25</v>
      </c>
      <c r="E19" s="23">
        <v>7.5048000000000004</v>
      </c>
      <c r="F19" s="25">
        <v>27</v>
      </c>
      <c r="G19" s="33">
        <f t="shared" si="0"/>
        <v>50</v>
      </c>
      <c r="H19" s="26" t="s">
        <v>203</v>
      </c>
      <c r="I19" s="3">
        <v>20</v>
      </c>
      <c r="J19" s="4" t="s">
        <v>204</v>
      </c>
      <c r="K19" s="4" t="s">
        <v>205</v>
      </c>
      <c r="L19">
        <v>2.38</v>
      </c>
      <c r="M19" s="4"/>
      <c r="N19" s="3">
        <v>18</v>
      </c>
      <c r="O19" s="3">
        <f t="shared" si="1"/>
        <v>42.839999999999996</v>
      </c>
      <c r="P19" s="49"/>
      <c r="Q19" s="9"/>
      <c r="R19" s="9"/>
      <c r="S19" s="9"/>
      <c r="T19" s="9"/>
      <c r="U19" s="9"/>
      <c r="V19"/>
      <c r="W19"/>
      <c r="X19"/>
      <c r="Y19"/>
      <c r="Z19"/>
      <c r="AA19"/>
      <c r="AB19"/>
      <c r="AC19"/>
      <c r="AD19"/>
      <c r="AE19"/>
    </row>
    <row r="20" spans="1:31" x14ac:dyDescent="0.2">
      <c r="A20" s="1" t="s">
        <v>52</v>
      </c>
      <c r="B20" s="1" t="s">
        <v>23</v>
      </c>
      <c r="C20" s="1" t="s">
        <v>53</v>
      </c>
      <c r="D20" s="1" t="s">
        <v>25</v>
      </c>
      <c r="E20" s="23">
        <v>7.3879999999999999</v>
      </c>
      <c r="F20" s="25">
        <v>28</v>
      </c>
      <c r="G20" s="33">
        <f t="shared" si="0"/>
        <v>49</v>
      </c>
      <c r="H20" s="26" t="s">
        <v>203</v>
      </c>
      <c r="I20" s="3">
        <v>20</v>
      </c>
      <c r="J20" s="4" t="s">
        <v>204</v>
      </c>
      <c r="K20" s="4" t="s">
        <v>205</v>
      </c>
      <c r="L20">
        <v>4.18</v>
      </c>
      <c r="M20" s="4"/>
      <c r="N20" s="3">
        <v>18</v>
      </c>
      <c r="O20" s="3">
        <f t="shared" si="1"/>
        <v>75.239999999999995</v>
      </c>
      <c r="P20" s="49"/>
      <c r="Q20" s="9"/>
      <c r="R20" s="9"/>
      <c r="S20" s="9"/>
      <c r="T20" s="9"/>
      <c r="U20" s="9"/>
      <c r="V20"/>
      <c r="W20"/>
      <c r="X20"/>
      <c r="Y20"/>
      <c r="Z20"/>
      <c r="AA20"/>
      <c r="AB20"/>
      <c r="AC20"/>
      <c r="AD20"/>
      <c r="AE20"/>
    </row>
    <row r="21" spans="1:31" ht="16" thickBot="1" x14ac:dyDescent="0.25">
      <c r="A21" s="1" t="s">
        <v>54</v>
      </c>
      <c r="B21" s="1" t="s">
        <v>23</v>
      </c>
      <c r="C21" s="1" t="s">
        <v>55</v>
      </c>
      <c r="D21" s="1" t="s">
        <v>25</v>
      </c>
      <c r="E21" s="23">
        <v>14.771800000000001</v>
      </c>
      <c r="F21" s="25">
        <v>14</v>
      </c>
      <c r="G21" s="31">
        <f t="shared" si="0"/>
        <v>63</v>
      </c>
      <c r="H21" s="26" t="s">
        <v>203</v>
      </c>
      <c r="I21" s="3">
        <v>20</v>
      </c>
      <c r="J21" s="4" t="s">
        <v>204</v>
      </c>
      <c r="K21" s="4" t="s">
        <v>205</v>
      </c>
      <c r="L21">
        <v>4.22</v>
      </c>
      <c r="M21" s="4"/>
      <c r="N21" s="3">
        <v>18</v>
      </c>
      <c r="O21" s="3">
        <f t="shared" si="1"/>
        <v>75.959999999999994</v>
      </c>
      <c r="P21" s="49"/>
    </row>
    <row r="22" spans="1:31" x14ac:dyDescent="0.2">
      <c r="A22" s="1" t="s">
        <v>56</v>
      </c>
      <c r="B22" s="1" t="s">
        <v>23</v>
      </c>
      <c r="C22" s="1" t="s">
        <v>57</v>
      </c>
      <c r="D22" s="1" t="s">
        <v>25</v>
      </c>
      <c r="E22" s="23">
        <v>0.42020000000000002</v>
      </c>
      <c r="F22" s="25">
        <v>72</v>
      </c>
      <c r="G22" s="32">
        <f t="shared" si="0"/>
        <v>5</v>
      </c>
      <c r="H22" s="26" t="s">
        <v>203</v>
      </c>
      <c r="I22" s="3">
        <v>20</v>
      </c>
      <c r="J22" s="4" t="s">
        <v>204</v>
      </c>
      <c r="K22" s="4" t="s">
        <v>205</v>
      </c>
      <c r="L22">
        <v>0.624</v>
      </c>
      <c r="M22" s="4"/>
      <c r="N22" s="3">
        <v>18</v>
      </c>
      <c r="O22" s="3">
        <f t="shared" si="1"/>
        <v>11.231999999999999</v>
      </c>
      <c r="P22" s="49"/>
    </row>
    <row r="23" spans="1:31" x14ac:dyDescent="0.2">
      <c r="A23" s="1" t="s">
        <v>58</v>
      </c>
      <c r="B23" s="1" t="s">
        <v>23</v>
      </c>
      <c r="C23" s="1" t="s">
        <v>59</v>
      </c>
      <c r="D23" s="1" t="s">
        <v>25</v>
      </c>
      <c r="E23" s="23">
        <v>7.9927999999999999</v>
      </c>
      <c r="F23" s="25">
        <v>26</v>
      </c>
      <c r="G23" s="33">
        <f t="shared" si="0"/>
        <v>51</v>
      </c>
      <c r="H23" s="26" t="s">
        <v>203</v>
      </c>
      <c r="I23" s="3">
        <v>20</v>
      </c>
      <c r="J23" s="4" t="s">
        <v>204</v>
      </c>
      <c r="K23" s="4" t="s">
        <v>205</v>
      </c>
      <c r="L23">
        <v>5.0199999999999996</v>
      </c>
      <c r="M23" s="4"/>
      <c r="N23" s="3">
        <v>18</v>
      </c>
      <c r="O23" s="3">
        <f t="shared" si="1"/>
        <v>90.359999999999985</v>
      </c>
      <c r="P23" s="49"/>
    </row>
    <row r="24" spans="1:31" x14ac:dyDescent="0.2">
      <c r="A24" s="1" t="s">
        <v>60</v>
      </c>
      <c r="B24" s="1" t="s">
        <v>23</v>
      </c>
      <c r="C24" s="1" t="s">
        <v>61</v>
      </c>
      <c r="D24" s="1" t="s">
        <v>25</v>
      </c>
      <c r="E24" s="23">
        <v>14.42</v>
      </c>
      <c r="F24" s="25">
        <v>14</v>
      </c>
      <c r="G24" s="33">
        <f t="shared" si="0"/>
        <v>63</v>
      </c>
      <c r="H24" s="26" t="s">
        <v>203</v>
      </c>
      <c r="I24" s="3">
        <v>20</v>
      </c>
      <c r="J24" s="4" t="s">
        <v>204</v>
      </c>
      <c r="K24" s="4" t="s">
        <v>205</v>
      </c>
      <c r="L24">
        <v>4.9000000000000004</v>
      </c>
      <c r="M24" s="4"/>
      <c r="N24" s="3">
        <v>18</v>
      </c>
      <c r="O24" s="3">
        <f t="shared" si="1"/>
        <v>88.2</v>
      </c>
      <c r="P24" s="49"/>
    </row>
    <row r="25" spans="1:31" x14ac:dyDescent="0.2">
      <c r="A25" s="1" t="s">
        <v>62</v>
      </c>
      <c r="B25" s="1" t="s">
        <v>23</v>
      </c>
      <c r="C25" s="1" t="s">
        <v>63</v>
      </c>
      <c r="D25" s="1" t="s">
        <v>25</v>
      </c>
      <c r="E25" s="23">
        <v>20.91</v>
      </c>
      <c r="F25" s="25">
        <v>10</v>
      </c>
      <c r="G25" s="33">
        <f t="shared" si="0"/>
        <v>67</v>
      </c>
      <c r="H25" s="26" t="s">
        <v>203</v>
      </c>
      <c r="I25" s="3">
        <v>20</v>
      </c>
      <c r="J25" s="4" t="s">
        <v>204</v>
      </c>
      <c r="K25" s="4" t="s">
        <v>205</v>
      </c>
      <c r="L25">
        <v>4.7</v>
      </c>
      <c r="M25" s="4"/>
      <c r="N25" s="3">
        <v>18</v>
      </c>
      <c r="O25" s="3">
        <f t="shared" si="1"/>
        <v>84.600000000000009</v>
      </c>
      <c r="P25" s="49"/>
    </row>
    <row r="26" spans="1:31" x14ac:dyDescent="0.2">
      <c r="A26" s="1" t="s">
        <v>64</v>
      </c>
      <c r="B26" s="1" t="s">
        <v>23</v>
      </c>
      <c r="C26" s="1" t="s">
        <v>65</v>
      </c>
      <c r="D26" s="1" t="s">
        <v>25</v>
      </c>
      <c r="E26" s="23">
        <v>5.2232000000000003</v>
      </c>
      <c r="F26" s="25">
        <v>39</v>
      </c>
      <c r="G26" s="33">
        <f t="shared" si="0"/>
        <v>38</v>
      </c>
      <c r="H26" s="26" t="s">
        <v>203</v>
      </c>
      <c r="I26" s="3">
        <v>20</v>
      </c>
      <c r="J26" s="4" t="s">
        <v>204</v>
      </c>
      <c r="K26" s="4" t="s">
        <v>205</v>
      </c>
      <c r="L26">
        <v>5.32</v>
      </c>
      <c r="M26" s="4"/>
      <c r="N26" s="3">
        <v>18</v>
      </c>
      <c r="O26" s="3">
        <f t="shared" si="1"/>
        <v>95.76</v>
      </c>
      <c r="P26" s="49"/>
    </row>
    <row r="27" spans="1:31" x14ac:dyDescent="0.2">
      <c r="A27" s="1" t="s">
        <v>66</v>
      </c>
      <c r="B27" s="1" t="s">
        <v>23</v>
      </c>
      <c r="C27" s="1" t="s">
        <v>67</v>
      </c>
      <c r="D27" s="1" t="s">
        <v>25</v>
      </c>
      <c r="E27" s="23">
        <v>3.0384000000000002</v>
      </c>
      <c r="F27" s="25">
        <v>66</v>
      </c>
      <c r="G27" s="33">
        <f t="shared" si="0"/>
        <v>11</v>
      </c>
      <c r="H27" s="26" t="s">
        <v>203</v>
      </c>
      <c r="I27" s="3">
        <v>20</v>
      </c>
      <c r="J27" s="4" t="s">
        <v>204</v>
      </c>
      <c r="K27" s="4" t="s">
        <v>205</v>
      </c>
      <c r="L27">
        <v>1.41</v>
      </c>
      <c r="M27" s="4"/>
      <c r="N27" s="3">
        <v>18</v>
      </c>
      <c r="O27" s="3">
        <f t="shared" si="1"/>
        <v>25.38</v>
      </c>
      <c r="P27" s="49"/>
    </row>
    <row r="28" spans="1:31" x14ac:dyDescent="0.2">
      <c r="A28" s="1" t="s">
        <v>68</v>
      </c>
      <c r="B28" s="1" t="s">
        <v>23</v>
      </c>
      <c r="C28" s="1" t="s">
        <v>69</v>
      </c>
      <c r="D28" s="1" t="s">
        <v>25</v>
      </c>
      <c r="E28" s="23">
        <v>9.8772000000000002</v>
      </c>
      <c r="F28" s="25">
        <v>21</v>
      </c>
      <c r="G28" s="33">
        <f t="shared" si="0"/>
        <v>56</v>
      </c>
      <c r="H28" s="26" t="s">
        <v>203</v>
      </c>
      <c r="I28" s="3">
        <v>20</v>
      </c>
      <c r="J28" s="4" t="s">
        <v>204</v>
      </c>
      <c r="K28" s="4" t="s">
        <v>205</v>
      </c>
      <c r="L28">
        <v>2.38</v>
      </c>
      <c r="M28" s="4"/>
      <c r="N28" s="3">
        <v>18</v>
      </c>
      <c r="O28" s="3">
        <f t="shared" si="1"/>
        <v>42.839999999999996</v>
      </c>
      <c r="P28" s="49"/>
    </row>
    <row r="29" spans="1:31" ht="16" thickBot="1" x14ac:dyDescent="0.25">
      <c r="A29" s="1" t="s">
        <v>70</v>
      </c>
      <c r="B29" s="1" t="s">
        <v>23</v>
      </c>
      <c r="C29" s="1" t="s">
        <v>71</v>
      </c>
      <c r="D29" s="1" t="s">
        <v>25</v>
      </c>
      <c r="E29" s="23">
        <v>0.79759999999999998</v>
      </c>
      <c r="F29" s="25">
        <v>73</v>
      </c>
      <c r="G29" s="31">
        <f t="shared" si="0"/>
        <v>4</v>
      </c>
      <c r="H29" s="26" t="s">
        <v>203</v>
      </c>
      <c r="I29" s="3">
        <v>20</v>
      </c>
      <c r="J29" s="4" t="s">
        <v>204</v>
      </c>
      <c r="K29" s="4" t="s">
        <v>205</v>
      </c>
      <c r="L29">
        <v>0.78600000000000003</v>
      </c>
      <c r="M29" s="4"/>
      <c r="N29" s="3">
        <v>18</v>
      </c>
      <c r="O29" s="3">
        <f t="shared" si="1"/>
        <v>14.148</v>
      </c>
      <c r="P29" s="49"/>
    </row>
    <row r="30" spans="1:31" x14ac:dyDescent="0.2">
      <c r="A30" s="1" t="s">
        <v>72</v>
      </c>
      <c r="B30" s="1" t="s">
        <v>23</v>
      </c>
      <c r="C30" s="1" t="s">
        <v>73</v>
      </c>
      <c r="D30" s="1" t="s">
        <v>25</v>
      </c>
      <c r="E30" s="23">
        <v>3.6880000000000002</v>
      </c>
      <c r="F30" s="25">
        <v>55</v>
      </c>
      <c r="G30" s="32">
        <f t="shared" si="0"/>
        <v>22</v>
      </c>
      <c r="H30" s="26" t="s">
        <v>203</v>
      </c>
      <c r="I30" s="3">
        <v>20</v>
      </c>
      <c r="J30" s="4" t="s">
        <v>204</v>
      </c>
      <c r="K30" s="4" t="s">
        <v>205</v>
      </c>
      <c r="L30">
        <v>3.42</v>
      </c>
      <c r="M30" s="4"/>
      <c r="N30" s="3">
        <v>18</v>
      </c>
      <c r="O30" s="3">
        <f t="shared" si="1"/>
        <v>61.56</v>
      </c>
      <c r="P30" s="49"/>
    </row>
    <row r="31" spans="1:31" x14ac:dyDescent="0.2">
      <c r="A31" s="1" t="s">
        <v>74</v>
      </c>
      <c r="B31" s="1" t="s">
        <v>23</v>
      </c>
      <c r="C31" s="1" t="s">
        <v>75</v>
      </c>
      <c r="D31" s="1" t="s">
        <v>25</v>
      </c>
      <c r="E31" s="23">
        <v>2.6116000000000001</v>
      </c>
      <c r="F31" s="25">
        <v>77</v>
      </c>
      <c r="G31" s="33">
        <f t="shared" si="0"/>
        <v>0</v>
      </c>
      <c r="H31" s="26" t="s">
        <v>203</v>
      </c>
      <c r="I31" s="3">
        <v>20</v>
      </c>
      <c r="J31" s="4" t="s">
        <v>204</v>
      </c>
      <c r="K31" s="4" t="s">
        <v>205</v>
      </c>
      <c r="L31">
        <v>3.44</v>
      </c>
      <c r="M31" s="3"/>
      <c r="N31" s="3">
        <v>18</v>
      </c>
      <c r="O31" s="3">
        <f t="shared" si="1"/>
        <v>61.92</v>
      </c>
      <c r="P31" s="49"/>
    </row>
    <row r="32" spans="1:31" x14ac:dyDescent="0.2">
      <c r="A32" s="1" t="s">
        <v>76</v>
      </c>
      <c r="B32" s="1" t="s">
        <v>23</v>
      </c>
      <c r="C32" s="1" t="s">
        <v>77</v>
      </c>
      <c r="D32" s="1" t="s">
        <v>25</v>
      </c>
      <c r="E32" s="23">
        <v>21.643599999999999</v>
      </c>
      <c r="F32" s="25">
        <v>10</v>
      </c>
      <c r="G32" s="33">
        <f t="shared" si="0"/>
        <v>67</v>
      </c>
      <c r="H32" s="26" t="s">
        <v>203</v>
      </c>
      <c r="I32" s="3">
        <v>20</v>
      </c>
      <c r="J32" s="4" t="s">
        <v>204</v>
      </c>
      <c r="K32" s="4" t="s">
        <v>205</v>
      </c>
      <c r="L32">
        <v>2.1</v>
      </c>
      <c r="M32" s="3"/>
      <c r="N32" s="3">
        <v>18</v>
      </c>
      <c r="O32" s="3">
        <f t="shared" si="1"/>
        <v>37.800000000000004</v>
      </c>
      <c r="P32" s="49"/>
    </row>
    <row r="33" spans="1:16" x14ac:dyDescent="0.2">
      <c r="A33" s="1" t="s">
        <v>78</v>
      </c>
      <c r="B33" s="1" t="s">
        <v>23</v>
      </c>
      <c r="C33" s="1" t="s">
        <v>79</v>
      </c>
      <c r="D33" s="1" t="s">
        <v>25</v>
      </c>
      <c r="E33" s="23">
        <v>5.1067999999999998</v>
      </c>
      <c r="F33" s="25">
        <v>40</v>
      </c>
      <c r="G33" s="33">
        <f t="shared" si="0"/>
        <v>37</v>
      </c>
      <c r="H33" s="26" t="s">
        <v>203</v>
      </c>
      <c r="I33" s="3">
        <v>20</v>
      </c>
      <c r="J33" s="4" t="s">
        <v>204</v>
      </c>
      <c r="K33" s="4" t="s">
        <v>205</v>
      </c>
      <c r="L33">
        <v>3.72</v>
      </c>
      <c r="M33" s="3"/>
      <c r="N33" s="3">
        <v>18</v>
      </c>
      <c r="O33" s="3">
        <f t="shared" si="1"/>
        <v>66.960000000000008</v>
      </c>
      <c r="P33" s="49"/>
    </row>
    <row r="34" spans="1:16" x14ac:dyDescent="0.2">
      <c r="A34" s="1" t="s">
        <v>80</v>
      </c>
      <c r="B34" s="1" t="s">
        <v>23</v>
      </c>
      <c r="C34" s="1" t="s">
        <v>81</v>
      </c>
      <c r="D34" s="1" t="s">
        <v>25</v>
      </c>
      <c r="E34" s="23">
        <v>7.5056000000000003</v>
      </c>
      <c r="F34" s="25">
        <v>27</v>
      </c>
      <c r="G34" s="33">
        <f t="shared" si="0"/>
        <v>50</v>
      </c>
      <c r="H34" s="26" t="s">
        <v>203</v>
      </c>
      <c r="I34" s="3">
        <v>20</v>
      </c>
      <c r="J34" s="4" t="s">
        <v>204</v>
      </c>
      <c r="K34" s="4" t="s">
        <v>205</v>
      </c>
      <c r="L34">
        <v>2.76</v>
      </c>
      <c r="M34" s="20"/>
      <c r="N34" s="3">
        <v>18</v>
      </c>
      <c r="O34" s="3">
        <f t="shared" si="1"/>
        <v>49.679999999999993</v>
      </c>
      <c r="P34" s="49"/>
    </row>
    <row r="35" spans="1:16" x14ac:dyDescent="0.2">
      <c r="A35" s="1" t="s">
        <v>82</v>
      </c>
      <c r="B35" s="1" t="s">
        <v>23</v>
      </c>
      <c r="C35" s="1" t="s">
        <v>83</v>
      </c>
      <c r="D35" s="1" t="s">
        <v>25</v>
      </c>
      <c r="E35" s="23">
        <v>3.7216</v>
      </c>
      <c r="F35" s="25">
        <v>54</v>
      </c>
      <c r="G35" s="33">
        <f t="shared" si="0"/>
        <v>23</v>
      </c>
      <c r="H35" s="26" t="s">
        <v>203</v>
      </c>
      <c r="I35" s="3">
        <v>20</v>
      </c>
      <c r="J35" s="4" t="s">
        <v>204</v>
      </c>
      <c r="K35" s="4" t="s">
        <v>205</v>
      </c>
      <c r="L35">
        <v>3.02</v>
      </c>
      <c r="M35" s="20"/>
      <c r="N35" s="3">
        <v>18</v>
      </c>
      <c r="O35" s="3">
        <f t="shared" si="1"/>
        <v>54.36</v>
      </c>
      <c r="P35" s="49"/>
    </row>
    <row r="36" spans="1:16" x14ac:dyDescent="0.2">
      <c r="A36" s="1" t="s">
        <v>84</v>
      </c>
      <c r="B36" s="1" t="s">
        <v>23</v>
      </c>
      <c r="C36" s="1" t="s">
        <v>85</v>
      </c>
      <c r="D36" s="1" t="s">
        <v>25</v>
      </c>
      <c r="E36" s="23">
        <v>16.0228</v>
      </c>
      <c r="F36" s="25">
        <v>13</v>
      </c>
      <c r="G36" s="33">
        <f t="shared" si="0"/>
        <v>64</v>
      </c>
      <c r="H36" s="26" t="s">
        <v>203</v>
      </c>
      <c r="I36" s="3">
        <v>20</v>
      </c>
      <c r="J36" s="4" t="s">
        <v>204</v>
      </c>
      <c r="K36" s="4" t="s">
        <v>205</v>
      </c>
      <c r="L36">
        <v>5.48</v>
      </c>
      <c r="M36" s="20"/>
      <c r="N36" s="3">
        <v>18</v>
      </c>
      <c r="O36" s="3">
        <f t="shared" si="1"/>
        <v>98.640000000000015</v>
      </c>
      <c r="P36" s="49"/>
    </row>
    <row r="37" spans="1:16" ht="16" thickBot="1" x14ac:dyDescent="0.25">
      <c r="A37" s="1" t="s">
        <v>86</v>
      </c>
      <c r="B37" s="1" t="s">
        <v>23</v>
      </c>
      <c r="C37" s="1" t="s">
        <v>87</v>
      </c>
      <c r="D37" s="1" t="s">
        <v>25</v>
      </c>
      <c r="E37" s="23">
        <v>28.633800000000001</v>
      </c>
      <c r="F37" s="25">
        <v>10</v>
      </c>
      <c r="G37" s="31">
        <f t="shared" si="0"/>
        <v>67</v>
      </c>
      <c r="H37" s="26" t="s">
        <v>203</v>
      </c>
      <c r="I37" s="3">
        <v>20</v>
      </c>
      <c r="J37" s="4" t="s">
        <v>204</v>
      </c>
      <c r="K37" s="4" t="s">
        <v>205</v>
      </c>
      <c r="L37">
        <v>6.84</v>
      </c>
      <c r="M37" s="20"/>
      <c r="N37" s="3">
        <v>18</v>
      </c>
      <c r="O37" s="3">
        <f t="shared" si="1"/>
        <v>123.12</v>
      </c>
      <c r="P37" s="49"/>
    </row>
    <row r="38" spans="1:16" x14ac:dyDescent="0.2">
      <c r="A38" s="1" t="s">
        <v>88</v>
      </c>
      <c r="B38" s="1" t="s">
        <v>23</v>
      </c>
      <c r="C38" s="1" t="s">
        <v>89</v>
      </c>
      <c r="D38" s="1" t="s">
        <v>25</v>
      </c>
      <c r="E38" s="23">
        <v>23.325199999999999</v>
      </c>
      <c r="F38" s="25">
        <v>10</v>
      </c>
      <c r="G38" s="32">
        <f t="shared" si="0"/>
        <v>67</v>
      </c>
      <c r="H38" s="26" t="s">
        <v>203</v>
      </c>
      <c r="I38" s="3">
        <v>20</v>
      </c>
      <c r="J38" s="4" t="s">
        <v>204</v>
      </c>
      <c r="K38" s="4" t="s">
        <v>205</v>
      </c>
      <c r="L38">
        <v>4.28</v>
      </c>
      <c r="M38" s="20"/>
      <c r="N38" s="3">
        <v>18</v>
      </c>
      <c r="O38" s="3">
        <f t="shared" si="1"/>
        <v>77.040000000000006</v>
      </c>
      <c r="P38" s="49"/>
    </row>
    <row r="39" spans="1:16" x14ac:dyDescent="0.2">
      <c r="A39" s="1" t="s">
        <v>90</v>
      </c>
      <c r="B39" s="1" t="s">
        <v>23</v>
      </c>
      <c r="C39" s="1" t="s">
        <v>91</v>
      </c>
      <c r="D39" s="1" t="s">
        <v>25</v>
      </c>
      <c r="E39" s="23">
        <v>14.6098</v>
      </c>
      <c r="F39" s="25">
        <v>14</v>
      </c>
      <c r="G39" s="33">
        <f t="shared" si="0"/>
        <v>63</v>
      </c>
      <c r="H39" s="26" t="s">
        <v>203</v>
      </c>
      <c r="I39" s="3">
        <v>20</v>
      </c>
      <c r="J39" s="4" t="s">
        <v>204</v>
      </c>
      <c r="K39" s="4" t="s">
        <v>205</v>
      </c>
      <c r="L39">
        <v>5.9</v>
      </c>
      <c r="M39" s="20"/>
      <c r="N39" s="3">
        <v>18</v>
      </c>
      <c r="O39" s="3">
        <f t="shared" si="1"/>
        <v>106.2</v>
      </c>
      <c r="P39" s="49"/>
    </row>
    <row r="40" spans="1:16" x14ac:dyDescent="0.2">
      <c r="A40" s="1" t="s">
        <v>92</v>
      </c>
      <c r="B40" s="1" t="s">
        <v>23</v>
      </c>
      <c r="C40" s="1" t="s">
        <v>93</v>
      </c>
      <c r="D40" s="1" t="s">
        <v>25</v>
      </c>
      <c r="E40" s="23">
        <v>22.1052</v>
      </c>
      <c r="F40" s="25">
        <v>10</v>
      </c>
      <c r="G40" s="33">
        <f t="shared" si="0"/>
        <v>67</v>
      </c>
      <c r="H40" s="26" t="s">
        <v>203</v>
      </c>
      <c r="I40" s="3">
        <v>20</v>
      </c>
      <c r="J40" s="4" t="s">
        <v>204</v>
      </c>
      <c r="K40" s="4" t="s">
        <v>205</v>
      </c>
      <c r="L40">
        <v>6.06</v>
      </c>
      <c r="M40" s="20"/>
      <c r="N40" s="3">
        <v>18</v>
      </c>
      <c r="O40" s="3">
        <f t="shared" si="1"/>
        <v>109.08</v>
      </c>
      <c r="P40" s="49"/>
    </row>
    <row r="41" spans="1:16" x14ac:dyDescent="0.2">
      <c r="A41" s="1" t="s">
        <v>94</v>
      </c>
      <c r="B41" s="1" t="s">
        <v>23</v>
      </c>
      <c r="C41" s="1" t="s">
        <v>95</v>
      </c>
      <c r="D41" s="1" t="s">
        <v>25</v>
      </c>
      <c r="E41" s="23">
        <v>22.2774</v>
      </c>
      <c r="F41" s="25">
        <v>10</v>
      </c>
      <c r="G41" s="33">
        <f t="shared" si="0"/>
        <v>67</v>
      </c>
      <c r="H41" s="26" t="s">
        <v>203</v>
      </c>
      <c r="I41" s="3">
        <v>20</v>
      </c>
      <c r="J41" s="4" t="s">
        <v>204</v>
      </c>
      <c r="K41" s="4" t="s">
        <v>205</v>
      </c>
      <c r="L41">
        <v>4.92</v>
      </c>
      <c r="M41" s="20"/>
      <c r="N41" s="3">
        <v>18</v>
      </c>
      <c r="O41" s="3">
        <f t="shared" si="1"/>
        <v>88.56</v>
      </c>
      <c r="P41" s="49"/>
    </row>
    <row r="42" spans="1:16" x14ac:dyDescent="0.2">
      <c r="A42" s="1" t="s">
        <v>96</v>
      </c>
      <c r="B42" s="1" t="s">
        <v>23</v>
      </c>
      <c r="C42" s="1" t="s">
        <v>97</v>
      </c>
      <c r="D42" s="1" t="s">
        <v>25</v>
      </c>
      <c r="E42" s="23">
        <v>24.016400000000001</v>
      </c>
      <c r="F42" s="25">
        <v>10</v>
      </c>
      <c r="G42" s="33">
        <f t="shared" si="0"/>
        <v>67</v>
      </c>
      <c r="H42" s="26" t="s">
        <v>203</v>
      </c>
      <c r="I42" s="3">
        <v>20</v>
      </c>
      <c r="J42" s="4" t="s">
        <v>204</v>
      </c>
      <c r="K42" s="4" t="s">
        <v>205</v>
      </c>
      <c r="L42">
        <v>2.56</v>
      </c>
      <c r="M42" s="20"/>
      <c r="N42" s="3">
        <v>18</v>
      </c>
      <c r="O42" s="3">
        <f t="shared" si="1"/>
        <v>46.08</v>
      </c>
      <c r="P42" s="49"/>
    </row>
    <row r="43" spans="1:16" x14ac:dyDescent="0.2">
      <c r="A43" s="1" t="s">
        <v>98</v>
      </c>
      <c r="B43" s="1" t="s">
        <v>23</v>
      </c>
      <c r="C43" s="1" t="s">
        <v>99</v>
      </c>
      <c r="D43" s="1" t="s">
        <v>25</v>
      </c>
      <c r="E43" s="23">
        <v>54.622799999999998</v>
      </c>
      <c r="F43" s="25">
        <v>10</v>
      </c>
      <c r="G43" s="33">
        <f t="shared" si="0"/>
        <v>67</v>
      </c>
      <c r="H43" s="26" t="s">
        <v>203</v>
      </c>
      <c r="I43" s="3">
        <v>20</v>
      </c>
      <c r="J43" s="4" t="s">
        <v>204</v>
      </c>
      <c r="K43" s="4" t="s">
        <v>205</v>
      </c>
      <c r="L43">
        <v>6.54</v>
      </c>
      <c r="M43" s="20"/>
      <c r="N43" s="3">
        <v>18</v>
      </c>
      <c r="O43" s="3">
        <f t="shared" si="1"/>
        <v>117.72</v>
      </c>
      <c r="P43" s="49"/>
    </row>
    <row r="44" spans="1:16" x14ac:dyDescent="0.2">
      <c r="A44" s="1" t="s">
        <v>100</v>
      </c>
      <c r="B44" s="1" t="s">
        <v>23</v>
      </c>
      <c r="C44" s="1" t="s">
        <v>101</v>
      </c>
      <c r="D44" s="1" t="s">
        <v>25</v>
      </c>
      <c r="E44" s="23">
        <v>31.8568</v>
      </c>
      <c r="F44" s="25">
        <v>10</v>
      </c>
      <c r="G44" s="33">
        <f t="shared" si="0"/>
        <v>67</v>
      </c>
      <c r="H44" s="26" t="s">
        <v>203</v>
      </c>
      <c r="I44" s="3">
        <v>20</v>
      </c>
      <c r="J44" s="4" t="s">
        <v>204</v>
      </c>
      <c r="K44" s="4" t="s">
        <v>205</v>
      </c>
      <c r="L44">
        <v>3.78</v>
      </c>
      <c r="M44" s="20"/>
      <c r="N44" s="3">
        <v>18</v>
      </c>
      <c r="O44" s="3">
        <f t="shared" si="1"/>
        <v>68.039999999999992</v>
      </c>
      <c r="P44" s="49"/>
    </row>
    <row r="45" spans="1:16" ht="16" thickBot="1" x14ac:dyDescent="0.25">
      <c r="A45" s="1" t="s">
        <v>102</v>
      </c>
      <c r="B45" s="1" t="s">
        <v>23</v>
      </c>
      <c r="C45" s="1" t="s">
        <v>103</v>
      </c>
      <c r="D45" s="1" t="s">
        <v>25</v>
      </c>
      <c r="E45" s="23">
        <v>62.559600000000003</v>
      </c>
      <c r="F45" s="25">
        <v>10</v>
      </c>
      <c r="G45" s="31">
        <f t="shared" si="0"/>
        <v>67</v>
      </c>
      <c r="H45" s="26" t="s">
        <v>203</v>
      </c>
      <c r="I45" s="3">
        <v>20</v>
      </c>
      <c r="J45" s="4" t="s">
        <v>204</v>
      </c>
      <c r="K45" s="4" t="s">
        <v>205</v>
      </c>
      <c r="L45">
        <v>5.8</v>
      </c>
      <c r="M45" s="20"/>
      <c r="N45" s="3">
        <v>18</v>
      </c>
      <c r="O45" s="3">
        <f t="shared" si="1"/>
        <v>104.39999999999999</v>
      </c>
      <c r="P45" s="49"/>
    </row>
    <row r="46" spans="1:16" x14ac:dyDescent="0.2">
      <c r="A46" s="1" t="s">
        <v>104</v>
      </c>
      <c r="B46" s="1" t="s">
        <v>23</v>
      </c>
      <c r="C46" s="1" t="s">
        <v>105</v>
      </c>
      <c r="D46" s="1" t="s">
        <v>25</v>
      </c>
      <c r="E46" s="23">
        <v>11.3428</v>
      </c>
      <c r="F46" s="25">
        <v>18</v>
      </c>
      <c r="G46" s="32">
        <f t="shared" si="0"/>
        <v>59</v>
      </c>
      <c r="H46" s="26" t="s">
        <v>203</v>
      </c>
      <c r="I46" s="3">
        <v>20</v>
      </c>
      <c r="J46" s="4" t="s">
        <v>204</v>
      </c>
      <c r="K46" s="4" t="s">
        <v>205</v>
      </c>
      <c r="L46">
        <v>3.88</v>
      </c>
      <c r="M46" s="20"/>
      <c r="N46" s="3">
        <v>18</v>
      </c>
      <c r="O46" s="3">
        <f t="shared" si="1"/>
        <v>69.84</v>
      </c>
      <c r="P46" s="49"/>
    </row>
    <row r="47" spans="1:16" x14ac:dyDescent="0.2">
      <c r="A47" s="1" t="s">
        <v>106</v>
      </c>
      <c r="B47" s="1" t="s">
        <v>23</v>
      </c>
      <c r="C47" s="1" t="s">
        <v>107</v>
      </c>
      <c r="D47" s="1" t="s">
        <v>25</v>
      </c>
      <c r="E47" s="23">
        <v>12.761200000000001</v>
      </c>
      <c r="F47" s="25">
        <v>16</v>
      </c>
      <c r="G47" s="33">
        <f t="shared" si="0"/>
        <v>61</v>
      </c>
      <c r="H47" s="26" t="s">
        <v>203</v>
      </c>
      <c r="I47" s="3">
        <v>20</v>
      </c>
      <c r="J47" s="4" t="s">
        <v>204</v>
      </c>
      <c r="K47" s="4" t="s">
        <v>205</v>
      </c>
      <c r="L47">
        <v>3.18</v>
      </c>
      <c r="M47" s="20"/>
      <c r="N47" s="3">
        <v>18</v>
      </c>
      <c r="O47" s="3">
        <f t="shared" si="1"/>
        <v>57.24</v>
      </c>
      <c r="P47" s="49"/>
    </row>
    <row r="48" spans="1:16" x14ac:dyDescent="0.2">
      <c r="A48" s="1" t="s">
        <v>108</v>
      </c>
      <c r="B48" s="1" t="s">
        <v>23</v>
      </c>
      <c r="C48" s="1" t="s">
        <v>109</v>
      </c>
      <c r="D48" s="1" t="s">
        <v>25</v>
      </c>
      <c r="E48" s="23">
        <v>20.1692</v>
      </c>
      <c r="F48" s="25">
        <v>10</v>
      </c>
      <c r="G48" s="33">
        <f t="shared" si="0"/>
        <v>67</v>
      </c>
      <c r="H48" s="26" t="s">
        <v>203</v>
      </c>
      <c r="I48" s="3">
        <v>20</v>
      </c>
      <c r="J48" s="4" t="s">
        <v>204</v>
      </c>
      <c r="K48" s="4" t="s">
        <v>205</v>
      </c>
      <c r="L48">
        <v>2.42</v>
      </c>
      <c r="M48" s="20"/>
      <c r="N48" s="3">
        <v>18</v>
      </c>
      <c r="O48" s="3">
        <f t="shared" si="1"/>
        <v>43.56</v>
      </c>
      <c r="P48" s="49"/>
    </row>
    <row r="49" spans="1:16" x14ac:dyDescent="0.2">
      <c r="A49" s="1" t="s">
        <v>110</v>
      </c>
      <c r="B49" s="1" t="s">
        <v>23</v>
      </c>
      <c r="C49" s="1" t="s">
        <v>111</v>
      </c>
      <c r="D49" s="1" t="s">
        <v>25</v>
      </c>
      <c r="E49" s="23">
        <v>29.0624</v>
      </c>
      <c r="F49" s="25">
        <v>10</v>
      </c>
      <c r="G49" s="33">
        <f t="shared" si="0"/>
        <v>67</v>
      </c>
      <c r="H49" s="26" t="s">
        <v>203</v>
      </c>
      <c r="I49" s="3">
        <v>20</v>
      </c>
      <c r="J49" s="4" t="s">
        <v>204</v>
      </c>
      <c r="K49" s="4" t="s">
        <v>205</v>
      </c>
      <c r="L49">
        <v>4.74</v>
      </c>
      <c r="M49" s="20"/>
      <c r="N49" s="3">
        <v>18</v>
      </c>
      <c r="O49" s="3">
        <f t="shared" si="1"/>
        <v>85.320000000000007</v>
      </c>
      <c r="P49" s="49"/>
    </row>
    <row r="50" spans="1:16" x14ac:dyDescent="0.2">
      <c r="A50" s="1" t="s">
        <v>112</v>
      </c>
      <c r="B50" s="1" t="s">
        <v>23</v>
      </c>
      <c r="C50" s="1" t="s">
        <v>113</v>
      </c>
      <c r="D50" s="1" t="s">
        <v>25</v>
      </c>
      <c r="E50" s="23">
        <v>23.0748</v>
      </c>
      <c r="F50" s="25">
        <v>10</v>
      </c>
      <c r="G50" s="33">
        <f t="shared" si="0"/>
        <v>67</v>
      </c>
      <c r="H50" s="26" t="s">
        <v>203</v>
      </c>
      <c r="I50" s="3">
        <v>20</v>
      </c>
      <c r="J50" s="4" t="s">
        <v>204</v>
      </c>
      <c r="K50" s="4" t="s">
        <v>205</v>
      </c>
      <c r="L50">
        <v>2.56</v>
      </c>
      <c r="M50" s="20"/>
      <c r="N50" s="3">
        <v>18</v>
      </c>
      <c r="O50" s="3">
        <f t="shared" si="1"/>
        <v>46.08</v>
      </c>
      <c r="P50" s="49"/>
    </row>
    <row r="51" spans="1:16" x14ac:dyDescent="0.2">
      <c r="A51" s="1" t="s">
        <v>114</v>
      </c>
      <c r="B51" s="1" t="s">
        <v>23</v>
      </c>
      <c r="C51" s="1" t="s">
        <v>115</v>
      </c>
      <c r="D51" s="1" t="s">
        <v>25</v>
      </c>
      <c r="E51" s="23">
        <v>0.44500000000000001</v>
      </c>
      <c r="F51" s="25">
        <v>70</v>
      </c>
      <c r="G51" s="33">
        <f t="shared" si="0"/>
        <v>7</v>
      </c>
      <c r="H51" s="26" t="s">
        <v>203</v>
      </c>
      <c r="I51" s="3">
        <v>20</v>
      </c>
      <c r="J51" s="4" t="s">
        <v>204</v>
      </c>
      <c r="K51" s="4" t="s">
        <v>205</v>
      </c>
      <c r="L51">
        <v>0.44400000000000001</v>
      </c>
      <c r="M51" s="20"/>
      <c r="N51" s="3">
        <v>18</v>
      </c>
      <c r="O51" s="3">
        <f t="shared" si="1"/>
        <v>7.992</v>
      </c>
      <c r="P51" s="49"/>
    </row>
    <row r="52" spans="1:16" x14ac:dyDescent="0.2">
      <c r="A52" s="1" t="s">
        <v>116</v>
      </c>
      <c r="B52" s="1" t="s">
        <v>23</v>
      </c>
      <c r="C52" s="1" t="s">
        <v>117</v>
      </c>
      <c r="D52" s="1" t="s">
        <v>25</v>
      </c>
      <c r="E52" s="23">
        <v>0.25240000000000001</v>
      </c>
      <c r="F52" s="25">
        <v>72</v>
      </c>
      <c r="G52" s="33">
        <f t="shared" si="0"/>
        <v>5</v>
      </c>
      <c r="H52" s="26" t="s">
        <v>203</v>
      </c>
      <c r="I52" s="3">
        <v>20</v>
      </c>
      <c r="J52" s="4" t="s">
        <v>204</v>
      </c>
      <c r="K52" s="4" t="s">
        <v>205</v>
      </c>
      <c r="L52">
        <v>0.13700000000000001</v>
      </c>
      <c r="M52" s="20"/>
      <c r="N52" s="3">
        <v>18</v>
      </c>
      <c r="O52" s="3">
        <f t="shared" si="1"/>
        <v>2.4660000000000002</v>
      </c>
      <c r="P52" s="49"/>
    </row>
    <row r="53" spans="1:16" ht="16" thickBot="1" x14ac:dyDescent="0.25">
      <c r="A53" s="1" t="s">
        <v>118</v>
      </c>
      <c r="B53" s="1" t="s">
        <v>23</v>
      </c>
      <c r="C53" s="1" t="s">
        <v>119</v>
      </c>
      <c r="D53" s="1" t="s">
        <v>25</v>
      </c>
      <c r="E53" s="23">
        <v>0.82120000000000004</v>
      </c>
      <c r="F53" s="25">
        <v>61</v>
      </c>
      <c r="G53" s="31">
        <f t="shared" si="0"/>
        <v>16</v>
      </c>
      <c r="H53" s="26" t="s">
        <v>203</v>
      </c>
      <c r="I53" s="3">
        <v>20</v>
      </c>
      <c r="J53" s="4" t="s">
        <v>204</v>
      </c>
      <c r="K53" s="4" t="s">
        <v>205</v>
      </c>
      <c r="L53">
        <v>1.1599999999999999</v>
      </c>
      <c r="M53" s="20"/>
      <c r="N53" s="3">
        <v>18</v>
      </c>
      <c r="O53" s="3">
        <f t="shared" si="1"/>
        <v>20.88</v>
      </c>
      <c r="P53" s="49"/>
    </row>
    <row r="54" spans="1:16" x14ac:dyDescent="0.2">
      <c r="A54" s="1" t="s">
        <v>120</v>
      </c>
      <c r="B54" s="1" t="s">
        <v>23</v>
      </c>
      <c r="C54" s="1" t="s">
        <v>121</v>
      </c>
      <c r="D54" s="1" t="s">
        <v>25</v>
      </c>
      <c r="E54" s="23">
        <v>0.8972</v>
      </c>
      <c r="F54" s="25">
        <v>70</v>
      </c>
      <c r="G54" s="32">
        <f t="shared" si="0"/>
        <v>7</v>
      </c>
      <c r="H54" s="26" t="s">
        <v>203</v>
      </c>
      <c r="I54" s="3">
        <v>20</v>
      </c>
      <c r="J54" s="4" t="s">
        <v>204</v>
      </c>
      <c r="K54" s="4" t="s">
        <v>205</v>
      </c>
      <c r="L54">
        <v>1.5</v>
      </c>
      <c r="M54" s="20"/>
      <c r="N54" s="3">
        <v>18</v>
      </c>
      <c r="O54" s="3">
        <f t="shared" si="1"/>
        <v>27</v>
      </c>
      <c r="P54" s="49"/>
    </row>
    <row r="55" spans="1:16" x14ac:dyDescent="0.2">
      <c r="A55" s="1" t="s">
        <v>122</v>
      </c>
      <c r="B55" s="1" t="s">
        <v>23</v>
      </c>
      <c r="C55" s="1" t="s">
        <v>123</v>
      </c>
      <c r="D55" s="1" t="s">
        <v>25</v>
      </c>
      <c r="E55" s="23">
        <v>0.4451</v>
      </c>
      <c r="F55" s="25">
        <v>70</v>
      </c>
      <c r="G55" s="33">
        <f t="shared" si="0"/>
        <v>7</v>
      </c>
      <c r="H55" s="26" t="s">
        <v>203</v>
      </c>
      <c r="I55" s="3">
        <v>20</v>
      </c>
      <c r="J55" s="4" t="s">
        <v>204</v>
      </c>
      <c r="K55" s="4" t="s">
        <v>205</v>
      </c>
      <c r="L55">
        <v>0.70799999999999996</v>
      </c>
      <c r="M55" s="20"/>
      <c r="N55" s="3">
        <v>18</v>
      </c>
      <c r="O55" s="3">
        <f t="shared" si="1"/>
        <v>12.744</v>
      </c>
      <c r="P55" s="49"/>
    </row>
    <row r="56" spans="1:16" x14ac:dyDescent="0.2">
      <c r="A56" s="1" t="s">
        <v>124</v>
      </c>
      <c r="B56" s="1" t="s">
        <v>23</v>
      </c>
      <c r="C56" s="1" t="s">
        <v>125</v>
      </c>
      <c r="D56" s="1" t="s">
        <v>25</v>
      </c>
      <c r="E56" s="23">
        <v>0.26240000000000002</v>
      </c>
      <c r="F56" s="25">
        <v>65</v>
      </c>
      <c r="G56" s="33">
        <f t="shared" si="0"/>
        <v>12</v>
      </c>
      <c r="H56" s="26" t="s">
        <v>203</v>
      </c>
      <c r="I56" s="3">
        <v>20</v>
      </c>
      <c r="J56" s="4" t="s">
        <v>204</v>
      </c>
      <c r="K56" s="4" t="s">
        <v>205</v>
      </c>
      <c r="L56">
        <v>0.36199999999999999</v>
      </c>
      <c r="M56" s="20"/>
      <c r="N56" s="3">
        <v>18</v>
      </c>
      <c r="O56" s="3">
        <f t="shared" si="1"/>
        <v>6.516</v>
      </c>
      <c r="P56" s="49"/>
    </row>
    <row r="57" spans="1:16" x14ac:dyDescent="0.2">
      <c r="A57" s="1" t="s">
        <v>126</v>
      </c>
      <c r="B57" s="1" t="s">
        <v>23</v>
      </c>
      <c r="C57" s="1" t="s">
        <v>127</v>
      </c>
      <c r="D57" s="1" t="s">
        <v>25</v>
      </c>
      <c r="E57" s="23">
        <v>2.3456000000000001</v>
      </c>
      <c r="F57" s="25">
        <v>67</v>
      </c>
      <c r="G57" s="33">
        <f t="shared" si="0"/>
        <v>10</v>
      </c>
      <c r="H57" s="26" t="s">
        <v>203</v>
      </c>
      <c r="I57" s="3">
        <v>20</v>
      </c>
      <c r="J57" s="4" t="s">
        <v>204</v>
      </c>
      <c r="K57" s="4" t="s">
        <v>205</v>
      </c>
      <c r="L57">
        <v>3.46</v>
      </c>
      <c r="M57" s="20"/>
      <c r="N57" s="3">
        <v>18</v>
      </c>
      <c r="O57" s="3">
        <f t="shared" si="1"/>
        <v>62.28</v>
      </c>
      <c r="P57" s="49"/>
    </row>
    <row r="58" spans="1:16" x14ac:dyDescent="0.2">
      <c r="A58" s="1" t="s">
        <v>128</v>
      </c>
      <c r="B58" s="1" t="s">
        <v>23</v>
      </c>
      <c r="C58" s="1" t="s">
        <v>129</v>
      </c>
      <c r="D58" s="1" t="s">
        <v>25</v>
      </c>
      <c r="E58" s="23">
        <v>1.6406000000000001</v>
      </c>
      <c r="F58" s="25">
        <v>75</v>
      </c>
      <c r="G58" s="33">
        <f t="shared" si="0"/>
        <v>2</v>
      </c>
      <c r="H58" s="26" t="s">
        <v>203</v>
      </c>
      <c r="I58" s="3">
        <v>20</v>
      </c>
      <c r="J58" s="4" t="s">
        <v>204</v>
      </c>
      <c r="K58" s="4" t="s">
        <v>205</v>
      </c>
      <c r="L58">
        <v>3.18</v>
      </c>
      <c r="M58" s="20"/>
      <c r="N58" s="3">
        <v>18</v>
      </c>
      <c r="O58" s="3">
        <f t="shared" si="1"/>
        <v>57.24</v>
      </c>
      <c r="P58" s="49"/>
    </row>
    <row r="59" spans="1:16" x14ac:dyDescent="0.2">
      <c r="A59" s="1" t="s">
        <v>130</v>
      </c>
      <c r="B59" s="1" t="s">
        <v>23</v>
      </c>
      <c r="C59" s="1" t="s">
        <v>131</v>
      </c>
      <c r="D59" s="1" t="s">
        <v>25</v>
      </c>
      <c r="E59" s="23">
        <v>1.8826000000000001</v>
      </c>
      <c r="F59" s="25">
        <v>70</v>
      </c>
      <c r="G59" s="33">
        <f t="shared" si="0"/>
        <v>7</v>
      </c>
      <c r="H59" s="26" t="s">
        <v>203</v>
      </c>
      <c r="I59" s="3">
        <v>20</v>
      </c>
      <c r="J59" s="4" t="s">
        <v>204</v>
      </c>
      <c r="K59" s="4" t="s">
        <v>205</v>
      </c>
      <c r="L59">
        <v>3.78</v>
      </c>
      <c r="M59" s="20"/>
      <c r="N59" s="3">
        <v>18</v>
      </c>
      <c r="O59" s="3">
        <f t="shared" si="1"/>
        <v>68.039999999999992</v>
      </c>
      <c r="P59" s="49"/>
    </row>
    <row r="60" spans="1:16" x14ac:dyDescent="0.2">
      <c r="A60" s="1" t="s">
        <v>132</v>
      </c>
      <c r="B60" s="1" t="s">
        <v>23</v>
      </c>
      <c r="C60" s="1" t="s">
        <v>133</v>
      </c>
      <c r="D60" s="1" t="s">
        <v>25</v>
      </c>
      <c r="E60" s="23">
        <v>2.8439999999999999</v>
      </c>
      <c r="F60" s="25">
        <v>71</v>
      </c>
      <c r="G60" s="33">
        <f t="shared" si="0"/>
        <v>6</v>
      </c>
      <c r="H60" s="26" t="s">
        <v>203</v>
      </c>
      <c r="I60" s="3">
        <v>20</v>
      </c>
      <c r="J60" s="4" t="s">
        <v>204</v>
      </c>
      <c r="K60" s="4" t="s">
        <v>205</v>
      </c>
      <c r="L60">
        <v>6.34</v>
      </c>
      <c r="M60" s="20"/>
      <c r="N60" s="3">
        <v>18</v>
      </c>
      <c r="O60" s="3">
        <f t="shared" si="1"/>
        <v>114.12</v>
      </c>
      <c r="P60" s="49"/>
    </row>
    <row r="61" spans="1:16" ht="16" thickBot="1" x14ac:dyDescent="0.25">
      <c r="A61" s="1" t="s">
        <v>134</v>
      </c>
      <c r="B61" s="1" t="s">
        <v>23</v>
      </c>
      <c r="C61" s="1" t="s">
        <v>135</v>
      </c>
      <c r="D61" s="1" t="s">
        <v>25</v>
      </c>
      <c r="E61" s="23">
        <v>2.7726999999999999</v>
      </c>
      <c r="F61" s="25">
        <v>73</v>
      </c>
      <c r="G61" s="31">
        <f t="shared" si="0"/>
        <v>4</v>
      </c>
      <c r="H61" s="26" t="s">
        <v>203</v>
      </c>
      <c r="I61" s="3">
        <v>20</v>
      </c>
      <c r="J61" s="4" t="s">
        <v>204</v>
      </c>
      <c r="K61" s="4" t="s">
        <v>205</v>
      </c>
      <c r="L61">
        <v>5.08</v>
      </c>
      <c r="M61" s="20"/>
      <c r="N61" s="3">
        <v>18</v>
      </c>
      <c r="O61" s="3">
        <f t="shared" si="1"/>
        <v>91.44</v>
      </c>
      <c r="P61" s="49"/>
    </row>
    <row r="62" spans="1:16" x14ac:dyDescent="0.2">
      <c r="A62" s="1" t="s">
        <v>136</v>
      </c>
      <c r="B62" s="1" t="s">
        <v>23</v>
      </c>
      <c r="C62" s="1" t="s">
        <v>137</v>
      </c>
      <c r="D62" s="1" t="s">
        <v>25</v>
      </c>
      <c r="E62" s="23">
        <v>0.82940000000000003</v>
      </c>
      <c r="F62" s="25">
        <v>72</v>
      </c>
      <c r="G62" s="32">
        <f t="shared" si="0"/>
        <v>5</v>
      </c>
      <c r="H62" s="26" t="s">
        <v>203</v>
      </c>
      <c r="I62" s="3">
        <v>20</v>
      </c>
      <c r="J62" s="4" t="s">
        <v>204</v>
      </c>
      <c r="K62" s="4" t="s">
        <v>205</v>
      </c>
      <c r="L62">
        <v>1.23</v>
      </c>
      <c r="M62" s="20"/>
      <c r="N62" s="3">
        <v>18</v>
      </c>
      <c r="O62" s="3">
        <f t="shared" si="1"/>
        <v>22.14</v>
      </c>
      <c r="P62" s="49"/>
    </row>
    <row r="63" spans="1:16" x14ac:dyDescent="0.2">
      <c r="A63" s="1" t="s">
        <v>138</v>
      </c>
      <c r="B63" s="1" t="s">
        <v>23</v>
      </c>
      <c r="C63" s="1" t="s">
        <v>139</v>
      </c>
      <c r="D63" s="1" t="s">
        <v>25</v>
      </c>
      <c r="E63" s="23">
        <v>0.41749999999999998</v>
      </c>
      <c r="F63" s="25">
        <v>72</v>
      </c>
      <c r="G63" s="33">
        <f t="shared" si="0"/>
        <v>5</v>
      </c>
      <c r="H63" s="26" t="s">
        <v>203</v>
      </c>
      <c r="I63" s="3">
        <v>20</v>
      </c>
      <c r="J63" s="4" t="s">
        <v>204</v>
      </c>
      <c r="K63" s="4" t="s">
        <v>205</v>
      </c>
      <c r="L63">
        <v>0.52800000000000002</v>
      </c>
      <c r="M63" s="20"/>
      <c r="N63" s="3">
        <v>18</v>
      </c>
      <c r="O63" s="3">
        <f t="shared" si="1"/>
        <v>9.5040000000000013</v>
      </c>
      <c r="P63" s="49"/>
    </row>
    <row r="64" spans="1:16" x14ac:dyDescent="0.2">
      <c r="A64" s="1" t="s">
        <v>140</v>
      </c>
      <c r="B64" s="1" t="s">
        <v>23</v>
      </c>
      <c r="C64" s="1" t="s">
        <v>141</v>
      </c>
      <c r="D64" s="1" t="s">
        <v>25</v>
      </c>
      <c r="E64" s="23">
        <v>1.8736999999999999</v>
      </c>
      <c r="F64" s="25">
        <v>72</v>
      </c>
      <c r="G64" s="33">
        <f t="shared" si="0"/>
        <v>5</v>
      </c>
      <c r="H64" s="26" t="s">
        <v>203</v>
      </c>
      <c r="I64" s="3">
        <v>20</v>
      </c>
      <c r="J64" s="4" t="s">
        <v>204</v>
      </c>
      <c r="K64" s="4" t="s">
        <v>205</v>
      </c>
      <c r="L64">
        <v>3.62</v>
      </c>
      <c r="M64" s="20"/>
      <c r="N64" s="3">
        <v>18</v>
      </c>
      <c r="O64" s="3">
        <f t="shared" si="1"/>
        <v>65.16</v>
      </c>
      <c r="P64" s="49"/>
    </row>
    <row r="65" spans="1:16" x14ac:dyDescent="0.2">
      <c r="A65" s="1" t="s">
        <v>142</v>
      </c>
      <c r="B65" s="1" t="s">
        <v>23</v>
      </c>
      <c r="C65" s="1" t="s">
        <v>143</v>
      </c>
      <c r="D65" s="1" t="s">
        <v>25</v>
      </c>
      <c r="E65" s="23">
        <v>1.0883</v>
      </c>
      <c r="F65" s="25">
        <v>72</v>
      </c>
      <c r="G65" s="33">
        <f t="shared" si="0"/>
        <v>5</v>
      </c>
      <c r="H65" s="26" t="s">
        <v>203</v>
      </c>
      <c r="I65" s="3">
        <v>20</v>
      </c>
      <c r="J65" s="4" t="s">
        <v>204</v>
      </c>
      <c r="K65" s="4" t="s">
        <v>205</v>
      </c>
      <c r="L65">
        <v>1.69</v>
      </c>
      <c r="M65" s="20"/>
      <c r="N65" s="3">
        <v>18</v>
      </c>
      <c r="O65" s="3">
        <f t="shared" si="1"/>
        <v>30.419999999999998</v>
      </c>
      <c r="P65" s="49"/>
    </row>
    <row r="66" spans="1:16" x14ac:dyDescent="0.2">
      <c r="A66" s="1" t="s">
        <v>144</v>
      </c>
      <c r="B66" s="1" t="s">
        <v>23</v>
      </c>
      <c r="C66" s="1" t="s">
        <v>145</v>
      </c>
      <c r="D66" s="1" t="s">
        <v>25</v>
      </c>
      <c r="E66" s="23">
        <v>2.3786</v>
      </c>
      <c r="F66" s="25">
        <v>71</v>
      </c>
      <c r="G66" s="33">
        <f t="shared" si="0"/>
        <v>6</v>
      </c>
      <c r="H66" s="26" t="s">
        <v>203</v>
      </c>
      <c r="I66" s="3">
        <v>20</v>
      </c>
      <c r="J66" s="4" t="s">
        <v>204</v>
      </c>
      <c r="K66" s="4" t="s">
        <v>205</v>
      </c>
      <c r="L66">
        <v>4.16</v>
      </c>
      <c r="M66" s="20"/>
      <c r="N66" s="3">
        <v>18</v>
      </c>
      <c r="O66" s="3">
        <f t="shared" si="1"/>
        <v>74.88</v>
      </c>
      <c r="P66" s="49"/>
    </row>
    <row r="67" spans="1:16" x14ac:dyDescent="0.2">
      <c r="A67" s="1" t="s">
        <v>146</v>
      </c>
      <c r="B67" s="1" t="s">
        <v>23</v>
      </c>
      <c r="C67" s="1" t="s">
        <v>147</v>
      </c>
      <c r="D67" s="1" t="s">
        <v>25</v>
      </c>
      <c r="E67" s="23">
        <v>3.1884000000000001</v>
      </c>
      <c r="F67" s="25">
        <v>63</v>
      </c>
      <c r="G67" s="33">
        <f t="shared" si="0"/>
        <v>14</v>
      </c>
      <c r="H67" s="26" t="s">
        <v>203</v>
      </c>
      <c r="I67" s="3">
        <v>20</v>
      </c>
      <c r="J67" s="4" t="s">
        <v>204</v>
      </c>
      <c r="K67" s="4" t="s">
        <v>205</v>
      </c>
      <c r="L67">
        <v>3.72</v>
      </c>
      <c r="M67" s="20"/>
      <c r="N67" s="3">
        <v>18</v>
      </c>
      <c r="O67" s="3">
        <f t="shared" si="1"/>
        <v>66.960000000000008</v>
      </c>
      <c r="P67" s="49"/>
    </row>
    <row r="68" spans="1:16" x14ac:dyDescent="0.2">
      <c r="A68" s="1" t="s">
        <v>148</v>
      </c>
      <c r="B68" s="1" t="s">
        <v>23</v>
      </c>
      <c r="C68" s="1" t="s">
        <v>149</v>
      </c>
      <c r="D68" s="1" t="s">
        <v>25</v>
      </c>
      <c r="E68" s="23">
        <v>5.8579999999999997</v>
      </c>
      <c r="F68" s="25">
        <v>35</v>
      </c>
      <c r="G68" s="33">
        <f t="shared" si="0"/>
        <v>42</v>
      </c>
      <c r="H68" s="26" t="s">
        <v>203</v>
      </c>
      <c r="I68" s="3">
        <v>20</v>
      </c>
      <c r="J68" s="4" t="s">
        <v>204</v>
      </c>
      <c r="K68" s="4" t="s">
        <v>205</v>
      </c>
      <c r="L68">
        <v>6.46</v>
      </c>
      <c r="M68" s="20"/>
      <c r="N68" s="3">
        <v>18</v>
      </c>
      <c r="O68" s="3">
        <f t="shared" si="1"/>
        <v>116.28</v>
      </c>
      <c r="P68" s="49"/>
    </row>
    <row r="69" spans="1:16" ht="16" thickBot="1" x14ac:dyDescent="0.25">
      <c r="A69" s="1" t="s">
        <v>150</v>
      </c>
      <c r="B69" s="1" t="s">
        <v>23</v>
      </c>
      <c r="C69" s="1" t="s">
        <v>151</v>
      </c>
      <c r="D69" s="1" t="s">
        <v>25</v>
      </c>
      <c r="E69" s="23">
        <v>5.8868</v>
      </c>
      <c r="F69" s="25">
        <v>34</v>
      </c>
      <c r="G69" s="31">
        <f t="shared" si="0"/>
        <v>43</v>
      </c>
      <c r="H69" s="26" t="s">
        <v>203</v>
      </c>
      <c r="I69" s="3">
        <v>20</v>
      </c>
      <c r="J69" s="4" t="s">
        <v>204</v>
      </c>
      <c r="K69" s="4" t="s">
        <v>205</v>
      </c>
      <c r="L69">
        <v>4.72</v>
      </c>
      <c r="M69" s="20"/>
      <c r="N69" s="3">
        <v>18</v>
      </c>
      <c r="O69" s="3">
        <f t="shared" si="1"/>
        <v>84.96</v>
      </c>
      <c r="P69" s="49"/>
    </row>
    <row r="70" spans="1:16" x14ac:dyDescent="0.2">
      <c r="A70" s="1" t="s">
        <v>152</v>
      </c>
      <c r="B70" s="1" t="s">
        <v>23</v>
      </c>
      <c r="C70" s="1" t="s">
        <v>153</v>
      </c>
      <c r="D70" s="1" t="s">
        <v>25</v>
      </c>
      <c r="E70" s="23">
        <v>0.51100000000000001</v>
      </c>
      <c r="F70" s="25">
        <v>70</v>
      </c>
      <c r="G70" s="32">
        <f t="shared" si="0"/>
        <v>7</v>
      </c>
      <c r="H70" s="26" t="s">
        <v>203</v>
      </c>
      <c r="I70" s="3">
        <v>20</v>
      </c>
      <c r="J70" s="4" t="s">
        <v>204</v>
      </c>
      <c r="K70" s="4" t="s">
        <v>205</v>
      </c>
      <c r="L70">
        <v>0.99199999999999999</v>
      </c>
      <c r="M70" s="20"/>
      <c r="N70" s="3">
        <v>18</v>
      </c>
      <c r="O70" s="3">
        <f t="shared" si="1"/>
        <v>17.856000000000002</v>
      </c>
      <c r="P70" s="49"/>
    </row>
    <row r="71" spans="1:16" x14ac:dyDescent="0.2">
      <c r="A71" s="1" t="s">
        <v>154</v>
      </c>
      <c r="B71" s="1" t="s">
        <v>23</v>
      </c>
      <c r="C71" s="1" t="s">
        <v>155</v>
      </c>
      <c r="D71" s="1" t="s">
        <v>25</v>
      </c>
      <c r="E71" s="23">
        <v>2.7212000000000001</v>
      </c>
      <c r="F71" s="25">
        <v>74</v>
      </c>
      <c r="G71" s="33">
        <f t="shared" ref="G71:G93" si="2">77-F71</f>
        <v>3</v>
      </c>
      <c r="H71" s="26" t="s">
        <v>203</v>
      </c>
      <c r="I71" s="3">
        <v>20</v>
      </c>
      <c r="J71" s="4" t="s">
        <v>204</v>
      </c>
      <c r="K71" s="4" t="s">
        <v>205</v>
      </c>
      <c r="L71">
        <v>4.9800000000000004</v>
      </c>
      <c r="M71" s="20"/>
      <c r="N71" s="3">
        <v>18</v>
      </c>
      <c r="O71" s="3">
        <f t="shared" ref="O71:O93" si="3">L71*N71</f>
        <v>89.640000000000015</v>
      </c>
      <c r="P71" s="49"/>
    </row>
    <row r="72" spans="1:16" x14ac:dyDescent="0.2">
      <c r="A72" s="1" t="s">
        <v>156</v>
      </c>
      <c r="B72" s="1" t="s">
        <v>23</v>
      </c>
      <c r="C72" s="1" t="s">
        <v>157</v>
      </c>
      <c r="D72" s="1" t="s">
        <v>25</v>
      </c>
      <c r="E72" s="23">
        <v>5.2914000000000003</v>
      </c>
      <c r="F72" s="25">
        <v>38</v>
      </c>
      <c r="G72" s="33">
        <f t="shared" si="2"/>
        <v>39</v>
      </c>
      <c r="H72" s="26" t="s">
        <v>203</v>
      </c>
      <c r="I72" s="3">
        <v>20</v>
      </c>
      <c r="J72" s="4" t="s">
        <v>204</v>
      </c>
      <c r="K72" s="4" t="s">
        <v>205</v>
      </c>
      <c r="L72">
        <v>4.5</v>
      </c>
      <c r="M72" s="20"/>
      <c r="N72" s="3">
        <v>18</v>
      </c>
      <c r="O72" s="3">
        <f t="shared" si="3"/>
        <v>81</v>
      </c>
      <c r="P72" s="49"/>
    </row>
    <row r="73" spans="1:16" x14ac:dyDescent="0.2">
      <c r="A73" s="1" t="s">
        <v>158</v>
      </c>
      <c r="B73" s="1" t="s">
        <v>23</v>
      </c>
      <c r="C73" s="1" t="s">
        <v>159</v>
      </c>
      <c r="D73" s="1" t="s">
        <v>25</v>
      </c>
      <c r="E73" s="23">
        <v>0.33779999999999999</v>
      </c>
      <c r="F73" s="25">
        <v>71</v>
      </c>
      <c r="G73" s="33">
        <f t="shared" si="2"/>
        <v>6</v>
      </c>
      <c r="H73" s="26" t="s">
        <v>203</v>
      </c>
      <c r="I73" s="3">
        <v>20</v>
      </c>
      <c r="J73" s="4" t="s">
        <v>204</v>
      </c>
      <c r="K73" s="4" t="s">
        <v>205</v>
      </c>
      <c r="L73">
        <v>0.51200000000000001</v>
      </c>
      <c r="M73" s="20"/>
      <c r="N73" s="3">
        <v>18</v>
      </c>
      <c r="O73" s="3">
        <f t="shared" si="3"/>
        <v>9.2160000000000011</v>
      </c>
      <c r="P73" s="49"/>
    </row>
    <row r="74" spans="1:16" x14ac:dyDescent="0.2">
      <c r="A74" s="1" t="s">
        <v>160</v>
      </c>
      <c r="B74" s="1" t="s">
        <v>23</v>
      </c>
      <c r="C74" s="1" t="s">
        <v>161</v>
      </c>
      <c r="D74" s="1" t="s">
        <v>25</v>
      </c>
      <c r="E74" s="23">
        <v>6.9564000000000004</v>
      </c>
      <c r="F74" s="25">
        <v>29</v>
      </c>
      <c r="G74" s="33">
        <f t="shared" si="2"/>
        <v>48</v>
      </c>
      <c r="H74" s="26" t="s">
        <v>203</v>
      </c>
      <c r="I74" s="3">
        <v>20</v>
      </c>
      <c r="J74" s="4" t="s">
        <v>204</v>
      </c>
      <c r="K74" s="4" t="s">
        <v>205</v>
      </c>
      <c r="L74">
        <v>5.04</v>
      </c>
      <c r="M74" s="20"/>
      <c r="N74" s="3">
        <v>18</v>
      </c>
      <c r="O74" s="3">
        <f t="shared" si="3"/>
        <v>90.72</v>
      </c>
      <c r="P74" s="49"/>
    </row>
    <row r="75" spans="1:16" x14ac:dyDescent="0.2">
      <c r="A75" s="1" t="s">
        <v>162</v>
      </c>
      <c r="B75" s="1" t="s">
        <v>23</v>
      </c>
      <c r="C75" s="1" t="s">
        <v>163</v>
      </c>
      <c r="D75" s="1" t="s">
        <v>25</v>
      </c>
      <c r="E75" s="23">
        <v>4.8746</v>
      </c>
      <c r="F75" s="25">
        <v>42</v>
      </c>
      <c r="G75" s="33">
        <f t="shared" si="2"/>
        <v>35</v>
      </c>
      <c r="H75" s="26" t="s">
        <v>203</v>
      </c>
      <c r="I75" s="3">
        <v>20</v>
      </c>
      <c r="J75" s="4" t="s">
        <v>204</v>
      </c>
      <c r="K75" s="4" t="s">
        <v>205</v>
      </c>
      <c r="L75">
        <v>5.34</v>
      </c>
      <c r="M75" s="20"/>
      <c r="N75" s="3">
        <v>18</v>
      </c>
      <c r="O75" s="3">
        <f t="shared" si="3"/>
        <v>96.12</v>
      </c>
      <c r="P75" s="49"/>
    </row>
    <row r="76" spans="1:16" x14ac:dyDescent="0.2">
      <c r="A76" s="1" t="s">
        <v>164</v>
      </c>
      <c r="B76" s="1" t="s">
        <v>23</v>
      </c>
      <c r="C76" s="1" t="s">
        <v>165</v>
      </c>
      <c r="D76" s="1" t="s">
        <v>25</v>
      </c>
      <c r="E76" s="23">
        <v>3.3454999999999999</v>
      </c>
      <c r="F76" s="25">
        <v>60</v>
      </c>
      <c r="G76" s="33">
        <f t="shared" si="2"/>
        <v>17</v>
      </c>
      <c r="H76" s="26" t="s">
        <v>203</v>
      </c>
      <c r="I76" s="3">
        <v>20</v>
      </c>
      <c r="J76" s="4" t="s">
        <v>204</v>
      </c>
      <c r="K76" s="4" t="s">
        <v>205</v>
      </c>
      <c r="L76">
        <v>5.6</v>
      </c>
      <c r="M76" s="20"/>
      <c r="N76" s="3">
        <v>18</v>
      </c>
      <c r="O76" s="3">
        <f t="shared" si="3"/>
        <v>100.8</v>
      </c>
      <c r="P76" s="49"/>
    </row>
    <row r="77" spans="1:16" ht="16" thickBot="1" x14ac:dyDescent="0.25">
      <c r="A77" s="1" t="s">
        <v>166</v>
      </c>
      <c r="B77" s="1" t="s">
        <v>23</v>
      </c>
      <c r="C77" s="1" t="s">
        <v>167</v>
      </c>
      <c r="D77" s="1" t="s">
        <v>25</v>
      </c>
      <c r="E77" s="23">
        <v>1.0559000000000001</v>
      </c>
      <c r="F77" s="25">
        <v>73</v>
      </c>
      <c r="G77" s="31">
        <f t="shared" si="2"/>
        <v>4</v>
      </c>
      <c r="H77" s="26" t="s">
        <v>203</v>
      </c>
      <c r="I77" s="3">
        <v>20</v>
      </c>
      <c r="J77" s="4" t="s">
        <v>204</v>
      </c>
      <c r="K77" s="4" t="s">
        <v>205</v>
      </c>
      <c r="L77">
        <v>1.9</v>
      </c>
      <c r="M77" s="20"/>
      <c r="N77" s="3">
        <v>18</v>
      </c>
      <c r="O77" s="3">
        <f t="shared" si="3"/>
        <v>34.199999999999996</v>
      </c>
      <c r="P77" s="49"/>
    </row>
    <row r="78" spans="1:16" x14ac:dyDescent="0.2">
      <c r="A78" s="1" t="s">
        <v>168</v>
      </c>
      <c r="B78" s="1" t="s">
        <v>23</v>
      </c>
      <c r="C78" s="1" t="s">
        <v>169</v>
      </c>
      <c r="D78" s="1" t="s">
        <v>25</v>
      </c>
      <c r="E78" s="23">
        <v>7.2348999999999997</v>
      </c>
      <c r="F78" s="25">
        <v>28</v>
      </c>
      <c r="G78" s="32">
        <f t="shared" si="2"/>
        <v>49</v>
      </c>
      <c r="H78" s="26" t="s">
        <v>203</v>
      </c>
      <c r="I78" s="3">
        <v>20</v>
      </c>
      <c r="J78" s="4" t="s">
        <v>204</v>
      </c>
      <c r="K78" s="4" t="s">
        <v>205</v>
      </c>
      <c r="L78">
        <v>5.0199999999999996</v>
      </c>
      <c r="M78" s="20"/>
      <c r="N78" s="3">
        <v>18</v>
      </c>
      <c r="O78" s="3">
        <f t="shared" si="3"/>
        <v>90.359999999999985</v>
      </c>
      <c r="P78" s="49"/>
    </row>
    <row r="79" spans="1:16" x14ac:dyDescent="0.2">
      <c r="A79" s="1" t="s">
        <v>170</v>
      </c>
      <c r="B79" s="1" t="s">
        <v>23</v>
      </c>
      <c r="C79" s="1" t="s">
        <v>171</v>
      </c>
      <c r="D79" s="1" t="s">
        <v>25</v>
      </c>
      <c r="E79" s="23">
        <v>4.9381000000000004</v>
      </c>
      <c r="F79" s="25">
        <v>41</v>
      </c>
      <c r="G79" s="33">
        <f t="shared" si="2"/>
        <v>36</v>
      </c>
      <c r="H79" s="26" t="s">
        <v>203</v>
      </c>
      <c r="I79" s="3">
        <v>20</v>
      </c>
      <c r="J79" s="4" t="s">
        <v>204</v>
      </c>
      <c r="K79" s="4" t="s">
        <v>205</v>
      </c>
      <c r="L79">
        <v>5.82</v>
      </c>
      <c r="M79" s="20"/>
      <c r="N79" s="3">
        <v>18</v>
      </c>
      <c r="O79" s="3">
        <f t="shared" si="3"/>
        <v>104.76</v>
      </c>
      <c r="P79" s="49"/>
    </row>
    <row r="80" spans="1:16" x14ac:dyDescent="0.2">
      <c r="A80" s="1" t="s">
        <v>172</v>
      </c>
      <c r="B80" s="1" t="s">
        <v>23</v>
      </c>
      <c r="C80" s="1" t="s">
        <v>173</v>
      </c>
      <c r="D80" s="1" t="s">
        <v>25</v>
      </c>
      <c r="E80" s="23">
        <v>2.9815999999999998</v>
      </c>
      <c r="F80" s="25">
        <v>68</v>
      </c>
      <c r="G80" s="33">
        <f t="shared" si="2"/>
        <v>9</v>
      </c>
      <c r="H80" s="26" t="s">
        <v>203</v>
      </c>
      <c r="I80" s="3">
        <v>20</v>
      </c>
      <c r="J80" s="4" t="s">
        <v>204</v>
      </c>
      <c r="K80" s="4" t="s">
        <v>205</v>
      </c>
      <c r="L80">
        <v>6.22</v>
      </c>
      <c r="M80" s="20"/>
      <c r="N80" s="3">
        <v>18</v>
      </c>
      <c r="O80" s="3">
        <f t="shared" si="3"/>
        <v>111.96</v>
      </c>
      <c r="P80" s="49"/>
    </row>
    <row r="81" spans="1:16" x14ac:dyDescent="0.2">
      <c r="A81" s="1" t="s">
        <v>174</v>
      </c>
      <c r="B81" s="1" t="s">
        <v>23</v>
      </c>
      <c r="C81" s="1" t="s">
        <v>175</v>
      </c>
      <c r="D81" s="1" t="s">
        <v>25</v>
      </c>
      <c r="E81" s="23">
        <v>8.6457999999999995</v>
      </c>
      <c r="F81" s="25">
        <v>24</v>
      </c>
      <c r="G81" s="33">
        <f t="shared" si="2"/>
        <v>53</v>
      </c>
      <c r="H81" s="26" t="s">
        <v>203</v>
      </c>
      <c r="I81" s="3">
        <v>20</v>
      </c>
      <c r="J81" s="4" t="s">
        <v>204</v>
      </c>
      <c r="K81" s="4" t="s">
        <v>205</v>
      </c>
      <c r="L81">
        <v>5.18</v>
      </c>
      <c r="M81" s="20"/>
      <c r="N81" s="3">
        <v>18</v>
      </c>
      <c r="O81" s="3">
        <f t="shared" si="3"/>
        <v>93.24</v>
      </c>
      <c r="P81" s="49"/>
    </row>
    <row r="82" spans="1:16" x14ac:dyDescent="0.2">
      <c r="A82" s="1" t="s">
        <v>176</v>
      </c>
      <c r="B82" s="1" t="s">
        <v>23</v>
      </c>
      <c r="C82" s="1" t="s">
        <v>177</v>
      </c>
      <c r="D82" s="1" t="s">
        <v>25</v>
      </c>
      <c r="E82" s="23">
        <v>19.123000000000001</v>
      </c>
      <c r="F82" s="25">
        <v>11</v>
      </c>
      <c r="G82" s="33">
        <f t="shared" si="2"/>
        <v>66</v>
      </c>
      <c r="H82" s="26" t="s">
        <v>203</v>
      </c>
      <c r="I82" s="3">
        <v>20</v>
      </c>
      <c r="J82" s="4" t="s">
        <v>204</v>
      </c>
      <c r="K82" s="4" t="s">
        <v>205</v>
      </c>
      <c r="L82">
        <v>4.8600000000000003</v>
      </c>
      <c r="M82" s="20"/>
      <c r="N82" s="3">
        <v>18</v>
      </c>
      <c r="O82" s="3">
        <f t="shared" si="3"/>
        <v>87.48</v>
      </c>
      <c r="P82" s="49"/>
    </row>
    <row r="83" spans="1:16" x14ac:dyDescent="0.2">
      <c r="A83" s="1" t="s">
        <v>178</v>
      </c>
      <c r="B83" s="1" t="s">
        <v>23</v>
      </c>
      <c r="C83" s="1" t="s">
        <v>179</v>
      </c>
      <c r="D83" s="1" t="s">
        <v>25</v>
      </c>
      <c r="E83" s="23">
        <v>20.28</v>
      </c>
      <c r="F83" s="25">
        <v>10</v>
      </c>
      <c r="G83" s="33">
        <f t="shared" si="2"/>
        <v>67</v>
      </c>
      <c r="H83" s="26" t="s">
        <v>203</v>
      </c>
      <c r="I83" s="3">
        <v>20</v>
      </c>
      <c r="J83" s="4" t="s">
        <v>204</v>
      </c>
      <c r="K83" s="4" t="s">
        <v>205</v>
      </c>
      <c r="L83">
        <v>6.36</v>
      </c>
      <c r="M83" s="20"/>
      <c r="N83" s="3">
        <v>18</v>
      </c>
      <c r="O83" s="3">
        <f t="shared" si="3"/>
        <v>114.48</v>
      </c>
      <c r="P83" s="49"/>
    </row>
    <row r="84" spans="1:16" x14ac:dyDescent="0.2">
      <c r="A84" s="1" t="s">
        <v>180</v>
      </c>
      <c r="B84" s="1" t="s">
        <v>23</v>
      </c>
      <c r="C84" s="1" t="s">
        <v>181</v>
      </c>
      <c r="D84" s="1" t="s">
        <v>25</v>
      </c>
      <c r="E84" s="23">
        <v>11.5494</v>
      </c>
      <c r="F84" s="25">
        <v>18</v>
      </c>
      <c r="G84" s="33">
        <f t="shared" si="2"/>
        <v>59</v>
      </c>
      <c r="H84" s="26" t="s">
        <v>203</v>
      </c>
      <c r="I84" s="3">
        <v>20</v>
      </c>
      <c r="J84" s="4" t="s">
        <v>204</v>
      </c>
      <c r="K84" s="4" t="s">
        <v>205</v>
      </c>
      <c r="L84">
        <v>5.7</v>
      </c>
      <c r="M84" s="20"/>
      <c r="N84" s="3">
        <v>18</v>
      </c>
      <c r="O84" s="3">
        <f t="shared" si="3"/>
        <v>102.60000000000001</v>
      </c>
      <c r="P84" s="49"/>
    </row>
    <row r="85" spans="1:16" ht="16" thickBot="1" x14ac:dyDescent="0.25">
      <c r="A85" s="1" t="s">
        <v>182</v>
      </c>
      <c r="B85" s="1" t="s">
        <v>23</v>
      </c>
      <c r="C85" s="1" t="s">
        <v>183</v>
      </c>
      <c r="D85" s="1" t="s">
        <v>25</v>
      </c>
      <c r="E85" s="23">
        <v>4.9268000000000001</v>
      </c>
      <c r="F85" s="25">
        <v>41</v>
      </c>
      <c r="G85" s="31">
        <f t="shared" si="2"/>
        <v>36</v>
      </c>
      <c r="H85" s="26" t="s">
        <v>203</v>
      </c>
      <c r="I85" s="3">
        <v>20</v>
      </c>
      <c r="J85" s="4" t="s">
        <v>204</v>
      </c>
      <c r="K85" s="4" t="s">
        <v>205</v>
      </c>
      <c r="L85">
        <v>6</v>
      </c>
      <c r="M85" s="20"/>
      <c r="N85" s="3">
        <v>18</v>
      </c>
      <c r="O85" s="3">
        <f t="shared" si="3"/>
        <v>108</v>
      </c>
      <c r="P85" s="49"/>
    </row>
    <row r="86" spans="1:16" x14ac:dyDescent="0.2">
      <c r="A86" s="1" t="s">
        <v>184</v>
      </c>
      <c r="B86" s="1" t="s">
        <v>23</v>
      </c>
      <c r="C86" s="1" t="s">
        <v>185</v>
      </c>
      <c r="D86" s="1" t="s">
        <v>25</v>
      </c>
      <c r="E86" s="23">
        <v>9.3224</v>
      </c>
      <c r="F86" s="25">
        <v>22</v>
      </c>
      <c r="G86" s="32">
        <f t="shared" si="2"/>
        <v>55</v>
      </c>
      <c r="H86" s="26" t="s">
        <v>203</v>
      </c>
      <c r="I86" s="3">
        <v>20</v>
      </c>
      <c r="J86" s="4" t="s">
        <v>204</v>
      </c>
      <c r="K86" s="4" t="s">
        <v>205</v>
      </c>
      <c r="L86">
        <v>5.0599999999999996</v>
      </c>
      <c r="M86" s="20"/>
      <c r="N86" s="3">
        <v>18</v>
      </c>
      <c r="O86" s="3">
        <f t="shared" si="3"/>
        <v>91.08</v>
      </c>
      <c r="P86" s="49"/>
    </row>
    <row r="87" spans="1:16" x14ac:dyDescent="0.2">
      <c r="A87" s="1" t="s">
        <v>186</v>
      </c>
      <c r="B87" s="1" t="s">
        <v>23</v>
      </c>
      <c r="C87" s="1" t="s">
        <v>187</v>
      </c>
      <c r="D87" s="1" t="s">
        <v>25</v>
      </c>
      <c r="E87" s="23">
        <v>5.4722999999999997</v>
      </c>
      <c r="F87" s="25">
        <v>37</v>
      </c>
      <c r="G87" s="33">
        <f t="shared" si="2"/>
        <v>40</v>
      </c>
      <c r="H87" s="26" t="s">
        <v>203</v>
      </c>
      <c r="I87" s="3">
        <v>20</v>
      </c>
      <c r="J87" s="4" t="s">
        <v>204</v>
      </c>
      <c r="K87" s="4" t="s">
        <v>205</v>
      </c>
      <c r="L87">
        <v>4.72</v>
      </c>
      <c r="M87" s="20"/>
      <c r="N87" s="3">
        <v>18</v>
      </c>
      <c r="O87" s="3">
        <f t="shared" si="3"/>
        <v>84.96</v>
      </c>
      <c r="P87" s="49"/>
    </row>
    <row r="88" spans="1:16" x14ac:dyDescent="0.2">
      <c r="A88" s="1" t="s">
        <v>188</v>
      </c>
      <c r="B88" s="1" t="s">
        <v>23</v>
      </c>
      <c r="C88" s="1" t="s">
        <v>189</v>
      </c>
      <c r="D88" s="1" t="s">
        <v>25</v>
      </c>
      <c r="E88" s="23">
        <v>13.4923</v>
      </c>
      <c r="F88" s="25">
        <v>15</v>
      </c>
      <c r="G88" s="33">
        <f t="shared" si="2"/>
        <v>62</v>
      </c>
      <c r="H88" s="26" t="s">
        <v>203</v>
      </c>
      <c r="I88" s="3">
        <v>20</v>
      </c>
      <c r="J88" s="4" t="s">
        <v>204</v>
      </c>
      <c r="K88" s="4" t="s">
        <v>205</v>
      </c>
      <c r="L88">
        <v>4.74</v>
      </c>
      <c r="M88" s="20"/>
      <c r="N88" s="3">
        <v>18</v>
      </c>
      <c r="O88" s="3">
        <f t="shared" si="3"/>
        <v>85.320000000000007</v>
      </c>
      <c r="P88" s="49"/>
    </row>
    <row r="89" spans="1:16" x14ac:dyDescent="0.2">
      <c r="A89" s="1" t="s">
        <v>190</v>
      </c>
      <c r="B89" s="1" t="s">
        <v>23</v>
      </c>
      <c r="C89" s="1" t="s">
        <v>191</v>
      </c>
      <c r="D89" s="1" t="s">
        <v>25</v>
      </c>
      <c r="E89" s="23">
        <v>7.9352</v>
      </c>
      <c r="F89" s="25">
        <v>26</v>
      </c>
      <c r="G89" s="33">
        <f t="shared" si="2"/>
        <v>51</v>
      </c>
      <c r="H89" s="26" t="s">
        <v>203</v>
      </c>
      <c r="I89" s="3">
        <v>20</v>
      </c>
      <c r="J89" s="4" t="s">
        <v>204</v>
      </c>
      <c r="K89" s="4" t="s">
        <v>205</v>
      </c>
      <c r="L89">
        <v>4.88</v>
      </c>
      <c r="M89" s="20"/>
      <c r="N89" s="3">
        <v>18</v>
      </c>
      <c r="O89" s="3">
        <f t="shared" si="3"/>
        <v>87.84</v>
      </c>
      <c r="P89" s="49"/>
    </row>
    <row r="90" spans="1:16" x14ac:dyDescent="0.2">
      <c r="A90" s="1" t="s">
        <v>192</v>
      </c>
      <c r="B90" s="1" t="s">
        <v>23</v>
      </c>
      <c r="C90" s="1" t="s">
        <v>193</v>
      </c>
      <c r="D90" s="1" t="s">
        <v>25</v>
      </c>
      <c r="E90" s="23">
        <v>9.2924000000000007</v>
      </c>
      <c r="F90" s="25">
        <v>22</v>
      </c>
      <c r="G90" s="33">
        <f t="shared" si="2"/>
        <v>55</v>
      </c>
      <c r="H90" s="26" t="s">
        <v>203</v>
      </c>
      <c r="I90" s="3">
        <v>20</v>
      </c>
      <c r="J90" s="4" t="s">
        <v>204</v>
      </c>
      <c r="K90" s="4" t="s">
        <v>205</v>
      </c>
      <c r="L90">
        <v>4.0199999999999996</v>
      </c>
      <c r="M90" s="20"/>
      <c r="N90" s="3">
        <v>18</v>
      </c>
      <c r="O90" s="3">
        <f t="shared" si="3"/>
        <v>72.359999999999985</v>
      </c>
      <c r="P90" s="49"/>
    </row>
    <row r="91" spans="1:16" x14ac:dyDescent="0.2">
      <c r="A91" s="1" t="s">
        <v>194</v>
      </c>
      <c r="B91" s="1" t="s">
        <v>23</v>
      </c>
      <c r="C91" s="1" t="s">
        <v>195</v>
      </c>
      <c r="D91" s="1" t="s">
        <v>25</v>
      </c>
      <c r="E91" s="23">
        <v>8.5073000000000008</v>
      </c>
      <c r="F91" s="25">
        <v>24</v>
      </c>
      <c r="G91" s="33">
        <f t="shared" si="2"/>
        <v>53</v>
      </c>
      <c r="H91" s="26" t="s">
        <v>203</v>
      </c>
      <c r="I91" s="3">
        <v>20</v>
      </c>
      <c r="J91" s="4" t="s">
        <v>204</v>
      </c>
      <c r="K91" s="4" t="s">
        <v>205</v>
      </c>
      <c r="L91">
        <v>4.58</v>
      </c>
      <c r="M91" s="20"/>
      <c r="N91" s="3">
        <v>18</v>
      </c>
      <c r="O91" s="3">
        <f t="shared" si="3"/>
        <v>82.44</v>
      </c>
      <c r="P91" s="49"/>
    </row>
    <row r="92" spans="1:16" x14ac:dyDescent="0.2">
      <c r="A92" s="1" t="s">
        <v>196</v>
      </c>
      <c r="B92" s="1" t="s">
        <v>23</v>
      </c>
      <c r="C92" s="1" t="s">
        <v>197</v>
      </c>
      <c r="D92" s="1" t="s">
        <v>25</v>
      </c>
      <c r="E92" s="23">
        <v>16.318200000000001</v>
      </c>
      <c r="F92" s="25">
        <v>13</v>
      </c>
      <c r="G92" s="33">
        <f t="shared" si="2"/>
        <v>64</v>
      </c>
      <c r="H92" s="26" t="s">
        <v>203</v>
      </c>
      <c r="I92" s="3">
        <v>20</v>
      </c>
      <c r="J92" s="4" t="s">
        <v>204</v>
      </c>
      <c r="K92" s="4" t="s">
        <v>205</v>
      </c>
      <c r="L92">
        <v>4</v>
      </c>
      <c r="M92" s="20"/>
      <c r="N92" s="3">
        <v>18</v>
      </c>
      <c r="O92" s="3">
        <f t="shared" si="3"/>
        <v>72</v>
      </c>
      <c r="P92" s="49"/>
    </row>
    <row r="93" spans="1:16" ht="16" thickBot="1" x14ac:dyDescent="0.25">
      <c r="A93" s="1" t="s">
        <v>198</v>
      </c>
      <c r="B93" s="1" t="s">
        <v>23</v>
      </c>
      <c r="C93" s="1" t="s">
        <v>199</v>
      </c>
      <c r="D93" s="1" t="s">
        <v>25</v>
      </c>
      <c r="E93" s="23">
        <v>9.1367999999999991</v>
      </c>
      <c r="F93" s="25">
        <v>22</v>
      </c>
      <c r="G93" s="31">
        <f t="shared" si="2"/>
        <v>55</v>
      </c>
      <c r="H93" s="26" t="s">
        <v>203</v>
      </c>
      <c r="I93" s="3">
        <v>20</v>
      </c>
      <c r="J93" s="4" t="s">
        <v>204</v>
      </c>
      <c r="K93" s="4" t="s">
        <v>205</v>
      </c>
      <c r="L93">
        <v>4.26</v>
      </c>
      <c r="M93" s="20"/>
      <c r="N93" s="3">
        <v>18</v>
      </c>
      <c r="O93" s="3">
        <f t="shared" si="3"/>
        <v>76.679999999999993</v>
      </c>
      <c r="P93" s="49"/>
    </row>
  </sheetData>
  <conditionalFormatting sqref="O6:O93">
    <cfRule type="cellIs" dxfId="4" priority="1" operator="lessThan">
      <formula>5</formula>
    </cfRule>
  </conditionalFormatting>
  <pageMargins left="0.23622047244094491" right="0.23622047244094491" top="0.74803149606299213" bottom="0.74803149606299213" header="0.31496062992125984" footer="0.31496062992125984"/>
  <pageSetup paperSize="9" scale="7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8C51-96C1-4442-81D8-A8FB77D1CE0C}">
  <sheetPr>
    <pageSetUpPr fitToPage="1"/>
  </sheetPr>
  <dimension ref="A1:AD93"/>
  <sheetViews>
    <sheetView topLeftCell="A42" zoomScale="80" zoomScaleNormal="80" workbookViewId="0">
      <selection sqref="A1:XFD1"/>
    </sheetView>
  </sheetViews>
  <sheetFormatPr baseColWidth="10" defaultColWidth="8.83203125" defaultRowHeight="15" x14ac:dyDescent="0.2"/>
  <cols>
    <col min="1" max="1" width="9.1640625" style="6" bestFit="1" customWidth="1"/>
    <col min="2" max="2" width="7.5" style="6" bestFit="1" customWidth="1"/>
    <col min="3" max="3" width="6.1640625" style="6" bestFit="1" customWidth="1"/>
    <col min="4" max="4" width="8.1640625" style="6" customWidth="1"/>
    <col min="5" max="5" width="12.1640625" style="6" customWidth="1"/>
    <col min="6" max="6" width="10.33203125" style="8" bestFit="1" customWidth="1"/>
    <col min="7" max="7" width="16.5" style="8" bestFit="1" customWidth="1"/>
    <col min="8" max="9" width="10.33203125" style="8" customWidth="1"/>
    <col min="10" max="10" width="8.1640625" style="6" customWidth="1"/>
    <col min="11" max="11" width="8.6640625" style="8" bestFit="1" customWidth="1"/>
    <col min="12" max="12" width="11.1640625" style="6" customWidth="1"/>
    <col min="13" max="13" width="12.33203125" style="6" customWidth="1"/>
    <col min="14" max="14" width="10" style="6" bestFit="1" customWidth="1"/>
    <col min="15" max="15" width="8.5" style="6" bestFit="1" customWidth="1"/>
    <col min="16" max="20" width="9.1640625" style="6"/>
    <col min="21" max="30" width="9.1640625" style="9"/>
  </cols>
  <sheetData>
    <row r="1" spans="1:30" x14ac:dyDescent="0.2">
      <c r="B1" s="7"/>
      <c r="F1" s="21"/>
      <c r="G1" s="21"/>
      <c r="H1" s="21"/>
      <c r="I1" s="21"/>
      <c r="J1" s="5"/>
      <c r="L1" s="22"/>
      <c r="M1" s="5"/>
      <c r="N1" s="5"/>
    </row>
    <row r="2" spans="1:30" ht="16" thickBot="1" x14ac:dyDescent="0.25">
      <c r="M2" s="5"/>
    </row>
    <row r="3" spans="1:30" ht="16" thickBot="1" x14ac:dyDescent="0.25">
      <c r="A3" s="10" t="s">
        <v>16</v>
      </c>
      <c r="C3" s="10"/>
      <c r="D3" s="10"/>
      <c r="E3" s="11" t="s">
        <v>9</v>
      </c>
      <c r="F3" s="11" t="s">
        <v>9</v>
      </c>
      <c r="G3" s="11" t="s">
        <v>201</v>
      </c>
      <c r="H3" s="11" t="s">
        <v>17</v>
      </c>
      <c r="I3" s="11" t="s">
        <v>18</v>
      </c>
      <c r="J3" s="12"/>
      <c r="K3" s="10"/>
      <c r="L3" s="11" t="s">
        <v>538</v>
      </c>
      <c r="M3" s="11" t="s">
        <v>3</v>
      </c>
      <c r="N3" s="11" t="s">
        <v>5</v>
      </c>
      <c r="O3" s="11" t="s">
        <v>12</v>
      </c>
      <c r="Q3" s="9"/>
      <c r="R3" s="9"/>
      <c r="S3" s="9"/>
      <c r="T3" s="9"/>
      <c r="W3"/>
      <c r="X3"/>
      <c r="Y3"/>
      <c r="Z3"/>
      <c r="AA3"/>
      <c r="AB3"/>
      <c r="AC3"/>
      <c r="AD3"/>
    </row>
    <row r="4" spans="1:30" ht="16" thickBot="1" x14ac:dyDescent="0.25">
      <c r="B4" s="10"/>
      <c r="C4" s="10"/>
      <c r="D4" s="10"/>
      <c r="E4" s="13" t="s">
        <v>2</v>
      </c>
      <c r="F4" s="13" t="s">
        <v>10</v>
      </c>
      <c r="G4" s="13" t="s">
        <v>200</v>
      </c>
      <c r="H4" s="13" t="s">
        <v>15</v>
      </c>
      <c r="I4" s="13" t="s">
        <v>10</v>
      </c>
      <c r="J4" s="14" t="s">
        <v>7</v>
      </c>
      <c r="K4" s="10"/>
      <c r="L4" s="13" t="s">
        <v>2</v>
      </c>
      <c r="M4" s="13" t="s">
        <v>2</v>
      </c>
      <c r="N4" s="13" t="s">
        <v>11</v>
      </c>
      <c r="O4" s="13" t="s">
        <v>13</v>
      </c>
      <c r="Q4" s="9"/>
      <c r="R4" s="9"/>
      <c r="S4" s="9"/>
      <c r="T4" s="9"/>
      <c r="W4"/>
      <c r="X4"/>
      <c r="Y4"/>
      <c r="Z4"/>
      <c r="AA4"/>
      <c r="AB4"/>
      <c r="AC4"/>
      <c r="AD4"/>
    </row>
    <row r="5" spans="1:30" ht="16" thickBot="1" x14ac:dyDescent="0.25">
      <c r="A5" s="15" t="s">
        <v>19</v>
      </c>
      <c r="B5" s="16" t="s">
        <v>20</v>
      </c>
      <c r="C5" s="16" t="s">
        <v>21</v>
      </c>
      <c r="D5" s="16" t="s">
        <v>0</v>
      </c>
      <c r="E5" s="17" t="s">
        <v>4</v>
      </c>
      <c r="F5" s="17" t="s">
        <v>6</v>
      </c>
      <c r="G5" s="17" t="s">
        <v>6</v>
      </c>
      <c r="H5" s="17" t="s">
        <v>202</v>
      </c>
      <c r="I5" s="17" t="s">
        <v>6</v>
      </c>
      <c r="J5" s="18" t="s">
        <v>8</v>
      </c>
      <c r="K5" s="19" t="s">
        <v>1</v>
      </c>
      <c r="L5" s="17" t="s">
        <v>4</v>
      </c>
      <c r="M5" s="17" t="s">
        <v>4</v>
      </c>
      <c r="N5" s="17" t="s">
        <v>6</v>
      </c>
      <c r="O5" s="17" t="s">
        <v>14</v>
      </c>
      <c r="Q5" s="9"/>
      <c r="R5" s="9"/>
      <c r="S5" s="9"/>
      <c r="T5" s="9"/>
      <c r="W5"/>
      <c r="X5"/>
      <c r="Y5"/>
      <c r="Z5"/>
      <c r="AA5"/>
      <c r="AB5"/>
      <c r="AC5"/>
      <c r="AD5"/>
    </row>
    <row r="6" spans="1:30" x14ac:dyDescent="0.2">
      <c r="A6" s="1" t="s">
        <v>206</v>
      </c>
      <c r="B6" s="1" t="s">
        <v>207</v>
      </c>
      <c r="C6" s="1" t="s">
        <v>24</v>
      </c>
      <c r="D6" s="1" t="s">
        <v>25</v>
      </c>
      <c r="E6" s="23">
        <v>7.1532999999999998</v>
      </c>
      <c r="F6" s="25">
        <v>28</v>
      </c>
      <c r="G6" s="34">
        <f>75-F6</f>
        <v>47</v>
      </c>
      <c r="H6" s="26" t="s">
        <v>203</v>
      </c>
      <c r="I6" s="3">
        <v>20</v>
      </c>
      <c r="J6" s="4" t="s">
        <v>204</v>
      </c>
      <c r="K6" s="4" t="s">
        <v>205</v>
      </c>
      <c r="L6" s="24">
        <v>5.68</v>
      </c>
      <c r="M6" s="4"/>
      <c r="N6" s="3">
        <v>18</v>
      </c>
      <c r="O6" s="3">
        <f>L6*N6</f>
        <v>102.24</v>
      </c>
      <c r="Q6" s="9"/>
      <c r="R6" s="9"/>
      <c r="S6" s="9"/>
      <c r="T6" s="9"/>
      <c r="W6"/>
      <c r="X6"/>
      <c r="Y6"/>
      <c r="Z6"/>
      <c r="AA6"/>
      <c r="AB6"/>
      <c r="AC6"/>
      <c r="AD6"/>
    </row>
    <row r="7" spans="1:30" x14ac:dyDescent="0.2">
      <c r="A7" s="1" t="s">
        <v>208</v>
      </c>
      <c r="B7" s="1" t="s">
        <v>207</v>
      </c>
      <c r="C7" s="1" t="s">
        <v>27</v>
      </c>
      <c r="D7" s="1" t="s">
        <v>25</v>
      </c>
      <c r="E7" s="23">
        <v>26.3644</v>
      </c>
      <c r="F7" s="25">
        <v>10</v>
      </c>
      <c r="G7" s="35">
        <f t="shared" ref="G7:G70" si="0">75-F7</f>
        <v>65</v>
      </c>
      <c r="H7" s="26" t="s">
        <v>203</v>
      </c>
      <c r="I7" s="3">
        <v>20</v>
      </c>
      <c r="J7" s="4" t="s">
        <v>204</v>
      </c>
      <c r="K7" s="4" t="s">
        <v>205</v>
      </c>
      <c r="L7" s="24">
        <v>6.02</v>
      </c>
      <c r="M7" s="4"/>
      <c r="N7" s="3">
        <v>18</v>
      </c>
      <c r="O7" s="3">
        <f t="shared" ref="O7:O70" si="1">L7*N7</f>
        <v>108.35999999999999</v>
      </c>
      <c r="Q7" s="9"/>
      <c r="R7" s="9"/>
      <c r="S7" s="9"/>
      <c r="T7" s="9"/>
      <c r="W7"/>
      <c r="X7"/>
      <c r="Y7"/>
      <c r="Z7"/>
      <c r="AA7"/>
      <c r="AB7"/>
      <c r="AC7"/>
      <c r="AD7"/>
    </row>
    <row r="8" spans="1:30" x14ac:dyDescent="0.2">
      <c r="A8" s="1" t="s">
        <v>209</v>
      </c>
      <c r="B8" s="1" t="s">
        <v>207</v>
      </c>
      <c r="C8" s="1" t="s">
        <v>29</v>
      </c>
      <c r="D8" s="1" t="s">
        <v>25</v>
      </c>
      <c r="E8" s="23">
        <v>13.424200000000001</v>
      </c>
      <c r="F8" s="25">
        <v>15</v>
      </c>
      <c r="G8" s="35">
        <f t="shared" si="0"/>
        <v>60</v>
      </c>
      <c r="H8" s="26" t="s">
        <v>203</v>
      </c>
      <c r="I8" s="3">
        <v>20</v>
      </c>
      <c r="J8" s="4" t="s">
        <v>204</v>
      </c>
      <c r="K8" s="4" t="s">
        <v>205</v>
      </c>
      <c r="L8" s="24">
        <v>4.28</v>
      </c>
      <c r="M8" s="4"/>
      <c r="N8" s="3">
        <v>18</v>
      </c>
      <c r="O8" s="3">
        <f t="shared" si="1"/>
        <v>77.040000000000006</v>
      </c>
      <c r="Q8" s="9"/>
      <c r="R8" s="9"/>
      <c r="S8" s="9"/>
      <c r="T8" s="9"/>
      <c r="W8"/>
      <c r="X8"/>
      <c r="Y8"/>
      <c r="Z8"/>
      <c r="AA8"/>
      <c r="AB8"/>
      <c r="AC8"/>
      <c r="AD8"/>
    </row>
    <row r="9" spans="1:30" s="2" customFormat="1" x14ac:dyDescent="0.2">
      <c r="A9" s="1" t="s">
        <v>210</v>
      </c>
      <c r="B9" s="1" t="s">
        <v>207</v>
      </c>
      <c r="C9" s="1" t="s">
        <v>31</v>
      </c>
      <c r="D9" s="1" t="s">
        <v>25</v>
      </c>
      <c r="E9" s="23">
        <v>20.1236</v>
      </c>
      <c r="F9" s="25">
        <v>10</v>
      </c>
      <c r="G9" s="35">
        <f t="shared" si="0"/>
        <v>65</v>
      </c>
      <c r="H9" s="26" t="s">
        <v>203</v>
      </c>
      <c r="I9" s="3">
        <v>20</v>
      </c>
      <c r="J9" s="4" t="s">
        <v>204</v>
      </c>
      <c r="K9" s="4" t="s">
        <v>205</v>
      </c>
      <c r="L9" s="24">
        <v>5.16</v>
      </c>
      <c r="M9" s="4"/>
      <c r="N9" s="3">
        <v>18</v>
      </c>
      <c r="O9" s="3">
        <f t="shared" si="1"/>
        <v>92.88</v>
      </c>
      <c r="P9" s="6"/>
      <c r="Q9" s="9"/>
      <c r="R9" s="9"/>
      <c r="S9" s="9"/>
      <c r="T9" s="9"/>
      <c r="U9" s="9"/>
      <c r="V9" s="9"/>
    </row>
    <row r="10" spans="1:30" s="2" customFormat="1" x14ac:dyDescent="0.2">
      <c r="A10" s="1" t="s">
        <v>211</v>
      </c>
      <c r="B10" s="1" t="s">
        <v>207</v>
      </c>
      <c r="C10" s="1" t="s">
        <v>33</v>
      </c>
      <c r="D10" s="1" t="s">
        <v>25</v>
      </c>
      <c r="E10" s="23">
        <v>14.6412</v>
      </c>
      <c r="F10" s="25">
        <v>14</v>
      </c>
      <c r="G10" s="35">
        <f t="shared" si="0"/>
        <v>61</v>
      </c>
      <c r="H10" s="26" t="s">
        <v>203</v>
      </c>
      <c r="I10" s="3">
        <v>20</v>
      </c>
      <c r="J10" s="4" t="s">
        <v>204</v>
      </c>
      <c r="K10" s="4" t="s">
        <v>205</v>
      </c>
      <c r="L10" s="24">
        <v>5.22</v>
      </c>
      <c r="M10" s="4"/>
      <c r="N10" s="3">
        <v>18</v>
      </c>
      <c r="O10" s="3">
        <f t="shared" si="1"/>
        <v>93.96</v>
      </c>
      <c r="P10" s="6"/>
      <c r="Q10" s="9"/>
      <c r="R10" s="9"/>
      <c r="S10" s="9"/>
      <c r="T10" s="9"/>
      <c r="U10" s="9"/>
      <c r="V10" s="9"/>
    </row>
    <row r="11" spans="1:30" s="2" customFormat="1" x14ac:dyDescent="0.2">
      <c r="A11" s="1" t="s">
        <v>212</v>
      </c>
      <c r="B11" s="1" t="s">
        <v>207</v>
      </c>
      <c r="C11" s="1" t="s">
        <v>35</v>
      </c>
      <c r="D11" s="1" t="s">
        <v>25</v>
      </c>
      <c r="E11" s="23">
        <v>9.5988000000000007</v>
      </c>
      <c r="F11" s="25">
        <v>21</v>
      </c>
      <c r="G11" s="35">
        <f t="shared" si="0"/>
        <v>54</v>
      </c>
      <c r="H11" s="26" t="s">
        <v>203</v>
      </c>
      <c r="I11" s="3">
        <v>20</v>
      </c>
      <c r="J11" s="4" t="s">
        <v>204</v>
      </c>
      <c r="K11" s="4" t="s">
        <v>205</v>
      </c>
      <c r="L11" s="24">
        <v>4.5199999999999996</v>
      </c>
      <c r="M11" s="4"/>
      <c r="N11" s="3">
        <v>18</v>
      </c>
      <c r="O11" s="3">
        <f t="shared" si="1"/>
        <v>81.359999999999985</v>
      </c>
      <c r="P11" s="6"/>
      <c r="Q11" s="9"/>
      <c r="R11" s="9"/>
      <c r="S11" s="9"/>
      <c r="T11" s="9"/>
      <c r="U11" s="9"/>
      <c r="V11" s="9"/>
    </row>
    <row r="12" spans="1:30" x14ac:dyDescent="0.2">
      <c r="A12" s="1" t="s">
        <v>213</v>
      </c>
      <c r="B12" s="1" t="s">
        <v>207</v>
      </c>
      <c r="C12" s="1" t="s">
        <v>37</v>
      </c>
      <c r="D12" s="1" t="s">
        <v>25</v>
      </c>
      <c r="E12" s="23">
        <v>16.961600000000001</v>
      </c>
      <c r="F12" s="25">
        <v>12</v>
      </c>
      <c r="G12" s="35">
        <f t="shared" si="0"/>
        <v>63</v>
      </c>
      <c r="H12" s="26" t="s">
        <v>203</v>
      </c>
      <c r="I12" s="3">
        <v>20</v>
      </c>
      <c r="J12" s="4" t="s">
        <v>204</v>
      </c>
      <c r="K12" s="4" t="s">
        <v>205</v>
      </c>
      <c r="L12" s="24">
        <v>4.5599999999999996</v>
      </c>
      <c r="M12" s="4"/>
      <c r="N12" s="3">
        <v>18</v>
      </c>
      <c r="O12" s="3">
        <f t="shared" si="1"/>
        <v>82.08</v>
      </c>
      <c r="Q12" s="9"/>
      <c r="R12" s="9"/>
      <c r="S12" s="9"/>
      <c r="T12" s="9"/>
      <c r="W12"/>
      <c r="X12"/>
      <c r="Y12"/>
      <c r="Z12"/>
      <c r="AA12"/>
      <c r="AB12"/>
      <c r="AC12"/>
      <c r="AD12"/>
    </row>
    <row r="13" spans="1:30" ht="16" thickBot="1" x14ac:dyDescent="0.25">
      <c r="A13" s="1" t="s">
        <v>214</v>
      </c>
      <c r="B13" s="1" t="s">
        <v>207</v>
      </c>
      <c r="C13" s="1" t="s">
        <v>39</v>
      </c>
      <c r="D13" s="1" t="s">
        <v>25</v>
      </c>
      <c r="E13" s="23">
        <v>16.4008</v>
      </c>
      <c r="F13" s="25">
        <v>13</v>
      </c>
      <c r="G13" s="17">
        <f t="shared" si="0"/>
        <v>62</v>
      </c>
      <c r="H13" s="26" t="s">
        <v>203</v>
      </c>
      <c r="I13" s="3">
        <v>20</v>
      </c>
      <c r="J13" s="4" t="s">
        <v>204</v>
      </c>
      <c r="K13" s="4" t="s">
        <v>205</v>
      </c>
      <c r="L13" s="24">
        <v>4.76</v>
      </c>
      <c r="M13" s="4"/>
      <c r="N13" s="3">
        <v>18</v>
      </c>
      <c r="O13" s="3">
        <f t="shared" si="1"/>
        <v>85.679999999999993</v>
      </c>
      <c r="Q13" s="9"/>
      <c r="R13" s="9"/>
      <c r="S13" s="9"/>
      <c r="T13" s="9"/>
      <c r="W13"/>
      <c r="X13"/>
      <c r="Y13"/>
      <c r="Z13"/>
      <c r="AA13"/>
      <c r="AB13"/>
      <c r="AC13"/>
      <c r="AD13"/>
    </row>
    <row r="14" spans="1:30" x14ac:dyDescent="0.2">
      <c r="A14" s="1" t="s">
        <v>215</v>
      </c>
      <c r="B14" s="1" t="s">
        <v>207</v>
      </c>
      <c r="C14" s="1" t="s">
        <v>41</v>
      </c>
      <c r="D14" s="1" t="s">
        <v>25</v>
      </c>
      <c r="E14" s="23">
        <v>20.093499999999999</v>
      </c>
      <c r="F14" s="25">
        <v>10</v>
      </c>
      <c r="G14" s="34">
        <f t="shared" si="0"/>
        <v>65</v>
      </c>
      <c r="H14" s="26" t="s">
        <v>203</v>
      </c>
      <c r="I14" s="3">
        <v>20</v>
      </c>
      <c r="J14" s="4" t="s">
        <v>204</v>
      </c>
      <c r="K14" s="4" t="s">
        <v>205</v>
      </c>
      <c r="L14" s="24">
        <v>4.2</v>
      </c>
      <c r="M14" s="4"/>
      <c r="N14" s="3">
        <v>18</v>
      </c>
      <c r="O14" s="3">
        <f t="shared" si="1"/>
        <v>75.600000000000009</v>
      </c>
      <c r="Q14" s="9"/>
      <c r="R14" s="9"/>
      <c r="S14" s="9"/>
      <c r="T14" s="9"/>
      <c r="W14"/>
      <c r="X14"/>
      <c r="Y14"/>
      <c r="Z14"/>
      <c r="AA14"/>
      <c r="AB14"/>
      <c r="AC14"/>
      <c r="AD14"/>
    </row>
    <row r="15" spans="1:30" x14ac:dyDescent="0.2">
      <c r="A15" s="1" t="s">
        <v>216</v>
      </c>
      <c r="B15" s="1" t="s">
        <v>207</v>
      </c>
      <c r="C15" s="1" t="s">
        <v>43</v>
      </c>
      <c r="D15" s="1" t="s">
        <v>25</v>
      </c>
      <c r="E15" s="23">
        <v>18.6905</v>
      </c>
      <c r="F15" s="25">
        <v>11</v>
      </c>
      <c r="G15" s="35">
        <f t="shared" si="0"/>
        <v>64</v>
      </c>
      <c r="H15" s="26" t="s">
        <v>203</v>
      </c>
      <c r="I15" s="3">
        <v>20</v>
      </c>
      <c r="J15" s="4" t="s">
        <v>204</v>
      </c>
      <c r="K15" s="4" t="s">
        <v>205</v>
      </c>
      <c r="L15" s="24">
        <v>3.58</v>
      </c>
      <c r="M15" s="4"/>
      <c r="N15" s="3">
        <v>18</v>
      </c>
      <c r="O15" s="3">
        <f t="shared" si="1"/>
        <v>64.44</v>
      </c>
      <c r="Q15" s="9"/>
      <c r="R15" s="9"/>
      <c r="S15" s="9"/>
      <c r="T15" s="9"/>
      <c r="W15"/>
      <c r="X15"/>
      <c r="Y15"/>
      <c r="Z15"/>
      <c r="AA15"/>
      <c r="AB15"/>
      <c r="AC15"/>
      <c r="AD15"/>
    </row>
    <row r="16" spans="1:30" x14ac:dyDescent="0.2">
      <c r="A16" s="1" t="s">
        <v>217</v>
      </c>
      <c r="B16" s="1" t="s">
        <v>207</v>
      </c>
      <c r="C16" s="1" t="s">
        <v>45</v>
      </c>
      <c r="D16" s="1" t="s">
        <v>25</v>
      </c>
      <c r="E16" s="23">
        <v>12.097</v>
      </c>
      <c r="F16" s="25">
        <v>17</v>
      </c>
      <c r="G16" s="35">
        <f t="shared" si="0"/>
        <v>58</v>
      </c>
      <c r="H16" s="26" t="s">
        <v>203</v>
      </c>
      <c r="I16" s="3">
        <v>20</v>
      </c>
      <c r="J16" s="4" t="s">
        <v>204</v>
      </c>
      <c r="K16" s="4" t="s">
        <v>205</v>
      </c>
      <c r="L16" s="24">
        <v>4.08</v>
      </c>
      <c r="M16" s="4"/>
      <c r="N16" s="3">
        <v>18</v>
      </c>
      <c r="O16" s="3">
        <f t="shared" si="1"/>
        <v>73.44</v>
      </c>
      <c r="Q16" s="9"/>
      <c r="R16" s="9"/>
      <c r="S16" s="9"/>
      <c r="T16" s="9"/>
      <c r="W16"/>
      <c r="X16"/>
      <c r="Y16"/>
      <c r="Z16"/>
      <c r="AA16"/>
      <c r="AB16"/>
      <c r="AC16"/>
      <c r="AD16"/>
    </row>
    <row r="17" spans="1:30" x14ac:dyDescent="0.2">
      <c r="A17" s="1" t="s">
        <v>218</v>
      </c>
      <c r="B17" s="1" t="s">
        <v>207</v>
      </c>
      <c r="C17" s="1" t="s">
        <v>47</v>
      </c>
      <c r="D17" s="1" t="s">
        <v>25</v>
      </c>
      <c r="E17" s="23">
        <v>15.957100000000001</v>
      </c>
      <c r="F17" s="25">
        <v>13</v>
      </c>
      <c r="G17" s="35">
        <f t="shared" si="0"/>
        <v>62</v>
      </c>
      <c r="H17" s="26" t="s">
        <v>203</v>
      </c>
      <c r="I17" s="3">
        <v>20</v>
      </c>
      <c r="J17" s="4" t="s">
        <v>204</v>
      </c>
      <c r="K17" s="4" t="s">
        <v>205</v>
      </c>
      <c r="L17" s="24">
        <v>4.88</v>
      </c>
      <c r="M17" s="4"/>
      <c r="N17" s="3">
        <v>18</v>
      </c>
      <c r="O17" s="3">
        <f t="shared" si="1"/>
        <v>87.84</v>
      </c>
      <c r="Q17" s="9"/>
      <c r="R17" s="9"/>
      <c r="S17" s="9"/>
      <c r="T17" s="9"/>
      <c r="W17"/>
      <c r="X17"/>
      <c r="Y17"/>
      <c r="Z17"/>
      <c r="AA17"/>
      <c r="AB17"/>
      <c r="AC17"/>
      <c r="AD17"/>
    </row>
    <row r="18" spans="1:30" x14ac:dyDescent="0.2">
      <c r="A18" s="1" t="s">
        <v>219</v>
      </c>
      <c r="B18" s="1" t="s">
        <v>207</v>
      </c>
      <c r="C18" s="1" t="s">
        <v>49</v>
      </c>
      <c r="D18" s="1" t="s">
        <v>25</v>
      </c>
      <c r="E18" s="23">
        <v>21.554500000000001</v>
      </c>
      <c r="F18" s="25">
        <v>10</v>
      </c>
      <c r="G18" s="35">
        <f t="shared" si="0"/>
        <v>65</v>
      </c>
      <c r="H18" s="26" t="s">
        <v>203</v>
      </c>
      <c r="I18" s="3">
        <v>20</v>
      </c>
      <c r="J18" s="4" t="s">
        <v>204</v>
      </c>
      <c r="K18" s="4" t="s">
        <v>205</v>
      </c>
      <c r="L18" s="24">
        <v>2.66</v>
      </c>
      <c r="M18" s="4"/>
      <c r="N18" s="3">
        <v>18</v>
      </c>
      <c r="O18" s="3">
        <f t="shared" si="1"/>
        <v>47.88</v>
      </c>
      <c r="Q18" s="9"/>
      <c r="R18" s="9"/>
      <c r="S18" s="9"/>
      <c r="T18" s="9"/>
      <c r="W18"/>
      <c r="X18"/>
      <c r="Y18"/>
      <c r="Z18"/>
      <c r="AA18"/>
      <c r="AB18"/>
      <c r="AC18"/>
      <c r="AD18"/>
    </row>
    <row r="19" spans="1:30" x14ac:dyDescent="0.2">
      <c r="A19" s="1" t="s">
        <v>220</v>
      </c>
      <c r="B19" s="1" t="s">
        <v>207</v>
      </c>
      <c r="C19" s="1" t="s">
        <v>51</v>
      </c>
      <c r="D19" s="1" t="s">
        <v>25</v>
      </c>
      <c r="E19" s="23">
        <v>10.739800000000001</v>
      </c>
      <c r="F19" s="25">
        <v>19</v>
      </c>
      <c r="G19" s="35">
        <f t="shared" si="0"/>
        <v>56</v>
      </c>
      <c r="H19" s="26" t="s">
        <v>203</v>
      </c>
      <c r="I19" s="3">
        <v>20</v>
      </c>
      <c r="J19" s="4" t="s">
        <v>204</v>
      </c>
      <c r="K19" s="4" t="s">
        <v>205</v>
      </c>
      <c r="L19" s="24">
        <v>4.42</v>
      </c>
      <c r="M19" s="4"/>
      <c r="N19" s="3">
        <v>18</v>
      </c>
      <c r="O19" s="3">
        <f t="shared" si="1"/>
        <v>79.56</v>
      </c>
      <c r="Q19" s="9"/>
      <c r="R19" s="9"/>
      <c r="S19" s="9"/>
      <c r="T19" s="9"/>
      <c r="W19"/>
      <c r="X19"/>
      <c r="Y19"/>
      <c r="Z19"/>
      <c r="AA19"/>
      <c r="AB19"/>
      <c r="AC19"/>
      <c r="AD19"/>
    </row>
    <row r="20" spans="1:30" x14ac:dyDescent="0.2">
      <c r="A20" s="1" t="s">
        <v>221</v>
      </c>
      <c r="B20" s="1" t="s">
        <v>207</v>
      </c>
      <c r="C20" s="1" t="s">
        <v>53</v>
      </c>
      <c r="D20" s="1" t="s">
        <v>25</v>
      </c>
      <c r="E20" s="23">
        <v>24.6418</v>
      </c>
      <c r="F20" s="25">
        <v>10</v>
      </c>
      <c r="G20" s="35">
        <f t="shared" si="0"/>
        <v>65</v>
      </c>
      <c r="H20" s="26" t="s">
        <v>203</v>
      </c>
      <c r="I20" s="3">
        <v>20</v>
      </c>
      <c r="J20" s="4" t="s">
        <v>204</v>
      </c>
      <c r="K20" s="4" t="s">
        <v>205</v>
      </c>
      <c r="L20" s="24">
        <v>4.24</v>
      </c>
      <c r="M20" s="4"/>
      <c r="N20" s="3">
        <v>18</v>
      </c>
      <c r="O20" s="3">
        <f t="shared" si="1"/>
        <v>76.320000000000007</v>
      </c>
    </row>
    <row r="21" spans="1:30" ht="16" thickBot="1" x14ac:dyDescent="0.25">
      <c r="A21" s="1" t="s">
        <v>222</v>
      </c>
      <c r="B21" s="1" t="s">
        <v>207</v>
      </c>
      <c r="C21" s="1" t="s">
        <v>55</v>
      </c>
      <c r="D21" s="1" t="s">
        <v>25</v>
      </c>
      <c r="E21" s="23">
        <v>25.071000000000002</v>
      </c>
      <c r="F21" s="25">
        <v>10</v>
      </c>
      <c r="G21" s="17">
        <f t="shared" si="0"/>
        <v>65</v>
      </c>
      <c r="H21" s="26" t="s">
        <v>203</v>
      </c>
      <c r="I21" s="3">
        <v>20</v>
      </c>
      <c r="J21" s="4" t="s">
        <v>204</v>
      </c>
      <c r="K21" s="4" t="s">
        <v>205</v>
      </c>
      <c r="L21" s="24">
        <v>6.7</v>
      </c>
      <c r="M21" s="4"/>
      <c r="N21" s="3">
        <v>18</v>
      </c>
      <c r="O21" s="3">
        <f t="shared" si="1"/>
        <v>120.60000000000001</v>
      </c>
    </row>
    <row r="22" spans="1:30" x14ac:dyDescent="0.2">
      <c r="A22" s="1" t="s">
        <v>223</v>
      </c>
      <c r="B22" s="1" t="s">
        <v>207</v>
      </c>
      <c r="C22" s="1" t="s">
        <v>57</v>
      </c>
      <c r="D22" s="1" t="s">
        <v>25</v>
      </c>
      <c r="E22" s="23">
        <v>1.7387999999999999</v>
      </c>
      <c r="F22" s="25">
        <v>70</v>
      </c>
      <c r="G22" s="34">
        <f t="shared" si="0"/>
        <v>5</v>
      </c>
      <c r="H22" s="26" t="s">
        <v>203</v>
      </c>
      <c r="I22" s="3">
        <v>20</v>
      </c>
      <c r="J22" s="4" t="s">
        <v>204</v>
      </c>
      <c r="K22" s="4" t="s">
        <v>205</v>
      </c>
      <c r="L22" s="24">
        <v>4.3600000000000003</v>
      </c>
      <c r="M22" s="4"/>
      <c r="N22" s="3">
        <v>18</v>
      </c>
      <c r="O22" s="3">
        <f t="shared" si="1"/>
        <v>78.48</v>
      </c>
    </row>
    <row r="23" spans="1:30" x14ac:dyDescent="0.2">
      <c r="A23" s="1" t="s">
        <v>224</v>
      </c>
      <c r="B23" s="1" t="s">
        <v>207</v>
      </c>
      <c r="C23" s="1" t="s">
        <v>59</v>
      </c>
      <c r="D23" s="1" t="s">
        <v>25</v>
      </c>
      <c r="E23" s="23">
        <v>5.8920000000000003</v>
      </c>
      <c r="F23" s="25">
        <v>34</v>
      </c>
      <c r="G23" s="35">
        <f t="shared" si="0"/>
        <v>41</v>
      </c>
      <c r="H23" s="26" t="s">
        <v>203</v>
      </c>
      <c r="I23" s="3">
        <v>20</v>
      </c>
      <c r="J23" s="4" t="s">
        <v>204</v>
      </c>
      <c r="K23" s="4" t="s">
        <v>205</v>
      </c>
      <c r="L23" s="24">
        <v>4.22</v>
      </c>
      <c r="M23" s="4"/>
      <c r="N23" s="3">
        <v>18</v>
      </c>
      <c r="O23" s="3">
        <f t="shared" si="1"/>
        <v>75.959999999999994</v>
      </c>
    </row>
    <row r="24" spans="1:30" x14ac:dyDescent="0.2">
      <c r="A24" s="1" t="s">
        <v>225</v>
      </c>
      <c r="B24" s="1" t="s">
        <v>207</v>
      </c>
      <c r="C24" s="1" t="s">
        <v>61</v>
      </c>
      <c r="D24" s="1" t="s">
        <v>25</v>
      </c>
      <c r="E24" s="23">
        <v>4.4547999999999996</v>
      </c>
      <c r="F24" s="25">
        <v>45</v>
      </c>
      <c r="G24" s="35">
        <f t="shared" si="0"/>
        <v>30</v>
      </c>
      <c r="H24" s="26" t="s">
        <v>203</v>
      </c>
      <c r="I24" s="3">
        <v>20</v>
      </c>
      <c r="J24" s="4" t="s">
        <v>204</v>
      </c>
      <c r="K24" s="4" t="s">
        <v>205</v>
      </c>
      <c r="L24" s="24">
        <v>5.34</v>
      </c>
      <c r="M24" s="4"/>
      <c r="N24" s="3">
        <v>18</v>
      </c>
      <c r="O24" s="3">
        <f t="shared" si="1"/>
        <v>96.12</v>
      </c>
    </row>
    <row r="25" spans="1:30" x14ac:dyDescent="0.2">
      <c r="A25" s="1" t="s">
        <v>226</v>
      </c>
      <c r="B25" s="1" t="s">
        <v>207</v>
      </c>
      <c r="C25" s="1" t="s">
        <v>63</v>
      </c>
      <c r="D25" s="1" t="s">
        <v>25</v>
      </c>
      <c r="E25" s="23">
        <v>1.7674000000000001</v>
      </c>
      <c r="F25" s="25">
        <v>70</v>
      </c>
      <c r="G25" s="35">
        <f t="shared" si="0"/>
        <v>5</v>
      </c>
      <c r="H25" s="26" t="s">
        <v>203</v>
      </c>
      <c r="I25" s="3">
        <v>20</v>
      </c>
      <c r="J25" s="4" t="s">
        <v>204</v>
      </c>
      <c r="K25" s="4" t="s">
        <v>205</v>
      </c>
      <c r="L25" s="24">
        <v>3.96</v>
      </c>
      <c r="M25" s="4"/>
      <c r="N25" s="3">
        <v>18</v>
      </c>
      <c r="O25" s="3">
        <f t="shared" si="1"/>
        <v>71.28</v>
      </c>
    </row>
    <row r="26" spans="1:30" x14ac:dyDescent="0.2">
      <c r="A26" s="1" t="s">
        <v>227</v>
      </c>
      <c r="B26" s="1" t="s">
        <v>207</v>
      </c>
      <c r="C26" s="1" t="s">
        <v>65</v>
      </c>
      <c r="D26" s="1" t="s">
        <v>25</v>
      </c>
      <c r="E26" s="23">
        <v>1.5773999999999999</v>
      </c>
      <c r="F26" s="25">
        <v>75</v>
      </c>
      <c r="G26" s="35">
        <f t="shared" si="0"/>
        <v>0</v>
      </c>
      <c r="H26" s="26" t="s">
        <v>203</v>
      </c>
      <c r="I26" s="3">
        <v>20</v>
      </c>
      <c r="J26" s="4" t="s">
        <v>204</v>
      </c>
      <c r="K26" s="4" t="s">
        <v>205</v>
      </c>
      <c r="L26" s="24">
        <v>3.04</v>
      </c>
      <c r="M26" s="4"/>
      <c r="N26" s="3">
        <v>18</v>
      </c>
      <c r="O26" s="3">
        <f t="shared" si="1"/>
        <v>54.72</v>
      </c>
    </row>
    <row r="27" spans="1:30" x14ac:dyDescent="0.2">
      <c r="A27" s="1" t="s">
        <v>228</v>
      </c>
      <c r="B27" s="1" t="s">
        <v>207</v>
      </c>
      <c r="C27" s="1" t="s">
        <v>67</v>
      </c>
      <c r="D27" s="1" t="s">
        <v>25</v>
      </c>
      <c r="E27" s="23">
        <v>3.4725999999999999</v>
      </c>
      <c r="F27" s="25">
        <v>58</v>
      </c>
      <c r="G27" s="35">
        <f t="shared" si="0"/>
        <v>17</v>
      </c>
      <c r="H27" s="26" t="s">
        <v>203</v>
      </c>
      <c r="I27" s="3">
        <v>20</v>
      </c>
      <c r="J27" s="4" t="s">
        <v>204</v>
      </c>
      <c r="K27" s="4" t="s">
        <v>205</v>
      </c>
      <c r="L27" s="24">
        <v>5.0999999999999996</v>
      </c>
      <c r="M27" s="4"/>
      <c r="N27" s="3">
        <v>18</v>
      </c>
      <c r="O27" s="3">
        <f t="shared" si="1"/>
        <v>91.8</v>
      </c>
    </row>
    <row r="28" spans="1:30" x14ac:dyDescent="0.2">
      <c r="A28" s="1" t="s">
        <v>229</v>
      </c>
      <c r="B28" s="1" t="s">
        <v>207</v>
      </c>
      <c r="C28" s="1" t="s">
        <v>69</v>
      </c>
      <c r="D28" s="1" t="s">
        <v>25</v>
      </c>
      <c r="E28" s="23">
        <v>2.7191000000000001</v>
      </c>
      <c r="F28" s="25">
        <v>74</v>
      </c>
      <c r="G28" s="35">
        <f t="shared" si="0"/>
        <v>1</v>
      </c>
      <c r="H28" s="26" t="s">
        <v>203</v>
      </c>
      <c r="I28" s="3">
        <v>20</v>
      </c>
      <c r="J28" s="4" t="s">
        <v>204</v>
      </c>
      <c r="K28" s="4" t="s">
        <v>205</v>
      </c>
      <c r="L28" s="24">
        <v>6.06</v>
      </c>
      <c r="M28" s="4"/>
      <c r="N28" s="3">
        <v>18</v>
      </c>
      <c r="O28" s="3">
        <f t="shared" si="1"/>
        <v>109.08</v>
      </c>
    </row>
    <row r="29" spans="1:30" ht="16" thickBot="1" x14ac:dyDescent="0.25">
      <c r="A29" s="1" t="s">
        <v>230</v>
      </c>
      <c r="B29" s="1" t="s">
        <v>207</v>
      </c>
      <c r="C29" s="1" t="s">
        <v>71</v>
      </c>
      <c r="D29" s="1" t="s">
        <v>25</v>
      </c>
      <c r="E29" s="23">
        <v>4.7553000000000001</v>
      </c>
      <c r="F29" s="25">
        <v>43</v>
      </c>
      <c r="G29" s="17">
        <f t="shared" si="0"/>
        <v>32</v>
      </c>
      <c r="H29" s="26" t="s">
        <v>203</v>
      </c>
      <c r="I29" s="3">
        <v>20</v>
      </c>
      <c r="J29" s="4" t="s">
        <v>204</v>
      </c>
      <c r="K29" s="4" t="s">
        <v>205</v>
      </c>
      <c r="L29" s="24">
        <v>7.46</v>
      </c>
      <c r="M29" s="4"/>
      <c r="N29" s="3">
        <v>18</v>
      </c>
      <c r="O29" s="3">
        <f t="shared" si="1"/>
        <v>134.28</v>
      </c>
    </row>
    <row r="30" spans="1:30" x14ac:dyDescent="0.2">
      <c r="A30" s="1" t="s">
        <v>231</v>
      </c>
      <c r="B30" s="1" t="s">
        <v>207</v>
      </c>
      <c r="C30" s="1" t="s">
        <v>73</v>
      </c>
      <c r="D30" s="1" t="s">
        <v>25</v>
      </c>
      <c r="E30" s="23">
        <v>8.2645</v>
      </c>
      <c r="F30" s="25">
        <v>25</v>
      </c>
      <c r="G30" s="34">
        <f t="shared" si="0"/>
        <v>50</v>
      </c>
      <c r="H30" s="26" t="s">
        <v>203</v>
      </c>
      <c r="I30" s="3">
        <v>20</v>
      </c>
      <c r="J30" s="4" t="s">
        <v>204</v>
      </c>
      <c r="K30" s="4" t="s">
        <v>205</v>
      </c>
      <c r="L30" s="24">
        <v>6.36</v>
      </c>
      <c r="M30" s="4"/>
      <c r="N30" s="3">
        <v>18</v>
      </c>
      <c r="O30" s="3">
        <f t="shared" si="1"/>
        <v>114.48</v>
      </c>
    </row>
    <row r="31" spans="1:30" x14ac:dyDescent="0.2">
      <c r="A31" s="1" t="s">
        <v>232</v>
      </c>
      <c r="B31" s="1" t="s">
        <v>207</v>
      </c>
      <c r="C31" s="1" t="s">
        <v>75</v>
      </c>
      <c r="D31" s="1" t="s">
        <v>25</v>
      </c>
      <c r="E31" s="23">
        <v>5.8418000000000001</v>
      </c>
      <c r="F31" s="25">
        <v>35</v>
      </c>
      <c r="G31" s="35">
        <f t="shared" si="0"/>
        <v>40</v>
      </c>
      <c r="H31" s="26" t="s">
        <v>203</v>
      </c>
      <c r="I31" s="3">
        <v>20</v>
      </c>
      <c r="J31" s="4" t="s">
        <v>204</v>
      </c>
      <c r="K31" s="4" t="s">
        <v>205</v>
      </c>
      <c r="L31" s="24">
        <v>4.32</v>
      </c>
      <c r="M31" s="3"/>
      <c r="N31" s="3">
        <v>18</v>
      </c>
      <c r="O31" s="3">
        <f t="shared" si="1"/>
        <v>77.760000000000005</v>
      </c>
    </row>
    <row r="32" spans="1:30" x14ac:dyDescent="0.2">
      <c r="A32" s="1" t="s">
        <v>233</v>
      </c>
      <c r="B32" s="1" t="s">
        <v>207</v>
      </c>
      <c r="C32" s="1" t="s">
        <v>77</v>
      </c>
      <c r="D32" s="1" t="s">
        <v>25</v>
      </c>
      <c r="E32" s="23">
        <v>2.2974999999999999</v>
      </c>
      <c r="F32" s="25">
        <v>65</v>
      </c>
      <c r="G32" s="35">
        <f t="shared" si="0"/>
        <v>10</v>
      </c>
      <c r="H32" s="26" t="s">
        <v>203</v>
      </c>
      <c r="I32" s="3">
        <v>20</v>
      </c>
      <c r="J32" s="4" t="s">
        <v>204</v>
      </c>
      <c r="K32" s="4" t="s">
        <v>205</v>
      </c>
      <c r="L32" s="24">
        <v>3.28</v>
      </c>
      <c r="M32" s="3"/>
      <c r="N32" s="3">
        <v>18</v>
      </c>
      <c r="O32" s="3">
        <f t="shared" si="1"/>
        <v>59.04</v>
      </c>
    </row>
    <row r="33" spans="1:20" x14ac:dyDescent="0.2">
      <c r="A33" s="1" t="s">
        <v>234</v>
      </c>
      <c r="B33" s="1" t="s">
        <v>207</v>
      </c>
      <c r="C33" s="1" t="s">
        <v>79</v>
      </c>
      <c r="D33" s="1" t="s">
        <v>25</v>
      </c>
      <c r="E33" s="23">
        <v>4.9703999999999997</v>
      </c>
      <c r="F33" s="25">
        <v>41</v>
      </c>
      <c r="G33" s="35">
        <f t="shared" si="0"/>
        <v>34</v>
      </c>
      <c r="H33" s="26" t="s">
        <v>203</v>
      </c>
      <c r="I33" s="3">
        <v>20</v>
      </c>
      <c r="J33" s="4" t="s">
        <v>204</v>
      </c>
      <c r="K33" s="4" t="s">
        <v>205</v>
      </c>
      <c r="L33" s="24">
        <v>6.5</v>
      </c>
      <c r="M33" s="3"/>
      <c r="N33" s="3">
        <v>18</v>
      </c>
      <c r="O33" s="3">
        <f t="shared" si="1"/>
        <v>117</v>
      </c>
    </row>
    <row r="34" spans="1:20" x14ac:dyDescent="0.2">
      <c r="A34" s="1" t="s">
        <v>235</v>
      </c>
      <c r="B34" s="1" t="s">
        <v>207</v>
      </c>
      <c r="C34" s="1" t="s">
        <v>81</v>
      </c>
      <c r="D34" s="1" t="s">
        <v>25</v>
      </c>
      <c r="E34" s="23">
        <v>1.7386999999999999</v>
      </c>
      <c r="F34" s="25">
        <v>70</v>
      </c>
      <c r="G34" s="35">
        <f t="shared" si="0"/>
        <v>5</v>
      </c>
      <c r="H34" s="26" t="s">
        <v>203</v>
      </c>
      <c r="I34" s="3">
        <v>20</v>
      </c>
      <c r="J34" s="4" t="s">
        <v>204</v>
      </c>
      <c r="K34" s="4" t="s">
        <v>205</v>
      </c>
      <c r="L34" s="24">
        <v>3.52</v>
      </c>
      <c r="M34" s="20"/>
      <c r="N34" s="3">
        <v>18</v>
      </c>
      <c r="O34" s="3">
        <f t="shared" si="1"/>
        <v>63.36</v>
      </c>
    </row>
    <row r="35" spans="1:20" x14ac:dyDescent="0.2">
      <c r="A35" s="1" t="s">
        <v>236</v>
      </c>
      <c r="B35" s="1" t="s">
        <v>207</v>
      </c>
      <c r="C35" s="1" t="s">
        <v>83</v>
      </c>
      <c r="D35" s="1" t="s">
        <v>25</v>
      </c>
      <c r="E35" s="23">
        <v>1.1554</v>
      </c>
      <c r="F35" s="25">
        <v>70</v>
      </c>
      <c r="G35" s="35">
        <f t="shared" si="0"/>
        <v>5</v>
      </c>
      <c r="H35" s="26" t="s">
        <v>203</v>
      </c>
      <c r="I35" s="3">
        <v>20</v>
      </c>
      <c r="J35" s="4" t="s">
        <v>204</v>
      </c>
      <c r="K35" s="4" t="s">
        <v>205</v>
      </c>
      <c r="L35" s="24">
        <v>2.16</v>
      </c>
      <c r="M35" s="20"/>
      <c r="N35" s="3">
        <v>18</v>
      </c>
      <c r="O35" s="3">
        <f t="shared" si="1"/>
        <v>38.880000000000003</v>
      </c>
    </row>
    <row r="36" spans="1:20" x14ac:dyDescent="0.2">
      <c r="A36" s="1" t="s">
        <v>237</v>
      </c>
      <c r="B36" s="1" t="s">
        <v>207</v>
      </c>
      <c r="C36" s="1" t="s">
        <v>85</v>
      </c>
      <c r="D36" s="1" t="s">
        <v>25</v>
      </c>
      <c r="E36" s="23">
        <v>0.1217</v>
      </c>
      <c r="F36" s="25">
        <v>70</v>
      </c>
      <c r="G36" s="35">
        <f t="shared" si="0"/>
        <v>5</v>
      </c>
      <c r="H36" s="26" t="s">
        <v>203</v>
      </c>
      <c r="I36" s="3">
        <v>20</v>
      </c>
      <c r="J36" s="4" t="s">
        <v>204</v>
      </c>
      <c r="K36" s="4" t="s">
        <v>205</v>
      </c>
      <c r="L36" s="24">
        <v>0.36799999999999999</v>
      </c>
      <c r="M36" s="20"/>
      <c r="N36" s="3">
        <v>18</v>
      </c>
      <c r="O36" s="3">
        <f t="shared" si="1"/>
        <v>6.6239999999999997</v>
      </c>
    </row>
    <row r="37" spans="1:20" ht="16" thickBot="1" x14ac:dyDescent="0.25">
      <c r="A37" s="1" t="s">
        <v>238</v>
      </c>
      <c r="B37" s="1" t="s">
        <v>207</v>
      </c>
      <c r="C37" s="1" t="s">
        <v>87</v>
      </c>
      <c r="D37" s="1" t="s">
        <v>25</v>
      </c>
      <c r="E37" s="23">
        <v>0.2306</v>
      </c>
      <c r="F37" s="25">
        <v>70</v>
      </c>
      <c r="G37" s="17">
        <f t="shared" si="0"/>
        <v>5</v>
      </c>
      <c r="H37" s="26" t="s">
        <v>203</v>
      </c>
      <c r="I37" s="3">
        <v>20</v>
      </c>
      <c r="J37" s="4" t="s">
        <v>204</v>
      </c>
      <c r="K37" s="4" t="s">
        <v>205</v>
      </c>
      <c r="L37" s="24">
        <v>0.42399999999999999</v>
      </c>
      <c r="M37" s="20"/>
      <c r="N37" s="3">
        <v>18</v>
      </c>
      <c r="O37" s="3">
        <f t="shared" si="1"/>
        <v>7.6319999999999997</v>
      </c>
    </row>
    <row r="38" spans="1:20" x14ac:dyDescent="0.2">
      <c r="A38" s="1" t="s">
        <v>239</v>
      </c>
      <c r="B38" s="1" t="s">
        <v>207</v>
      </c>
      <c r="C38" s="1" t="s">
        <v>89</v>
      </c>
      <c r="D38" s="1" t="s">
        <v>25</v>
      </c>
      <c r="E38" s="23">
        <v>0.19869999999999999</v>
      </c>
      <c r="F38" s="25">
        <v>65</v>
      </c>
      <c r="G38" s="34">
        <f t="shared" si="0"/>
        <v>10</v>
      </c>
      <c r="H38" s="26" t="s">
        <v>203</v>
      </c>
      <c r="I38" s="3">
        <v>20</v>
      </c>
      <c r="J38" s="4" t="s">
        <v>204</v>
      </c>
      <c r="K38" s="4" t="s">
        <v>205</v>
      </c>
      <c r="L38" s="24">
        <v>0.214</v>
      </c>
      <c r="M38" s="20"/>
      <c r="N38" s="3">
        <v>18</v>
      </c>
      <c r="O38" s="3">
        <f t="shared" si="1"/>
        <v>3.8519999999999999</v>
      </c>
    </row>
    <row r="39" spans="1:20" x14ac:dyDescent="0.2">
      <c r="A39" s="1" t="s">
        <v>240</v>
      </c>
      <c r="B39" s="1" t="s">
        <v>207</v>
      </c>
      <c r="C39" s="1" t="s">
        <v>91</v>
      </c>
      <c r="D39" s="1" t="s">
        <v>25</v>
      </c>
      <c r="E39" s="23">
        <v>0.14149999999999999</v>
      </c>
      <c r="F39" s="25">
        <v>65</v>
      </c>
      <c r="G39" s="35">
        <f t="shared" si="0"/>
        <v>10</v>
      </c>
      <c r="H39" s="26" t="s">
        <v>203</v>
      </c>
      <c r="I39" s="3">
        <v>20</v>
      </c>
      <c r="J39" s="4" t="s">
        <v>204</v>
      </c>
      <c r="K39" s="4" t="s">
        <v>205</v>
      </c>
      <c r="L39" s="24">
        <v>8.9599999999999999E-2</v>
      </c>
      <c r="M39" s="20"/>
      <c r="N39" s="3">
        <v>18</v>
      </c>
      <c r="O39" s="3">
        <f t="shared" si="1"/>
        <v>1.6128</v>
      </c>
    </row>
    <row r="40" spans="1:20" x14ac:dyDescent="0.2">
      <c r="A40" s="1" t="s">
        <v>241</v>
      </c>
      <c r="B40" s="1" t="s">
        <v>207</v>
      </c>
      <c r="C40" s="1" t="s">
        <v>93</v>
      </c>
      <c r="D40" s="1" t="s">
        <v>25</v>
      </c>
      <c r="E40" s="23">
        <v>8.1299999999999997E-2</v>
      </c>
      <c r="F40" s="25">
        <v>70</v>
      </c>
      <c r="G40" s="35">
        <f t="shared" si="0"/>
        <v>5</v>
      </c>
      <c r="H40" s="26" t="s">
        <v>203</v>
      </c>
      <c r="I40" s="3">
        <v>20</v>
      </c>
      <c r="J40" s="4" t="s">
        <v>204</v>
      </c>
      <c r="K40" s="4" t="s">
        <v>205</v>
      </c>
      <c r="L40" s="24">
        <v>0.23400000000000001</v>
      </c>
      <c r="M40" s="20"/>
      <c r="N40" s="3">
        <v>18</v>
      </c>
      <c r="O40" s="3">
        <f t="shared" si="1"/>
        <v>4.2120000000000006</v>
      </c>
    </row>
    <row r="41" spans="1:20" x14ac:dyDescent="0.2">
      <c r="A41" s="1" t="s">
        <v>242</v>
      </c>
      <c r="B41" s="1" t="s">
        <v>207</v>
      </c>
      <c r="C41" s="1" t="s">
        <v>95</v>
      </c>
      <c r="D41" s="1" t="s">
        <v>25</v>
      </c>
      <c r="E41" s="23">
        <v>0.10440000000000001</v>
      </c>
      <c r="F41" s="25">
        <v>70</v>
      </c>
      <c r="G41" s="35">
        <f t="shared" si="0"/>
        <v>5</v>
      </c>
      <c r="H41" s="26" t="s">
        <v>203</v>
      </c>
      <c r="I41" s="3">
        <v>20</v>
      </c>
      <c r="J41" s="4" t="s">
        <v>204</v>
      </c>
      <c r="K41" s="4" t="s">
        <v>205</v>
      </c>
      <c r="L41" s="24">
        <v>8.1600000000000006E-2</v>
      </c>
      <c r="M41" s="20"/>
      <c r="N41" s="3">
        <v>18</v>
      </c>
      <c r="O41" s="3">
        <f t="shared" si="1"/>
        <v>1.4688000000000001</v>
      </c>
    </row>
    <row r="42" spans="1:20" x14ac:dyDescent="0.2">
      <c r="A42" s="1" t="s">
        <v>243</v>
      </c>
      <c r="B42" s="1" t="s">
        <v>207</v>
      </c>
      <c r="C42" s="1" t="s">
        <v>97</v>
      </c>
      <c r="D42" s="1" t="s">
        <v>25</v>
      </c>
      <c r="E42" s="23">
        <v>1.1257999999999999</v>
      </c>
      <c r="F42" s="25">
        <v>70</v>
      </c>
      <c r="G42" s="35">
        <f t="shared" si="0"/>
        <v>5</v>
      </c>
      <c r="H42" s="26" t="s">
        <v>203</v>
      </c>
      <c r="I42" s="3">
        <v>20</v>
      </c>
      <c r="J42" s="4" t="s">
        <v>204</v>
      </c>
      <c r="K42" s="4" t="s">
        <v>205</v>
      </c>
      <c r="L42" s="24">
        <v>1.21</v>
      </c>
      <c r="M42" s="20"/>
      <c r="N42" s="3">
        <v>18</v>
      </c>
      <c r="O42" s="3">
        <f t="shared" si="1"/>
        <v>21.78</v>
      </c>
    </row>
    <row r="43" spans="1:20" x14ac:dyDescent="0.2">
      <c r="A43" s="1" t="s">
        <v>244</v>
      </c>
      <c r="B43" s="1" t="s">
        <v>207</v>
      </c>
      <c r="C43" s="1" t="s">
        <v>99</v>
      </c>
      <c r="D43" s="1" t="s">
        <v>25</v>
      </c>
      <c r="E43" s="23">
        <v>9.5799999999999996E-2</v>
      </c>
      <c r="F43" s="25">
        <v>65</v>
      </c>
      <c r="G43" s="35">
        <f t="shared" si="0"/>
        <v>10</v>
      </c>
      <c r="H43" s="26" t="s">
        <v>203</v>
      </c>
      <c r="I43" s="3">
        <v>20</v>
      </c>
      <c r="J43" s="4" t="s">
        <v>204</v>
      </c>
      <c r="K43" s="4" t="s">
        <v>205</v>
      </c>
      <c r="L43" s="24">
        <v>0.17399999999999999</v>
      </c>
      <c r="M43" s="20"/>
      <c r="N43" s="3">
        <v>18</v>
      </c>
      <c r="O43" s="3">
        <f t="shared" si="1"/>
        <v>3.1319999999999997</v>
      </c>
    </row>
    <row r="44" spans="1:20" s="47" customFormat="1" x14ac:dyDescent="0.2">
      <c r="A44" s="37" t="s">
        <v>245</v>
      </c>
      <c r="B44" s="37" t="s">
        <v>207</v>
      </c>
      <c r="C44" s="37" t="s">
        <v>101</v>
      </c>
      <c r="D44" s="37" t="s">
        <v>25</v>
      </c>
      <c r="E44" s="38">
        <v>0.38340000000000002</v>
      </c>
      <c r="F44" s="39">
        <v>0</v>
      </c>
      <c r="G44" s="40">
        <f t="shared" si="0"/>
        <v>75</v>
      </c>
      <c r="H44" s="41" t="s">
        <v>203</v>
      </c>
      <c r="I44" s="42">
        <v>20</v>
      </c>
      <c r="J44" s="43" t="s">
        <v>204</v>
      </c>
      <c r="K44" s="43" t="s">
        <v>205</v>
      </c>
      <c r="L44" s="44">
        <v>0.02</v>
      </c>
      <c r="M44" s="45"/>
      <c r="N44" s="3">
        <v>18</v>
      </c>
      <c r="O44" s="3">
        <f t="shared" si="1"/>
        <v>0.36</v>
      </c>
      <c r="P44" s="46"/>
      <c r="Q44" s="46"/>
      <c r="R44" s="46"/>
      <c r="S44" s="46"/>
      <c r="T44" s="46"/>
    </row>
    <row r="45" spans="1:20" ht="16" thickBot="1" x14ac:dyDescent="0.25">
      <c r="A45" s="1" t="s">
        <v>246</v>
      </c>
      <c r="B45" s="1" t="s">
        <v>207</v>
      </c>
      <c r="C45" s="1" t="s">
        <v>103</v>
      </c>
      <c r="D45" s="1" t="s">
        <v>25</v>
      </c>
      <c r="E45" s="23">
        <v>0.75119999999999998</v>
      </c>
      <c r="F45" s="25">
        <v>70</v>
      </c>
      <c r="G45" s="17">
        <f t="shared" si="0"/>
        <v>5</v>
      </c>
      <c r="H45" s="26" t="s">
        <v>203</v>
      </c>
      <c r="I45" s="3">
        <v>20</v>
      </c>
      <c r="J45" s="4" t="s">
        <v>204</v>
      </c>
      <c r="K45" s="4" t="s">
        <v>205</v>
      </c>
      <c r="L45" s="24">
        <v>1.67</v>
      </c>
      <c r="M45" s="20"/>
      <c r="N45" s="3">
        <v>18</v>
      </c>
      <c r="O45" s="3">
        <f t="shared" si="1"/>
        <v>30.06</v>
      </c>
    </row>
    <row r="46" spans="1:20" x14ac:dyDescent="0.2">
      <c r="A46" s="1" t="s">
        <v>247</v>
      </c>
      <c r="B46" s="1" t="s">
        <v>207</v>
      </c>
      <c r="C46" s="1" t="s">
        <v>105</v>
      </c>
      <c r="D46" s="1" t="s">
        <v>25</v>
      </c>
      <c r="E46" s="23">
        <v>0.1142</v>
      </c>
      <c r="F46" s="25">
        <v>70</v>
      </c>
      <c r="G46" s="34">
        <f t="shared" si="0"/>
        <v>5</v>
      </c>
      <c r="H46" s="26" t="s">
        <v>203</v>
      </c>
      <c r="I46" s="3">
        <v>20</v>
      </c>
      <c r="J46" s="4" t="s">
        <v>204</v>
      </c>
      <c r="K46" s="4" t="s">
        <v>205</v>
      </c>
      <c r="L46" s="24">
        <v>0.153</v>
      </c>
      <c r="M46" s="20"/>
      <c r="N46" s="3">
        <v>18</v>
      </c>
      <c r="O46" s="3">
        <f t="shared" si="1"/>
        <v>2.754</v>
      </c>
    </row>
    <row r="47" spans="1:20" x14ac:dyDescent="0.2">
      <c r="A47" s="1" t="s">
        <v>248</v>
      </c>
      <c r="B47" s="1" t="s">
        <v>207</v>
      </c>
      <c r="C47" s="1" t="s">
        <v>107</v>
      </c>
      <c r="D47" s="1" t="s">
        <v>25</v>
      </c>
      <c r="E47" s="23">
        <v>10.5046</v>
      </c>
      <c r="F47" s="25">
        <v>20</v>
      </c>
      <c r="G47" s="35">
        <f t="shared" si="0"/>
        <v>55</v>
      </c>
      <c r="H47" s="26" t="s">
        <v>203</v>
      </c>
      <c r="I47" s="3">
        <v>20</v>
      </c>
      <c r="J47" s="4" t="s">
        <v>204</v>
      </c>
      <c r="K47" s="4" t="s">
        <v>205</v>
      </c>
      <c r="L47" s="24">
        <v>5.9</v>
      </c>
      <c r="M47" s="20"/>
      <c r="N47" s="3">
        <v>18</v>
      </c>
      <c r="O47" s="3">
        <f t="shared" si="1"/>
        <v>106.2</v>
      </c>
    </row>
    <row r="48" spans="1:20" x14ac:dyDescent="0.2">
      <c r="A48" s="1" t="s">
        <v>249</v>
      </c>
      <c r="B48" s="1" t="s">
        <v>207</v>
      </c>
      <c r="C48" s="1" t="s">
        <v>109</v>
      </c>
      <c r="D48" s="1" t="s">
        <v>25</v>
      </c>
      <c r="E48" s="23">
        <v>6.8630000000000004</v>
      </c>
      <c r="F48" s="25">
        <v>30</v>
      </c>
      <c r="G48" s="35">
        <f t="shared" si="0"/>
        <v>45</v>
      </c>
      <c r="H48" s="26" t="s">
        <v>203</v>
      </c>
      <c r="I48" s="3">
        <v>20</v>
      </c>
      <c r="J48" s="4" t="s">
        <v>204</v>
      </c>
      <c r="K48" s="4" t="s">
        <v>205</v>
      </c>
      <c r="L48" s="24">
        <v>5.66</v>
      </c>
      <c r="M48" s="20"/>
      <c r="N48" s="3">
        <v>18</v>
      </c>
      <c r="O48" s="3">
        <f t="shared" si="1"/>
        <v>101.88</v>
      </c>
    </row>
    <row r="49" spans="1:15" x14ac:dyDescent="0.2">
      <c r="A49" s="1" t="s">
        <v>250</v>
      </c>
      <c r="B49" s="1" t="s">
        <v>207</v>
      </c>
      <c r="C49" s="1" t="s">
        <v>111</v>
      </c>
      <c r="D49" s="1" t="s">
        <v>25</v>
      </c>
      <c r="E49" s="23">
        <v>10.253399999999999</v>
      </c>
      <c r="F49" s="25">
        <v>20</v>
      </c>
      <c r="G49" s="35">
        <f t="shared" si="0"/>
        <v>55</v>
      </c>
      <c r="H49" s="26" t="s">
        <v>203</v>
      </c>
      <c r="I49" s="3">
        <v>20</v>
      </c>
      <c r="J49" s="4" t="s">
        <v>204</v>
      </c>
      <c r="K49" s="4" t="s">
        <v>205</v>
      </c>
      <c r="L49" s="24">
        <v>6.08</v>
      </c>
      <c r="M49" s="20"/>
      <c r="N49" s="3">
        <v>18</v>
      </c>
      <c r="O49" s="3">
        <f t="shared" si="1"/>
        <v>109.44</v>
      </c>
    </row>
    <row r="50" spans="1:15" x14ac:dyDescent="0.2">
      <c r="A50" s="1" t="s">
        <v>251</v>
      </c>
      <c r="B50" s="1" t="s">
        <v>207</v>
      </c>
      <c r="C50" s="1" t="s">
        <v>113</v>
      </c>
      <c r="D50" s="1" t="s">
        <v>25</v>
      </c>
      <c r="E50" s="23">
        <v>9.4713999999999992</v>
      </c>
      <c r="F50" s="25">
        <v>22</v>
      </c>
      <c r="G50" s="35">
        <f t="shared" si="0"/>
        <v>53</v>
      </c>
      <c r="H50" s="26" t="s">
        <v>203</v>
      </c>
      <c r="I50" s="3">
        <v>20</v>
      </c>
      <c r="J50" s="4" t="s">
        <v>204</v>
      </c>
      <c r="K50" s="4" t="s">
        <v>205</v>
      </c>
      <c r="L50" s="24">
        <v>2.78</v>
      </c>
      <c r="M50" s="20"/>
      <c r="N50" s="3">
        <v>18</v>
      </c>
      <c r="O50" s="3">
        <f t="shared" si="1"/>
        <v>50.04</v>
      </c>
    </row>
    <row r="51" spans="1:15" x14ac:dyDescent="0.2">
      <c r="A51" s="1" t="s">
        <v>252</v>
      </c>
      <c r="B51" s="1" t="s">
        <v>207</v>
      </c>
      <c r="C51" s="1" t="s">
        <v>115</v>
      </c>
      <c r="D51" s="1" t="s">
        <v>25</v>
      </c>
      <c r="E51" s="23">
        <v>13.398999999999999</v>
      </c>
      <c r="F51" s="25">
        <v>15</v>
      </c>
      <c r="G51" s="35">
        <f t="shared" si="0"/>
        <v>60</v>
      </c>
      <c r="H51" s="26" t="s">
        <v>203</v>
      </c>
      <c r="I51" s="3">
        <v>20</v>
      </c>
      <c r="J51" s="4" t="s">
        <v>204</v>
      </c>
      <c r="K51" s="4" t="s">
        <v>205</v>
      </c>
      <c r="L51" s="24">
        <v>3.64</v>
      </c>
      <c r="M51" s="20"/>
      <c r="N51" s="3">
        <v>18</v>
      </c>
      <c r="O51" s="3">
        <f t="shared" si="1"/>
        <v>65.52</v>
      </c>
    </row>
    <row r="52" spans="1:15" x14ac:dyDescent="0.2">
      <c r="A52" s="1" t="s">
        <v>253</v>
      </c>
      <c r="B52" s="1" t="s">
        <v>207</v>
      </c>
      <c r="C52" s="1" t="s">
        <v>117</v>
      </c>
      <c r="D52" s="1" t="s">
        <v>25</v>
      </c>
      <c r="E52" s="23">
        <v>6.6585999999999999</v>
      </c>
      <c r="F52" s="25">
        <v>31</v>
      </c>
      <c r="G52" s="35">
        <f t="shared" si="0"/>
        <v>44</v>
      </c>
      <c r="H52" s="26" t="s">
        <v>203</v>
      </c>
      <c r="I52" s="3">
        <v>20</v>
      </c>
      <c r="J52" s="4" t="s">
        <v>204</v>
      </c>
      <c r="K52" s="4" t="s">
        <v>205</v>
      </c>
      <c r="L52" s="24">
        <v>4.58</v>
      </c>
      <c r="M52" s="20"/>
      <c r="N52" s="3">
        <v>18</v>
      </c>
      <c r="O52" s="3">
        <f t="shared" si="1"/>
        <v>82.44</v>
      </c>
    </row>
    <row r="53" spans="1:15" ht="16" thickBot="1" x14ac:dyDescent="0.25">
      <c r="A53" s="1" t="s">
        <v>254</v>
      </c>
      <c r="B53" s="1" t="s">
        <v>207</v>
      </c>
      <c r="C53" s="1" t="s">
        <v>119</v>
      </c>
      <c r="D53" s="1" t="s">
        <v>25</v>
      </c>
      <c r="E53" s="23">
        <v>5.6576000000000004</v>
      </c>
      <c r="F53" s="25">
        <v>36</v>
      </c>
      <c r="G53" s="17">
        <f t="shared" si="0"/>
        <v>39</v>
      </c>
      <c r="H53" s="26" t="s">
        <v>203</v>
      </c>
      <c r="I53" s="3">
        <v>20</v>
      </c>
      <c r="J53" s="4" t="s">
        <v>204</v>
      </c>
      <c r="K53" s="4" t="s">
        <v>205</v>
      </c>
      <c r="L53" s="24">
        <v>8.18</v>
      </c>
      <c r="M53" s="20"/>
      <c r="N53" s="3">
        <v>18</v>
      </c>
      <c r="O53" s="3">
        <f t="shared" si="1"/>
        <v>147.24</v>
      </c>
    </row>
    <row r="54" spans="1:15" x14ac:dyDescent="0.2">
      <c r="A54" s="1" t="s">
        <v>255</v>
      </c>
      <c r="B54" s="1" t="s">
        <v>207</v>
      </c>
      <c r="C54" s="1" t="s">
        <v>121</v>
      </c>
      <c r="D54" s="1" t="s">
        <v>25</v>
      </c>
      <c r="E54" s="23">
        <v>15.6088</v>
      </c>
      <c r="F54" s="25">
        <v>13</v>
      </c>
      <c r="G54" s="34">
        <f t="shared" si="0"/>
        <v>62</v>
      </c>
      <c r="H54" s="26" t="s">
        <v>203</v>
      </c>
      <c r="I54" s="3">
        <v>20</v>
      </c>
      <c r="J54" s="4" t="s">
        <v>204</v>
      </c>
      <c r="K54" s="4" t="s">
        <v>205</v>
      </c>
      <c r="L54" s="24">
        <v>4.1399999999999997</v>
      </c>
      <c r="M54" s="20"/>
      <c r="N54" s="3">
        <v>18</v>
      </c>
      <c r="O54" s="3">
        <f t="shared" si="1"/>
        <v>74.52</v>
      </c>
    </row>
    <row r="55" spans="1:15" x14ac:dyDescent="0.2">
      <c r="A55" s="1" t="s">
        <v>256</v>
      </c>
      <c r="B55" s="1" t="s">
        <v>207</v>
      </c>
      <c r="C55" s="1" t="s">
        <v>123</v>
      </c>
      <c r="D55" s="1" t="s">
        <v>25</v>
      </c>
      <c r="E55" s="23">
        <v>18.486899999999999</v>
      </c>
      <c r="F55" s="25">
        <v>11</v>
      </c>
      <c r="G55" s="35">
        <f t="shared" si="0"/>
        <v>64</v>
      </c>
      <c r="H55" s="26" t="s">
        <v>203</v>
      </c>
      <c r="I55" s="3">
        <v>20</v>
      </c>
      <c r="J55" s="4" t="s">
        <v>204</v>
      </c>
      <c r="K55" s="4" t="s">
        <v>205</v>
      </c>
      <c r="L55" s="24">
        <v>3.46</v>
      </c>
      <c r="M55" s="20"/>
      <c r="N55" s="3">
        <v>18</v>
      </c>
      <c r="O55" s="3">
        <f t="shared" si="1"/>
        <v>62.28</v>
      </c>
    </row>
    <row r="56" spans="1:15" x14ac:dyDescent="0.2">
      <c r="A56" s="1" t="s">
        <v>257</v>
      </c>
      <c r="B56" s="1" t="s">
        <v>207</v>
      </c>
      <c r="C56" s="1" t="s">
        <v>125</v>
      </c>
      <c r="D56" s="1" t="s">
        <v>25</v>
      </c>
      <c r="E56" s="23">
        <v>10.291700000000001</v>
      </c>
      <c r="F56" s="25">
        <v>20</v>
      </c>
      <c r="G56" s="35">
        <f t="shared" si="0"/>
        <v>55</v>
      </c>
      <c r="H56" s="26" t="s">
        <v>203</v>
      </c>
      <c r="I56" s="3">
        <v>20</v>
      </c>
      <c r="J56" s="4" t="s">
        <v>204</v>
      </c>
      <c r="K56" s="4" t="s">
        <v>205</v>
      </c>
      <c r="L56" s="24">
        <v>3.36</v>
      </c>
      <c r="M56" s="20"/>
      <c r="N56" s="3">
        <v>18</v>
      </c>
      <c r="O56" s="3">
        <f t="shared" si="1"/>
        <v>60.48</v>
      </c>
    </row>
    <row r="57" spans="1:15" x14ac:dyDescent="0.2">
      <c r="A57" s="1" t="s">
        <v>258</v>
      </c>
      <c r="B57" s="1" t="s">
        <v>207</v>
      </c>
      <c r="C57" s="1" t="s">
        <v>127</v>
      </c>
      <c r="D57" s="1" t="s">
        <v>25</v>
      </c>
      <c r="E57" s="23">
        <v>9.8999000000000006</v>
      </c>
      <c r="F57" s="25">
        <v>21</v>
      </c>
      <c r="G57" s="35">
        <f t="shared" si="0"/>
        <v>54</v>
      </c>
      <c r="H57" s="26" t="s">
        <v>203</v>
      </c>
      <c r="I57" s="3">
        <v>20</v>
      </c>
      <c r="J57" s="4" t="s">
        <v>204</v>
      </c>
      <c r="K57" s="4" t="s">
        <v>205</v>
      </c>
      <c r="L57" s="24">
        <v>4.62</v>
      </c>
      <c r="M57" s="20"/>
      <c r="N57" s="3">
        <v>18</v>
      </c>
      <c r="O57" s="3">
        <f t="shared" si="1"/>
        <v>83.16</v>
      </c>
    </row>
    <row r="58" spans="1:15" x14ac:dyDescent="0.2">
      <c r="A58" s="1" t="s">
        <v>259</v>
      </c>
      <c r="B58" s="1" t="s">
        <v>207</v>
      </c>
      <c r="C58" s="1" t="s">
        <v>129</v>
      </c>
      <c r="D58" s="1" t="s">
        <v>25</v>
      </c>
      <c r="E58" s="23">
        <v>3.4518</v>
      </c>
      <c r="F58" s="25">
        <v>58</v>
      </c>
      <c r="G58" s="35">
        <f t="shared" si="0"/>
        <v>17</v>
      </c>
      <c r="H58" s="26" t="s">
        <v>203</v>
      </c>
      <c r="I58" s="3">
        <v>20</v>
      </c>
      <c r="J58" s="4" t="s">
        <v>204</v>
      </c>
      <c r="K58" s="4" t="s">
        <v>205</v>
      </c>
      <c r="L58" s="24">
        <v>3.94</v>
      </c>
      <c r="M58" s="20"/>
      <c r="N58" s="3">
        <v>18</v>
      </c>
      <c r="O58" s="3">
        <f t="shared" si="1"/>
        <v>70.92</v>
      </c>
    </row>
    <row r="59" spans="1:15" x14ac:dyDescent="0.2">
      <c r="A59" s="1" t="s">
        <v>260</v>
      </c>
      <c r="B59" s="1" t="s">
        <v>207</v>
      </c>
      <c r="C59" s="1" t="s">
        <v>131</v>
      </c>
      <c r="D59" s="1" t="s">
        <v>25</v>
      </c>
      <c r="E59" s="23">
        <v>11.0891</v>
      </c>
      <c r="F59" s="25">
        <v>19</v>
      </c>
      <c r="G59" s="35">
        <f t="shared" si="0"/>
        <v>56</v>
      </c>
      <c r="H59" s="26" t="s">
        <v>203</v>
      </c>
      <c r="I59" s="3">
        <v>20</v>
      </c>
      <c r="J59" s="4" t="s">
        <v>204</v>
      </c>
      <c r="K59" s="4" t="s">
        <v>205</v>
      </c>
      <c r="L59" s="24">
        <v>4.04</v>
      </c>
      <c r="M59" s="20"/>
      <c r="N59" s="3">
        <v>18</v>
      </c>
      <c r="O59" s="3">
        <f t="shared" si="1"/>
        <v>72.72</v>
      </c>
    </row>
    <row r="60" spans="1:15" x14ac:dyDescent="0.2">
      <c r="A60" s="1" t="s">
        <v>261</v>
      </c>
      <c r="B60" s="1" t="s">
        <v>207</v>
      </c>
      <c r="C60" s="1" t="s">
        <v>133</v>
      </c>
      <c r="D60" s="1" t="s">
        <v>25</v>
      </c>
      <c r="E60" s="23">
        <v>7.2835000000000001</v>
      </c>
      <c r="F60" s="25">
        <v>28</v>
      </c>
      <c r="G60" s="35">
        <f t="shared" si="0"/>
        <v>47</v>
      </c>
      <c r="H60" s="26" t="s">
        <v>203</v>
      </c>
      <c r="I60" s="3">
        <v>20</v>
      </c>
      <c r="J60" s="4" t="s">
        <v>204</v>
      </c>
      <c r="K60" s="4" t="s">
        <v>205</v>
      </c>
      <c r="L60" s="24">
        <v>3.56</v>
      </c>
      <c r="M60" s="20"/>
      <c r="N60" s="3">
        <v>18</v>
      </c>
      <c r="O60" s="3">
        <f t="shared" si="1"/>
        <v>64.08</v>
      </c>
    </row>
    <row r="61" spans="1:15" ht="16" thickBot="1" x14ac:dyDescent="0.25">
      <c r="A61" s="1" t="s">
        <v>262</v>
      </c>
      <c r="B61" s="1" t="s">
        <v>207</v>
      </c>
      <c r="C61" s="1" t="s">
        <v>135</v>
      </c>
      <c r="D61" s="1" t="s">
        <v>25</v>
      </c>
      <c r="E61" s="23">
        <v>12.7018</v>
      </c>
      <c r="F61" s="25">
        <v>16</v>
      </c>
      <c r="G61" s="17">
        <f t="shared" si="0"/>
        <v>59</v>
      </c>
      <c r="H61" s="26" t="s">
        <v>203</v>
      </c>
      <c r="I61" s="3">
        <v>20</v>
      </c>
      <c r="J61" s="4" t="s">
        <v>204</v>
      </c>
      <c r="K61" s="4" t="s">
        <v>205</v>
      </c>
      <c r="L61" s="24">
        <v>4.22</v>
      </c>
      <c r="M61" s="20"/>
      <c r="N61" s="3">
        <v>18</v>
      </c>
      <c r="O61" s="3">
        <f t="shared" si="1"/>
        <v>75.959999999999994</v>
      </c>
    </row>
    <row r="62" spans="1:15" x14ac:dyDescent="0.2">
      <c r="A62" s="1" t="s">
        <v>263</v>
      </c>
      <c r="B62" s="1" t="s">
        <v>207</v>
      </c>
      <c r="C62" s="1" t="s">
        <v>137</v>
      </c>
      <c r="D62" s="1" t="s">
        <v>25</v>
      </c>
      <c r="E62" s="23">
        <v>3.4043999999999999</v>
      </c>
      <c r="F62" s="25">
        <v>59</v>
      </c>
      <c r="G62" s="34">
        <f t="shared" si="0"/>
        <v>16</v>
      </c>
      <c r="H62" s="26" t="s">
        <v>203</v>
      </c>
      <c r="I62" s="3">
        <v>20</v>
      </c>
      <c r="J62" s="4" t="s">
        <v>204</v>
      </c>
      <c r="K62" s="4" t="s">
        <v>205</v>
      </c>
      <c r="L62" s="24">
        <v>6.4</v>
      </c>
      <c r="M62" s="20"/>
      <c r="N62" s="3">
        <v>18</v>
      </c>
      <c r="O62" s="3">
        <f t="shared" si="1"/>
        <v>115.2</v>
      </c>
    </row>
    <row r="63" spans="1:15" x14ac:dyDescent="0.2">
      <c r="A63" s="1" t="s">
        <v>264</v>
      </c>
      <c r="B63" s="1" t="s">
        <v>207</v>
      </c>
      <c r="C63" s="1" t="s">
        <v>139</v>
      </c>
      <c r="D63" s="1" t="s">
        <v>25</v>
      </c>
      <c r="E63" s="23">
        <v>5.6041999999999996</v>
      </c>
      <c r="F63" s="25">
        <v>36</v>
      </c>
      <c r="G63" s="35">
        <f t="shared" si="0"/>
        <v>39</v>
      </c>
      <c r="H63" s="26" t="s">
        <v>203</v>
      </c>
      <c r="I63" s="3">
        <v>20</v>
      </c>
      <c r="J63" s="4" t="s">
        <v>204</v>
      </c>
      <c r="K63" s="4" t="s">
        <v>205</v>
      </c>
      <c r="L63" s="24">
        <v>6.06</v>
      </c>
      <c r="M63" s="20"/>
      <c r="N63" s="3">
        <v>18</v>
      </c>
      <c r="O63" s="3">
        <f t="shared" si="1"/>
        <v>109.08</v>
      </c>
    </row>
    <row r="64" spans="1:15" x14ac:dyDescent="0.2">
      <c r="A64" s="1" t="s">
        <v>265</v>
      </c>
      <c r="B64" s="1" t="s">
        <v>207</v>
      </c>
      <c r="C64" s="1" t="s">
        <v>141</v>
      </c>
      <c r="D64" s="1" t="s">
        <v>25</v>
      </c>
      <c r="E64" s="23">
        <v>6.0359999999999996</v>
      </c>
      <c r="F64" s="25">
        <v>34</v>
      </c>
      <c r="G64" s="35">
        <f t="shared" si="0"/>
        <v>41</v>
      </c>
      <c r="H64" s="26" t="s">
        <v>203</v>
      </c>
      <c r="I64" s="3">
        <v>20</v>
      </c>
      <c r="J64" s="4" t="s">
        <v>204</v>
      </c>
      <c r="K64" s="4" t="s">
        <v>205</v>
      </c>
      <c r="L64" s="24">
        <v>5.86</v>
      </c>
      <c r="M64" s="20"/>
      <c r="N64" s="3">
        <v>18</v>
      </c>
      <c r="O64" s="3">
        <f t="shared" si="1"/>
        <v>105.48</v>
      </c>
    </row>
    <row r="65" spans="1:15" x14ac:dyDescent="0.2">
      <c r="A65" s="1" t="s">
        <v>266</v>
      </c>
      <c r="B65" s="1" t="s">
        <v>207</v>
      </c>
      <c r="C65" s="1" t="s">
        <v>143</v>
      </c>
      <c r="D65" s="1" t="s">
        <v>25</v>
      </c>
      <c r="E65" s="23">
        <v>2.3452000000000002</v>
      </c>
      <c r="F65" s="25">
        <v>65</v>
      </c>
      <c r="G65" s="35">
        <f t="shared" si="0"/>
        <v>10</v>
      </c>
      <c r="H65" s="26" t="s">
        <v>203</v>
      </c>
      <c r="I65" s="3">
        <v>20</v>
      </c>
      <c r="J65" s="4" t="s">
        <v>204</v>
      </c>
      <c r="K65" s="4" t="s">
        <v>205</v>
      </c>
      <c r="L65" s="24">
        <v>5.3</v>
      </c>
      <c r="M65" s="20"/>
      <c r="N65" s="3">
        <v>18</v>
      </c>
      <c r="O65" s="3">
        <f t="shared" si="1"/>
        <v>95.399999999999991</v>
      </c>
    </row>
    <row r="66" spans="1:15" x14ac:dyDescent="0.2">
      <c r="A66" s="1" t="s">
        <v>267</v>
      </c>
      <c r="B66" s="1" t="s">
        <v>207</v>
      </c>
      <c r="C66" s="1" t="s">
        <v>145</v>
      </c>
      <c r="D66" s="1" t="s">
        <v>25</v>
      </c>
      <c r="E66" s="23">
        <v>3.9582000000000002</v>
      </c>
      <c r="F66" s="25">
        <v>51</v>
      </c>
      <c r="G66" s="35">
        <f t="shared" si="0"/>
        <v>24</v>
      </c>
      <c r="H66" s="26" t="s">
        <v>203</v>
      </c>
      <c r="I66" s="3">
        <v>20</v>
      </c>
      <c r="J66" s="4" t="s">
        <v>204</v>
      </c>
      <c r="K66" s="4" t="s">
        <v>205</v>
      </c>
      <c r="L66" s="24">
        <v>4.82</v>
      </c>
      <c r="M66" s="20"/>
      <c r="N66" s="3">
        <v>18</v>
      </c>
      <c r="O66" s="3">
        <f t="shared" si="1"/>
        <v>86.76</v>
      </c>
    </row>
    <row r="67" spans="1:15" x14ac:dyDescent="0.2">
      <c r="A67" s="1" t="s">
        <v>268</v>
      </c>
      <c r="B67" s="1" t="s">
        <v>207</v>
      </c>
      <c r="C67" s="1" t="s">
        <v>147</v>
      </c>
      <c r="D67" s="1" t="s">
        <v>25</v>
      </c>
      <c r="E67" s="23">
        <v>2.3994</v>
      </c>
      <c r="F67" s="25">
        <v>68</v>
      </c>
      <c r="G67" s="35">
        <f t="shared" si="0"/>
        <v>7</v>
      </c>
      <c r="H67" s="26" t="s">
        <v>203</v>
      </c>
      <c r="I67" s="3">
        <v>20</v>
      </c>
      <c r="J67" s="4" t="s">
        <v>204</v>
      </c>
      <c r="K67" s="4" t="s">
        <v>205</v>
      </c>
      <c r="L67" s="24">
        <v>8.2200000000000006</v>
      </c>
      <c r="M67" s="20"/>
      <c r="N67" s="3">
        <v>18</v>
      </c>
      <c r="O67" s="3">
        <f t="shared" si="1"/>
        <v>147.96</v>
      </c>
    </row>
    <row r="68" spans="1:15" x14ac:dyDescent="0.2">
      <c r="A68" s="1" t="s">
        <v>269</v>
      </c>
      <c r="B68" s="1" t="s">
        <v>207</v>
      </c>
      <c r="C68" s="1" t="s">
        <v>149</v>
      </c>
      <c r="D68" s="1" t="s">
        <v>25</v>
      </c>
      <c r="E68" s="23">
        <v>1.4514</v>
      </c>
      <c r="F68" s="25">
        <v>65</v>
      </c>
      <c r="G68" s="35">
        <f t="shared" si="0"/>
        <v>10</v>
      </c>
      <c r="H68" s="26" t="s">
        <v>203</v>
      </c>
      <c r="I68" s="3">
        <v>20</v>
      </c>
      <c r="J68" s="4" t="s">
        <v>204</v>
      </c>
      <c r="K68" s="4" t="s">
        <v>205</v>
      </c>
      <c r="L68" s="24">
        <v>1.78</v>
      </c>
      <c r="M68" s="20"/>
      <c r="N68" s="3">
        <v>18</v>
      </c>
      <c r="O68" s="3">
        <f t="shared" si="1"/>
        <v>32.04</v>
      </c>
    </row>
    <row r="69" spans="1:15" ht="16" thickBot="1" x14ac:dyDescent="0.25">
      <c r="A69" s="1" t="s">
        <v>270</v>
      </c>
      <c r="B69" s="1" t="s">
        <v>207</v>
      </c>
      <c r="C69" s="1" t="s">
        <v>151</v>
      </c>
      <c r="D69" s="1" t="s">
        <v>25</v>
      </c>
      <c r="E69" s="23">
        <v>4.5929000000000002</v>
      </c>
      <c r="F69" s="25">
        <v>44</v>
      </c>
      <c r="G69" s="17">
        <f t="shared" si="0"/>
        <v>31</v>
      </c>
      <c r="H69" s="26" t="s">
        <v>203</v>
      </c>
      <c r="I69" s="3">
        <v>20</v>
      </c>
      <c r="J69" s="4" t="s">
        <v>204</v>
      </c>
      <c r="K69" s="4" t="s">
        <v>205</v>
      </c>
      <c r="L69" s="24">
        <v>5.62</v>
      </c>
      <c r="M69" s="20"/>
      <c r="N69" s="3">
        <v>18</v>
      </c>
      <c r="O69" s="3">
        <f t="shared" si="1"/>
        <v>101.16</v>
      </c>
    </row>
    <row r="70" spans="1:15" x14ac:dyDescent="0.2">
      <c r="A70" s="1" t="s">
        <v>271</v>
      </c>
      <c r="B70" s="1" t="s">
        <v>207</v>
      </c>
      <c r="C70" s="1" t="s">
        <v>153</v>
      </c>
      <c r="D70" s="1" t="s">
        <v>25</v>
      </c>
      <c r="E70" s="23">
        <v>1.8526</v>
      </c>
      <c r="F70" s="25">
        <v>65</v>
      </c>
      <c r="G70" s="34">
        <f t="shared" si="0"/>
        <v>10</v>
      </c>
      <c r="H70" s="26" t="s">
        <v>203</v>
      </c>
      <c r="I70" s="3">
        <v>20</v>
      </c>
      <c r="J70" s="4" t="s">
        <v>204</v>
      </c>
      <c r="K70" s="4" t="s">
        <v>205</v>
      </c>
      <c r="L70" s="24">
        <v>2.1800000000000002</v>
      </c>
      <c r="M70" s="20"/>
      <c r="N70" s="3">
        <v>18</v>
      </c>
      <c r="O70" s="3">
        <f t="shared" si="1"/>
        <v>39.24</v>
      </c>
    </row>
    <row r="71" spans="1:15" x14ac:dyDescent="0.2">
      <c r="A71" s="1" t="s">
        <v>272</v>
      </c>
      <c r="B71" s="1" t="s">
        <v>207</v>
      </c>
      <c r="C71" s="1" t="s">
        <v>155</v>
      </c>
      <c r="D71" s="1" t="s">
        <v>25</v>
      </c>
      <c r="E71" s="23">
        <v>0.41560000000000002</v>
      </c>
      <c r="F71" s="25">
        <v>60</v>
      </c>
      <c r="G71" s="35">
        <f t="shared" ref="G71:G92" si="2">75-F71</f>
        <v>15</v>
      </c>
      <c r="H71" s="26" t="s">
        <v>203</v>
      </c>
      <c r="I71" s="3">
        <v>20</v>
      </c>
      <c r="J71" s="4" t="s">
        <v>204</v>
      </c>
      <c r="K71" s="4" t="s">
        <v>205</v>
      </c>
      <c r="L71" s="24">
        <v>0.66200000000000003</v>
      </c>
      <c r="M71" s="20"/>
      <c r="N71" s="3">
        <v>18</v>
      </c>
      <c r="O71" s="3">
        <f t="shared" ref="O71:O92" si="3">L71*N71</f>
        <v>11.916</v>
      </c>
    </row>
    <row r="72" spans="1:15" x14ac:dyDescent="0.2">
      <c r="A72" s="1" t="s">
        <v>273</v>
      </c>
      <c r="B72" s="1" t="s">
        <v>207</v>
      </c>
      <c r="C72" s="1" t="s">
        <v>157</v>
      </c>
      <c r="D72" s="1" t="s">
        <v>25</v>
      </c>
      <c r="E72" s="23">
        <v>2.8151999999999999</v>
      </c>
      <c r="F72" s="25">
        <v>72</v>
      </c>
      <c r="G72" s="35">
        <f t="shared" si="2"/>
        <v>3</v>
      </c>
      <c r="H72" s="26" t="s">
        <v>203</v>
      </c>
      <c r="I72" s="3">
        <v>20</v>
      </c>
      <c r="J72" s="4" t="s">
        <v>204</v>
      </c>
      <c r="K72" s="4" t="s">
        <v>205</v>
      </c>
      <c r="L72" s="24">
        <v>4.46</v>
      </c>
      <c r="M72" s="20"/>
      <c r="N72" s="3">
        <v>18</v>
      </c>
      <c r="O72" s="3">
        <f t="shared" si="3"/>
        <v>80.28</v>
      </c>
    </row>
    <row r="73" spans="1:15" x14ac:dyDescent="0.2">
      <c r="A73" s="1" t="s">
        <v>274</v>
      </c>
      <c r="B73" s="1" t="s">
        <v>207</v>
      </c>
      <c r="C73" s="1" t="s">
        <v>159</v>
      </c>
      <c r="D73" s="1" t="s">
        <v>25</v>
      </c>
      <c r="E73" s="23">
        <v>6.7931999999999997</v>
      </c>
      <c r="F73" s="25">
        <v>30</v>
      </c>
      <c r="G73" s="35">
        <f t="shared" si="2"/>
        <v>45</v>
      </c>
      <c r="H73" s="26" t="s">
        <v>203</v>
      </c>
      <c r="I73" s="3">
        <v>20</v>
      </c>
      <c r="J73" s="4" t="s">
        <v>204</v>
      </c>
      <c r="K73" s="4" t="s">
        <v>205</v>
      </c>
      <c r="L73" s="24">
        <v>8.56</v>
      </c>
      <c r="M73" s="20"/>
      <c r="N73" s="3">
        <v>18</v>
      </c>
      <c r="O73" s="3">
        <f t="shared" si="3"/>
        <v>154.08000000000001</v>
      </c>
    </row>
    <row r="74" spans="1:15" x14ac:dyDescent="0.2">
      <c r="A74" s="1" t="s">
        <v>275</v>
      </c>
      <c r="B74" s="1" t="s">
        <v>207</v>
      </c>
      <c r="C74" s="1" t="s">
        <v>161</v>
      </c>
      <c r="D74" s="1" t="s">
        <v>25</v>
      </c>
      <c r="E74" s="23">
        <v>3.8330000000000002</v>
      </c>
      <c r="F74" s="25">
        <v>53</v>
      </c>
      <c r="G74" s="35">
        <f t="shared" si="2"/>
        <v>22</v>
      </c>
      <c r="H74" s="26" t="s">
        <v>203</v>
      </c>
      <c r="I74" s="3">
        <v>20</v>
      </c>
      <c r="J74" s="4" t="s">
        <v>204</v>
      </c>
      <c r="K74" s="4" t="s">
        <v>205</v>
      </c>
      <c r="L74" s="24">
        <v>5.34</v>
      </c>
      <c r="M74" s="20"/>
      <c r="N74" s="3">
        <v>18</v>
      </c>
      <c r="O74" s="3">
        <f t="shared" si="3"/>
        <v>96.12</v>
      </c>
    </row>
    <row r="75" spans="1:15" x14ac:dyDescent="0.2">
      <c r="A75" s="1" t="s">
        <v>276</v>
      </c>
      <c r="B75" s="1" t="s">
        <v>207</v>
      </c>
      <c r="C75" s="1" t="s">
        <v>163</v>
      </c>
      <c r="D75" s="1" t="s">
        <v>25</v>
      </c>
      <c r="E75" s="23">
        <v>3.1412</v>
      </c>
      <c r="F75" s="25">
        <v>70</v>
      </c>
      <c r="G75" s="35">
        <f t="shared" si="2"/>
        <v>5</v>
      </c>
      <c r="H75" s="26" t="s">
        <v>203</v>
      </c>
      <c r="I75" s="3">
        <v>20</v>
      </c>
      <c r="J75" s="4" t="s">
        <v>204</v>
      </c>
      <c r="K75" s="4" t="s">
        <v>205</v>
      </c>
      <c r="L75" s="24">
        <v>5.96</v>
      </c>
      <c r="M75" s="20"/>
      <c r="N75" s="3">
        <v>18</v>
      </c>
      <c r="O75" s="3">
        <f t="shared" si="3"/>
        <v>107.28</v>
      </c>
    </row>
    <row r="76" spans="1:15" x14ac:dyDescent="0.2">
      <c r="A76" s="1" t="s">
        <v>277</v>
      </c>
      <c r="B76" s="1" t="s">
        <v>207</v>
      </c>
      <c r="C76" s="1" t="s">
        <v>165</v>
      </c>
      <c r="D76" s="1" t="s">
        <v>25</v>
      </c>
      <c r="E76" s="23">
        <v>1.0112000000000001</v>
      </c>
      <c r="F76" s="25">
        <v>70</v>
      </c>
      <c r="G76" s="35">
        <f t="shared" si="2"/>
        <v>5</v>
      </c>
      <c r="H76" s="26" t="s">
        <v>203</v>
      </c>
      <c r="I76" s="3">
        <v>20</v>
      </c>
      <c r="J76" s="4" t="s">
        <v>204</v>
      </c>
      <c r="K76" s="4" t="s">
        <v>205</v>
      </c>
      <c r="L76" s="24">
        <v>1.19</v>
      </c>
      <c r="M76" s="20"/>
      <c r="N76" s="3">
        <v>18</v>
      </c>
      <c r="O76" s="3">
        <f t="shared" si="3"/>
        <v>21.419999999999998</v>
      </c>
    </row>
    <row r="77" spans="1:15" ht="16" thickBot="1" x14ac:dyDescent="0.25">
      <c r="A77" s="1" t="s">
        <v>278</v>
      </c>
      <c r="B77" s="1" t="s">
        <v>207</v>
      </c>
      <c r="C77" s="1" t="s">
        <v>167</v>
      </c>
      <c r="D77" s="1" t="s">
        <v>25</v>
      </c>
      <c r="E77" s="23">
        <v>0.73660000000000003</v>
      </c>
      <c r="F77" s="25">
        <v>73</v>
      </c>
      <c r="G77" s="17">
        <f t="shared" si="2"/>
        <v>2</v>
      </c>
      <c r="H77" s="26" t="s">
        <v>203</v>
      </c>
      <c r="I77" s="3">
        <v>20</v>
      </c>
      <c r="J77" s="4" t="s">
        <v>204</v>
      </c>
      <c r="K77" s="4" t="s">
        <v>205</v>
      </c>
      <c r="L77" s="24">
        <v>1.56</v>
      </c>
      <c r="M77" s="20"/>
      <c r="N77" s="3">
        <v>18</v>
      </c>
      <c r="O77" s="3">
        <f t="shared" si="3"/>
        <v>28.080000000000002</v>
      </c>
    </row>
    <row r="78" spans="1:15" x14ac:dyDescent="0.2">
      <c r="A78" s="1" t="s">
        <v>279</v>
      </c>
      <c r="B78" s="1" t="s">
        <v>207</v>
      </c>
      <c r="C78" s="1" t="s">
        <v>169</v>
      </c>
      <c r="D78" s="1" t="s">
        <v>25</v>
      </c>
      <c r="E78" s="23">
        <v>8.0755999999999997</v>
      </c>
      <c r="F78" s="25">
        <v>25</v>
      </c>
      <c r="G78" s="34">
        <f t="shared" si="2"/>
        <v>50</v>
      </c>
      <c r="H78" s="26" t="s">
        <v>203</v>
      </c>
      <c r="I78" s="3">
        <v>20</v>
      </c>
      <c r="J78" s="4" t="s">
        <v>204</v>
      </c>
      <c r="K78" s="4" t="s">
        <v>205</v>
      </c>
      <c r="L78" s="24">
        <v>5.48</v>
      </c>
      <c r="M78" s="20"/>
      <c r="N78" s="3">
        <v>18</v>
      </c>
      <c r="O78" s="3">
        <f t="shared" si="3"/>
        <v>98.640000000000015</v>
      </c>
    </row>
    <row r="79" spans="1:15" x14ac:dyDescent="0.2">
      <c r="A79" s="1" t="s">
        <v>280</v>
      </c>
      <c r="B79" s="1" t="s">
        <v>207</v>
      </c>
      <c r="C79" s="1" t="s">
        <v>171</v>
      </c>
      <c r="D79" s="1" t="s">
        <v>25</v>
      </c>
      <c r="E79" s="23">
        <v>1.7283999999999999</v>
      </c>
      <c r="F79" s="25">
        <v>70</v>
      </c>
      <c r="G79" s="35">
        <f t="shared" si="2"/>
        <v>5</v>
      </c>
      <c r="H79" s="26" t="s">
        <v>203</v>
      </c>
      <c r="I79" s="3">
        <v>20</v>
      </c>
      <c r="J79" s="4" t="s">
        <v>204</v>
      </c>
      <c r="K79" s="4" t="s">
        <v>205</v>
      </c>
      <c r="L79" s="24">
        <v>3.44</v>
      </c>
      <c r="M79" s="20"/>
      <c r="N79" s="3">
        <v>18</v>
      </c>
      <c r="O79" s="3">
        <f t="shared" si="3"/>
        <v>61.92</v>
      </c>
    </row>
    <row r="80" spans="1:15" x14ac:dyDescent="0.2">
      <c r="A80" s="1" t="s">
        <v>281</v>
      </c>
      <c r="B80" s="1" t="s">
        <v>207</v>
      </c>
      <c r="C80" s="1" t="s">
        <v>173</v>
      </c>
      <c r="D80" s="1" t="s">
        <v>25</v>
      </c>
      <c r="E80" s="23">
        <v>5.8487999999999998</v>
      </c>
      <c r="F80" s="25">
        <v>35</v>
      </c>
      <c r="G80" s="35">
        <f t="shared" si="2"/>
        <v>40</v>
      </c>
      <c r="H80" s="26" t="s">
        <v>203</v>
      </c>
      <c r="I80" s="3">
        <v>20</v>
      </c>
      <c r="J80" s="4" t="s">
        <v>204</v>
      </c>
      <c r="K80" s="4" t="s">
        <v>205</v>
      </c>
      <c r="L80" s="24">
        <v>6.08</v>
      </c>
      <c r="M80" s="20"/>
      <c r="N80" s="3">
        <v>18</v>
      </c>
      <c r="O80" s="3">
        <f t="shared" si="3"/>
        <v>109.44</v>
      </c>
    </row>
    <row r="81" spans="1:15" x14ac:dyDescent="0.2">
      <c r="A81" s="1" t="s">
        <v>282</v>
      </c>
      <c r="B81" s="1" t="s">
        <v>207</v>
      </c>
      <c r="C81" s="1" t="s">
        <v>175</v>
      </c>
      <c r="D81" s="1" t="s">
        <v>25</v>
      </c>
      <c r="E81" s="23">
        <v>1.538</v>
      </c>
      <c r="F81" s="25">
        <v>70</v>
      </c>
      <c r="G81" s="35">
        <f t="shared" si="2"/>
        <v>5</v>
      </c>
      <c r="H81" s="26" t="s">
        <v>203</v>
      </c>
      <c r="I81" s="3">
        <v>20</v>
      </c>
      <c r="J81" s="4" t="s">
        <v>204</v>
      </c>
      <c r="K81" s="4" t="s">
        <v>205</v>
      </c>
      <c r="L81" s="24">
        <v>3.6</v>
      </c>
      <c r="M81" s="20"/>
      <c r="N81" s="3">
        <v>18</v>
      </c>
      <c r="O81" s="3">
        <f t="shared" si="3"/>
        <v>64.8</v>
      </c>
    </row>
    <row r="82" spans="1:15" x14ac:dyDescent="0.2">
      <c r="A82" s="1" t="s">
        <v>283</v>
      </c>
      <c r="B82" s="1" t="s">
        <v>207</v>
      </c>
      <c r="C82" s="1" t="s">
        <v>177</v>
      </c>
      <c r="D82" s="1" t="s">
        <v>25</v>
      </c>
      <c r="E82" s="23">
        <v>6.3997999999999999</v>
      </c>
      <c r="F82" s="25">
        <v>32</v>
      </c>
      <c r="G82" s="35">
        <f t="shared" si="2"/>
        <v>43</v>
      </c>
      <c r="H82" s="26" t="s">
        <v>203</v>
      </c>
      <c r="I82" s="3">
        <v>20</v>
      </c>
      <c r="J82" s="4" t="s">
        <v>204</v>
      </c>
      <c r="K82" s="4" t="s">
        <v>205</v>
      </c>
      <c r="L82" s="24">
        <v>3.5</v>
      </c>
      <c r="M82" s="20"/>
      <c r="N82" s="3">
        <v>18</v>
      </c>
      <c r="O82" s="3">
        <f t="shared" si="3"/>
        <v>63</v>
      </c>
    </row>
    <row r="83" spans="1:15" x14ac:dyDescent="0.2">
      <c r="A83" s="1" t="s">
        <v>284</v>
      </c>
      <c r="B83" s="1" t="s">
        <v>207</v>
      </c>
      <c r="C83" s="1" t="s">
        <v>179</v>
      </c>
      <c r="D83" s="1" t="s">
        <v>25</v>
      </c>
      <c r="E83" s="23">
        <v>5.7005999999999997</v>
      </c>
      <c r="F83" s="25">
        <v>36</v>
      </c>
      <c r="G83" s="35">
        <f t="shared" si="2"/>
        <v>39</v>
      </c>
      <c r="H83" s="26" t="s">
        <v>203</v>
      </c>
      <c r="I83" s="3">
        <v>20</v>
      </c>
      <c r="J83" s="4" t="s">
        <v>204</v>
      </c>
      <c r="K83" s="4" t="s">
        <v>205</v>
      </c>
      <c r="L83" s="24">
        <v>5.14</v>
      </c>
      <c r="M83" s="20"/>
      <c r="N83" s="3">
        <v>18</v>
      </c>
      <c r="O83" s="3">
        <f t="shared" si="3"/>
        <v>92.52</v>
      </c>
    </row>
    <row r="84" spans="1:15" x14ac:dyDescent="0.2">
      <c r="A84" s="1" t="s">
        <v>285</v>
      </c>
      <c r="B84" s="1" t="s">
        <v>207</v>
      </c>
      <c r="C84" s="1" t="s">
        <v>181</v>
      </c>
      <c r="D84" s="1" t="s">
        <v>25</v>
      </c>
      <c r="E84" s="23">
        <v>6.4917999999999996</v>
      </c>
      <c r="F84" s="25">
        <v>31</v>
      </c>
      <c r="G84" s="35">
        <f t="shared" si="2"/>
        <v>44</v>
      </c>
      <c r="H84" s="26" t="s">
        <v>203</v>
      </c>
      <c r="I84" s="3">
        <v>20</v>
      </c>
      <c r="J84" s="4" t="s">
        <v>204</v>
      </c>
      <c r="K84" s="4" t="s">
        <v>205</v>
      </c>
      <c r="L84" s="24">
        <v>4.1399999999999997</v>
      </c>
      <c r="M84" s="20"/>
      <c r="N84" s="3">
        <v>18</v>
      </c>
      <c r="O84" s="3">
        <f t="shared" si="3"/>
        <v>74.52</v>
      </c>
    </row>
    <row r="85" spans="1:15" ht="16" thickBot="1" x14ac:dyDescent="0.25">
      <c r="A85" s="1" t="s">
        <v>286</v>
      </c>
      <c r="B85" s="1" t="s">
        <v>207</v>
      </c>
      <c r="C85" s="1" t="s">
        <v>183</v>
      </c>
      <c r="D85" s="1" t="s">
        <v>25</v>
      </c>
      <c r="E85" s="23">
        <v>4.4408000000000003</v>
      </c>
      <c r="F85" s="25">
        <v>46</v>
      </c>
      <c r="G85" s="17">
        <f t="shared" si="2"/>
        <v>29</v>
      </c>
      <c r="H85" s="26" t="s">
        <v>203</v>
      </c>
      <c r="I85" s="3">
        <v>20</v>
      </c>
      <c r="J85" s="4" t="s">
        <v>204</v>
      </c>
      <c r="K85" s="4" t="s">
        <v>205</v>
      </c>
      <c r="L85" s="24">
        <v>3.38</v>
      </c>
      <c r="M85" s="20"/>
      <c r="N85" s="3">
        <v>18</v>
      </c>
      <c r="O85" s="3">
        <f t="shared" si="3"/>
        <v>60.839999999999996</v>
      </c>
    </row>
    <row r="86" spans="1:15" x14ac:dyDescent="0.2">
      <c r="A86" s="1" t="s">
        <v>287</v>
      </c>
      <c r="B86" s="1" t="s">
        <v>207</v>
      </c>
      <c r="C86" s="1" t="s">
        <v>185</v>
      </c>
      <c r="D86" s="1" t="s">
        <v>25</v>
      </c>
      <c r="E86" s="23">
        <v>11.615399999999999</v>
      </c>
      <c r="F86" s="25">
        <v>18</v>
      </c>
      <c r="G86" s="35">
        <f t="shared" si="2"/>
        <v>57</v>
      </c>
      <c r="H86" s="26" t="s">
        <v>203</v>
      </c>
      <c r="I86" s="3">
        <v>20</v>
      </c>
      <c r="J86" s="4" t="s">
        <v>204</v>
      </c>
      <c r="K86" s="4" t="s">
        <v>205</v>
      </c>
      <c r="L86" s="24">
        <v>3.26</v>
      </c>
      <c r="M86" s="20"/>
      <c r="N86" s="3">
        <v>18</v>
      </c>
      <c r="O86" s="3">
        <f t="shared" si="3"/>
        <v>58.679999999999993</v>
      </c>
    </row>
    <row r="87" spans="1:15" x14ac:dyDescent="0.2">
      <c r="A87" s="1" t="s">
        <v>288</v>
      </c>
      <c r="B87" s="1" t="s">
        <v>207</v>
      </c>
      <c r="C87" s="1" t="s">
        <v>187</v>
      </c>
      <c r="D87" s="1" t="s">
        <v>25</v>
      </c>
      <c r="E87" s="23">
        <v>2.9672000000000001</v>
      </c>
      <c r="F87" s="25">
        <v>68</v>
      </c>
      <c r="G87" s="35">
        <f t="shared" si="2"/>
        <v>7</v>
      </c>
      <c r="H87" s="26" t="s">
        <v>203</v>
      </c>
      <c r="I87" s="3">
        <v>20</v>
      </c>
      <c r="J87" s="4" t="s">
        <v>204</v>
      </c>
      <c r="K87" s="4" t="s">
        <v>205</v>
      </c>
      <c r="L87" s="24">
        <v>4.74</v>
      </c>
      <c r="M87" s="20"/>
      <c r="N87" s="3">
        <v>18</v>
      </c>
      <c r="O87" s="3">
        <f t="shared" si="3"/>
        <v>85.320000000000007</v>
      </c>
    </row>
    <row r="88" spans="1:15" x14ac:dyDescent="0.2">
      <c r="A88" s="1" t="s">
        <v>289</v>
      </c>
      <c r="B88" s="1" t="s">
        <v>207</v>
      </c>
      <c r="C88" s="1" t="s">
        <v>189</v>
      </c>
      <c r="D88" s="1" t="s">
        <v>25</v>
      </c>
      <c r="E88" s="23">
        <v>7.0571999999999999</v>
      </c>
      <c r="F88" s="25">
        <v>29</v>
      </c>
      <c r="G88" s="35">
        <f t="shared" si="2"/>
        <v>46</v>
      </c>
      <c r="H88" s="26" t="s">
        <v>203</v>
      </c>
      <c r="I88" s="3">
        <v>20</v>
      </c>
      <c r="J88" s="4" t="s">
        <v>204</v>
      </c>
      <c r="K88" s="4" t="s">
        <v>205</v>
      </c>
      <c r="L88" s="24">
        <v>4.04</v>
      </c>
      <c r="M88" s="20"/>
      <c r="N88" s="3">
        <v>18</v>
      </c>
      <c r="O88" s="3">
        <f t="shared" si="3"/>
        <v>72.72</v>
      </c>
    </row>
    <row r="89" spans="1:15" x14ac:dyDescent="0.2">
      <c r="A89" s="1" t="s">
        <v>290</v>
      </c>
      <c r="B89" s="1" t="s">
        <v>207</v>
      </c>
      <c r="C89" s="1" t="s">
        <v>191</v>
      </c>
      <c r="D89" s="1" t="s">
        <v>25</v>
      </c>
      <c r="E89" s="23">
        <v>6.9076000000000004</v>
      </c>
      <c r="F89" s="25">
        <v>29</v>
      </c>
      <c r="G89" s="35">
        <f t="shared" si="2"/>
        <v>46</v>
      </c>
      <c r="H89" s="26" t="s">
        <v>203</v>
      </c>
      <c r="I89" s="3">
        <v>20</v>
      </c>
      <c r="J89" s="4" t="s">
        <v>204</v>
      </c>
      <c r="K89" s="4" t="s">
        <v>205</v>
      </c>
      <c r="L89" s="24">
        <v>4.68</v>
      </c>
      <c r="M89" s="20"/>
      <c r="N89" s="3">
        <v>18</v>
      </c>
      <c r="O89" s="3">
        <f t="shared" si="3"/>
        <v>84.24</v>
      </c>
    </row>
    <row r="90" spans="1:15" x14ac:dyDescent="0.2">
      <c r="A90" s="1" t="s">
        <v>291</v>
      </c>
      <c r="B90" s="1" t="s">
        <v>207</v>
      </c>
      <c r="C90" s="1" t="s">
        <v>193</v>
      </c>
      <c r="D90" s="1" t="s">
        <v>25</v>
      </c>
      <c r="E90" s="23">
        <v>4.9771999999999998</v>
      </c>
      <c r="F90" s="25">
        <v>41</v>
      </c>
      <c r="G90" s="35">
        <f t="shared" si="2"/>
        <v>34</v>
      </c>
      <c r="H90" s="26" t="s">
        <v>203</v>
      </c>
      <c r="I90" s="3">
        <v>20</v>
      </c>
      <c r="J90" s="4" t="s">
        <v>204</v>
      </c>
      <c r="K90" s="4" t="s">
        <v>205</v>
      </c>
      <c r="L90" s="24">
        <v>4.74</v>
      </c>
      <c r="M90" s="20"/>
      <c r="N90" s="3">
        <v>18</v>
      </c>
      <c r="O90" s="3">
        <f t="shared" si="3"/>
        <v>85.320000000000007</v>
      </c>
    </row>
    <row r="91" spans="1:15" x14ac:dyDescent="0.2">
      <c r="A91" s="1" t="s">
        <v>292</v>
      </c>
      <c r="B91" s="1" t="s">
        <v>207</v>
      </c>
      <c r="C91" s="1" t="s">
        <v>195</v>
      </c>
      <c r="D91" s="1" t="s">
        <v>25</v>
      </c>
      <c r="E91" s="23">
        <v>6.9172000000000002</v>
      </c>
      <c r="F91" s="25">
        <v>29</v>
      </c>
      <c r="G91" s="35">
        <f t="shared" si="2"/>
        <v>46</v>
      </c>
      <c r="H91" s="26" t="s">
        <v>203</v>
      </c>
      <c r="I91" s="3">
        <v>20</v>
      </c>
      <c r="J91" s="4" t="s">
        <v>204</v>
      </c>
      <c r="K91" s="4" t="s">
        <v>205</v>
      </c>
      <c r="L91" s="24">
        <v>4.78</v>
      </c>
      <c r="M91" s="20"/>
      <c r="N91" s="3">
        <v>18</v>
      </c>
      <c r="O91" s="3">
        <f t="shared" si="3"/>
        <v>86.04</v>
      </c>
    </row>
    <row r="92" spans="1:15" x14ac:dyDescent="0.2">
      <c r="A92" s="1" t="s">
        <v>293</v>
      </c>
      <c r="B92" s="1" t="s">
        <v>207</v>
      </c>
      <c r="C92" s="1" t="s">
        <v>197</v>
      </c>
      <c r="D92" s="1" t="s">
        <v>25</v>
      </c>
      <c r="E92" s="23">
        <v>7.4004000000000003</v>
      </c>
      <c r="F92" s="25">
        <v>28</v>
      </c>
      <c r="G92" s="35">
        <f t="shared" si="2"/>
        <v>47</v>
      </c>
      <c r="H92" s="26" t="s">
        <v>203</v>
      </c>
      <c r="I92" s="3">
        <v>20</v>
      </c>
      <c r="J92" s="4" t="s">
        <v>204</v>
      </c>
      <c r="K92" s="4" t="s">
        <v>205</v>
      </c>
      <c r="L92" s="24">
        <v>4.28</v>
      </c>
      <c r="M92" s="20"/>
      <c r="N92" s="3">
        <v>18</v>
      </c>
      <c r="O92" s="3">
        <f t="shared" si="3"/>
        <v>77.040000000000006</v>
      </c>
    </row>
    <row r="93" spans="1:15" ht="16" thickBot="1" x14ac:dyDescent="0.25">
      <c r="A93" s="1" t="s">
        <v>294</v>
      </c>
      <c r="B93" s="1" t="s">
        <v>207</v>
      </c>
      <c r="C93" s="1" t="s">
        <v>199</v>
      </c>
      <c r="D93" s="1" t="s">
        <v>25</v>
      </c>
      <c r="E93" s="23">
        <v>2.012</v>
      </c>
      <c r="F93" s="25">
        <v>67</v>
      </c>
      <c r="G93" s="17">
        <f>75-F93</f>
        <v>8</v>
      </c>
      <c r="H93" s="26" t="s">
        <v>203</v>
      </c>
      <c r="I93" s="3">
        <v>20</v>
      </c>
      <c r="J93" s="4" t="s">
        <v>204</v>
      </c>
      <c r="K93" s="4" t="s">
        <v>205</v>
      </c>
      <c r="L93" s="24">
        <v>3.46</v>
      </c>
      <c r="M93" s="20"/>
      <c r="N93" s="3">
        <v>18</v>
      </c>
      <c r="O93" s="3">
        <f>L93*N93</f>
        <v>62.28</v>
      </c>
    </row>
  </sheetData>
  <conditionalFormatting sqref="O6:O93">
    <cfRule type="cellIs" dxfId="3" priority="1" operator="lessThan">
      <formula>5</formula>
    </cfRule>
  </conditionalFormatting>
  <pageMargins left="0.23622047244094491" right="0.23622047244094491" top="0.74803149606299213" bottom="0.74803149606299213" header="0.31496062992125984" footer="0.31496062992125984"/>
  <pageSetup paperSize="9" scale="70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A98E-A404-478E-B6D6-4181DFB55C45}">
  <sheetPr>
    <pageSetUpPr fitToPage="1"/>
  </sheetPr>
  <dimension ref="A1:AD93"/>
  <sheetViews>
    <sheetView topLeftCell="B1" zoomScale="80" zoomScaleNormal="80" workbookViewId="0">
      <selection activeCell="B1" sqref="A1:XFD1"/>
    </sheetView>
  </sheetViews>
  <sheetFormatPr baseColWidth="10" defaultColWidth="8.83203125" defaultRowHeight="15" x14ac:dyDescent="0.2"/>
  <cols>
    <col min="1" max="1" width="9.1640625" style="6" bestFit="1" customWidth="1"/>
    <col min="2" max="2" width="7.5" style="6" bestFit="1" customWidth="1"/>
    <col min="3" max="3" width="6.1640625" style="6" bestFit="1" customWidth="1"/>
    <col min="4" max="4" width="8.1640625" style="6" customWidth="1"/>
    <col min="5" max="5" width="12.1640625" style="6" customWidth="1"/>
    <col min="6" max="6" width="10.33203125" style="8" bestFit="1" customWidth="1"/>
    <col min="7" max="7" width="16.5" style="8" bestFit="1" customWidth="1"/>
    <col min="8" max="9" width="10.33203125" style="8" customWidth="1"/>
    <col min="10" max="10" width="8.1640625" style="6" customWidth="1"/>
    <col min="11" max="11" width="8.6640625" style="8" bestFit="1" customWidth="1"/>
    <col min="12" max="12" width="11.1640625" style="6" customWidth="1"/>
    <col min="13" max="13" width="12.33203125" style="6" customWidth="1"/>
    <col min="14" max="14" width="10" style="6" bestFit="1" customWidth="1"/>
    <col min="15" max="15" width="8.5" style="6" bestFit="1" customWidth="1"/>
    <col min="16" max="20" width="9.1640625" style="6"/>
    <col min="21" max="30" width="9.1640625" style="9"/>
  </cols>
  <sheetData>
    <row r="1" spans="1:30" x14ac:dyDescent="0.2">
      <c r="B1" s="7"/>
      <c r="F1" s="21"/>
      <c r="G1" s="21"/>
      <c r="H1" s="21"/>
      <c r="I1" s="21"/>
      <c r="J1" s="5"/>
      <c r="L1" s="22"/>
      <c r="M1" s="5"/>
      <c r="N1" s="5"/>
    </row>
    <row r="2" spans="1:30" ht="16" thickBot="1" x14ac:dyDescent="0.25">
      <c r="M2" s="5"/>
    </row>
    <row r="3" spans="1:30" ht="16" thickBot="1" x14ac:dyDescent="0.25">
      <c r="A3" s="10" t="s">
        <v>16</v>
      </c>
      <c r="C3" s="10"/>
      <c r="D3" s="10"/>
      <c r="E3" s="11" t="s">
        <v>9</v>
      </c>
      <c r="F3" s="11" t="s">
        <v>9</v>
      </c>
      <c r="G3" s="11" t="s">
        <v>201</v>
      </c>
      <c r="H3" s="11" t="s">
        <v>17</v>
      </c>
      <c r="I3" s="11" t="s">
        <v>18</v>
      </c>
      <c r="J3" s="12"/>
      <c r="K3" s="10"/>
      <c r="L3" s="11" t="s">
        <v>538</v>
      </c>
      <c r="M3" s="11" t="s">
        <v>3</v>
      </c>
      <c r="N3" s="11" t="s">
        <v>5</v>
      </c>
      <c r="O3" s="11" t="s">
        <v>12</v>
      </c>
    </row>
    <row r="4" spans="1:30" ht="16" thickBot="1" x14ac:dyDescent="0.25">
      <c r="B4" s="10"/>
      <c r="C4" s="10"/>
      <c r="D4" s="10"/>
      <c r="E4" s="13" t="s">
        <v>2</v>
      </c>
      <c r="F4" s="13" t="s">
        <v>10</v>
      </c>
      <c r="G4" s="13" t="s">
        <v>200</v>
      </c>
      <c r="H4" s="13" t="s">
        <v>15</v>
      </c>
      <c r="I4" s="13" t="s">
        <v>10</v>
      </c>
      <c r="J4" s="14" t="s">
        <v>7</v>
      </c>
      <c r="K4" s="10"/>
      <c r="L4" s="13" t="s">
        <v>2</v>
      </c>
      <c r="M4" s="13" t="s">
        <v>2</v>
      </c>
      <c r="N4" s="13" t="s">
        <v>11</v>
      </c>
      <c r="O4" s="13" t="s">
        <v>13</v>
      </c>
      <c r="Q4" s="9"/>
      <c r="R4" s="9"/>
      <c r="S4" s="9"/>
      <c r="T4" s="9"/>
      <c r="W4"/>
      <c r="X4"/>
      <c r="Y4"/>
      <c r="Z4"/>
      <c r="AA4"/>
      <c r="AB4"/>
      <c r="AC4"/>
      <c r="AD4"/>
    </row>
    <row r="5" spans="1:30" ht="16" thickBot="1" x14ac:dyDescent="0.25">
      <c r="A5" s="15" t="s">
        <v>19</v>
      </c>
      <c r="B5" s="16" t="s">
        <v>20</v>
      </c>
      <c r="C5" s="16" t="s">
        <v>21</v>
      </c>
      <c r="D5" s="16" t="s">
        <v>0</v>
      </c>
      <c r="E5" s="17" t="s">
        <v>4</v>
      </c>
      <c r="F5" s="17" t="s">
        <v>6</v>
      </c>
      <c r="G5" s="17" t="s">
        <v>6</v>
      </c>
      <c r="H5" s="17" t="s">
        <v>202</v>
      </c>
      <c r="I5" s="17" t="s">
        <v>6</v>
      </c>
      <c r="J5" s="18" t="s">
        <v>8</v>
      </c>
      <c r="K5" s="19" t="s">
        <v>1</v>
      </c>
      <c r="L5" s="17" t="s">
        <v>4</v>
      </c>
      <c r="M5" s="17" t="s">
        <v>4</v>
      </c>
      <c r="N5" s="17" t="s">
        <v>6</v>
      </c>
      <c r="O5" s="17" t="s">
        <v>14</v>
      </c>
      <c r="Q5" s="9"/>
      <c r="R5" s="9"/>
      <c r="S5" s="9"/>
      <c r="T5" s="9"/>
      <c r="W5"/>
      <c r="X5"/>
      <c r="Y5"/>
      <c r="Z5"/>
      <c r="AA5"/>
      <c r="AB5"/>
      <c r="AC5"/>
      <c r="AD5"/>
    </row>
    <row r="6" spans="1:30" x14ac:dyDescent="0.2">
      <c r="A6" s="1" t="s">
        <v>295</v>
      </c>
      <c r="B6" s="1" t="s">
        <v>296</v>
      </c>
      <c r="C6" s="1" t="s">
        <v>24</v>
      </c>
      <c r="D6" s="1" t="s">
        <v>25</v>
      </c>
      <c r="E6" s="23">
        <v>8.6636000000000006</v>
      </c>
      <c r="F6" s="1">
        <v>24</v>
      </c>
      <c r="G6" s="34">
        <f>73-F6</f>
        <v>49</v>
      </c>
      <c r="H6" s="3" t="s">
        <v>203</v>
      </c>
      <c r="I6" s="3">
        <v>20</v>
      </c>
      <c r="J6" s="4" t="s">
        <v>204</v>
      </c>
      <c r="K6" s="4" t="s">
        <v>205</v>
      </c>
      <c r="L6" s="24">
        <v>5.14</v>
      </c>
      <c r="M6" s="4"/>
      <c r="N6" s="3">
        <v>18</v>
      </c>
      <c r="O6" s="3">
        <f>L6*N6</f>
        <v>92.52</v>
      </c>
      <c r="Q6" s="9"/>
      <c r="R6" s="9"/>
      <c r="S6" s="9"/>
      <c r="T6" s="9"/>
      <c r="W6"/>
      <c r="X6"/>
      <c r="Y6"/>
      <c r="Z6"/>
      <c r="AA6"/>
      <c r="AB6"/>
      <c r="AC6"/>
      <c r="AD6"/>
    </row>
    <row r="7" spans="1:30" x14ac:dyDescent="0.2">
      <c r="A7" s="1" t="s">
        <v>297</v>
      </c>
      <c r="B7" s="1" t="s">
        <v>296</v>
      </c>
      <c r="C7" s="1" t="s">
        <v>27</v>
      </c>
      <c r="D7" s="1" t="s">
        <v>25</v>
      </c>
      <c r="E7" s="23">
        <v>6.5355999999999996</v>
      </c>
      <c r="F7" s="1">
        <v>31</v>
      </c>
      <c r="G7" s="35">
        <f>73-F7</f>
        <v>42</v>
      </c>
      <c r="H7" s="3" t="s">
        <v>203</v>
      </c>
      <c r="I7" s="3">
        <v>20</v>
      </c>
      <c r="J7" s="4" t="s">
        <v>204</v>
      </c>
      <c r="K7" s="4" t="s">
        <v>205</v>
      </c>
      <c r="L7" s="24">
        <v>5.52</v>
      </c>
      <c r="M7" s="4"/>
      <c r="N7" s="3">
        <v>18</v>
      </c>
      <c r="O7" s="3">
        <f t="shared" ref="O7:O70" si="0">L7*N7</f>
        <v>99.359999999999985</v>
      </c>
      <c r="Q7" s="9"/>
      <c r="R7" s="9"/>
      <c r="S7" s="9"/>
      <c r="T7" s="9"/>
      <c r="W7"/>
      <c r="X7"/>
      <c r="Y7"/>
      <c r="Z7"/>
      <c r="AA7"/>
      <c r="AB7"/>
      <c r="AC7"/>
      <c r="AD7"/>
    </row>
    <row r="8" spans="1:30" x14ac:dyDescent="0.2">
      <c r="A8" s="1" t="s">
        <v>298</v>
      </c>
      <c r="B8" s="1" t="s">
        <v>296</v>
      </c>
      <c r="C8" s="1" t="s">
        <v>29</v>
      </c>
      <c r="D8" s="1" t="s">
        <v>25</v>
      </c>
      <c r="E8" s="23">
        <v>11.8612</v>
      </c>
      <c r="F8" s="1">
        <v>17</v>
      </c>
      <c r="G8" s="35">
        <f t="shared" ref="G8:G71" si="1">73-F8</f>
        <v>56</v>
      </c>
      <c r="H8" s="3" t="s">
        <v>203</v>
      </c>
      <c r="I8" s="3">
        <v>20</v>
      </c>
      <c r="J8" s="4" t="s">
        <v>204</v>
      </c>
      <c r="K8" s="4" t="s">
        <v>205</v>
      </c>
      <c r="L8" s="24">
        <v>2.82</v>
      </c>
      <c r="M8" s="4"/>
      <c r="N8" s="3">
        <v>18</v>
      </c>
      <c r="O8" s="3">
        <f t="shared" si="0"/>
        <v>50.76</v>
      </c>
      <c r="Q8" s="9"/>
      <c r="R8" s="9"/>
      <c r="S8" s="9"/>
      <c r="T8" s="9"/>
      <c r="W8"/>
      <c r="X8"/>
      <c r="Y8"/>
      <c r="Z8"/>
      <c r="AA8"/>
      <c r="AB8"/>
      <c r="AC8"/>
      <c r="AD8"/>
    </row>
    <row r="9" spans="1:30" s="2" customFormat="1" x14ac:dyDescent="0.2">
      <c r="A9" s="1" t="s">
        <v>299</v>
      </c>
      <c r="B9" s="1" t="s">
        <v>296</v>
      </c>
      <c r="C9" s="1" t="s">
        <v>31</v>
      </c>
      <c r="D9" s="1" t="s">
        <v>25</v>
      </c>
      <c r="E9" s="23">
        <v>1.5631999999999999</v>
      </c>
      <c r="F9" s="1">
        <v>70</v>
      </c>
      <c r="G9" s="35">
        <f t="shared" si="1"/>
        <v>3</v>
      </c>
      <c r="H9" s="3" t="s">
        <v>203</v>
      </c>
      <c r="I9" s="3">
        <v>20</v>
      </c>
      <c r="J9" s="4" t="s">
        <v>204</v>
      </c>
      <c r="K9" s="4" t="s">
        <v>205</v>
      </c>
      <c r="L9" s="24">
        <v>2.82</v>
      </c>
      <c r="M9" s="4"/>
      <c r="N9" s="3">
        <v>18</v>
      </c>
      <c r="O9" s="3">
        <f t="shared" si="0"/>
        <v>50.76</v>
      </c>
      <c r="P9" s="6"/>
      <c r="Q9" s="9"/>
      <c r="R9" s="9"/>
      <c r="S9" s="9"/>
      <c r="T9" s="9"/>
      <c r="U9" s="9"/>
      <c r="V9" s="9"/>
    </row>
    <row r="10" spans="1:30" s="2" customFormat="1" x14ac:dyDescent="0.2">
      <c r="A10" s="1" t="s">
        <v>300</v>
      </c>
      <c r="B10" s="1" t="s">
        <v>296</v>
      </c>
      <c r="C10" s="1" t="s">
        <v>33</v>
      </c>
      <c r="D10" s="1" t="s">
        <v>25</v>
      </c>
      <c r="E10" s="23">
        <v>0.21360000000000001</v>
      </c>
      <c r="F10" s="1">
        <v>70</v>
      </c>
      <c r="G10" s="35">
        <f t="shared" si="1"/>
        <v>3</v>
      </c>
      <c r="H10" s="3" t="s">
        <v>203</v>
      </c>
      <c r="I10" s="3">
        <v>20</v>
      </c>
      <c r="J10" s="4" t="s">
        <v>204</v>
      </c>
      <c r="K10" s="4" t="s">
        <v>205</v>
      </c>
      <c r="L10" s="24">
        <v>0.19700000000000001</v>
      </c>
      <c r="M10" s="4"/>
      <c r="N10" s="3">
        <v>18</v>
      </c>
      <c r="O10" s="3">
        <f t="shared" si="0"/>
        <v>3.5460000000000003</v>
      </c>
      <c r="P10" s="6"/>
      <c r="Q10" s="9"/>
      <c r="R10" s="9"/>
      <c r="S10" s="9"/>
      <c r="T10" s="9"/>
      <c r="U10" s="9"/>
      <c r="V10" s="9"/>
    </row>
    <row r="11" spans="1:30" s="2" customFormat="1" x14ac:dyDescent="0.2">
      <c r="A11" s="1" t="s">
        <v>301</v>
      </c>
      <c r="B11" s="1" t="s">
        <v>296</v>
      </c>
      <c r="C11" s="1" t="s">
        <v>35</v>
      </c>
      <c r="D11" s="1" t="s">
        <v>25</v>
      </c>
      <c r="E11" s="23">
        <v>0.56200000000000006</v>
      </c>
      <c r="F11" s="1">
        <v>72</v>
      </c>
      <c r="G11" s="35">
        <f t="shared" si="1"/>
        <v>1</v>
      </c>
      <c r="H11" s="3" t="s">
        <v>203</v>
      </c>
      <c r="I11" s="3">
        <v>20</v>
      </c>
      <c r="J11" s="4" t="s">
        <v>204</v>
      </c>
      <c r="K11" s="4" t="s">
        <v>205</v>
      </c>
      <c r="L11" s="24">
        <v>0.44</v>
      </c>
      <c r="M11" s="4"/>
      <c r="N11" s="3">
        <v>18</v>
      </c>
      <c r="O11" s="3">
        <f t="shared" si="0"/>
        <v>7.92</v>
      </c>
      <c r="P11" s="6"/>
      <c r="Q11" s="9"/>
      <c r="R11" s="9"/>
      <c r="S11" s="9"/>
      <c r="T11" s="9"/>
      <c r="U11" s="9"/>
      <c r="V11" s="9"/>
    </row>
    <row r="12" spans="1:30" x14ac:dyDescent="0.2">
      <c r="A12" s="1" t="s">
        <v>302</v>
      </c>
      <c r="B12" s="1" t="s">
        <v>296</v>
      </c>
      <c r="C12" s="1" t="s">
        <v>37</v>
      </c>
      <c r="D12" s="1" t="s">
        <v>25</v>
      </c>
      <c r="E12" s="23">
        <v>5.9836</v>
      </c>
      <c r="F12" s="1">
        <v>34</v>
      </c>
      <c r="G12" s="35">
        <f t="shared" si="1"/>
        <v>39</v>
      </c>
      <c r="H12" s="3" t="s">
        <v>203</v>
      </c>
      <c r="I12" s="3">
        <v>20</v>
      </c>
      <c r="J12" s="4" t="s">
        <v>204</v>
      </c>
      <c r="K12" s="4" t="s">
        <v>205</v>
      </c>
      <c r="L12" s="24">
        <v>3.18</v>
      </c>
      <c r="M12" s="4"/>
      <c r="N12" s="3">
        <v>18</v>
      </c>
      <c r="O12" s="3">
        <f t="shared" si="0"/>
        <v>57.24</v>
      </c>
      <c r="Q12" s="9"/>
      <c r="R12" s="9"/>
      <c r="S12" s="9"/>
      <c r="T12" s="9"/>
      <c r="W12"/>
      <c r="X12"/>
      <c r="Y12"/>
      <c r="Z12"/>
      <c r="AA12"/>
      <c r="AB12"/>
      <c r="AC12"/>
      <c r="AD12"/>
    </row>
    <row r="13" spans="1:30" ht="16" thickBot="1" x14ac:dyDescent="0.25">
      <c r="A13" s="1" t="s">
        <v>303</v>
      </c>
      <c r="B13" s="1" t="s">
        <v>296</v>
      </c>
      <c r="C13" s="1" t="s">
        <v>39</v>
      </c>
      <c r="D13" s="1" t="s">
        <v>25</v>
      </c>
      <c r="E13" s="23">
        <v>0.34799999999999998</v>
      </c>
      <c r="F13" s="1">
        <v>70</v>
      </c>
      <c r="G13" s="17">
        <f t="shared" si="1"/>
        <v>3</v>
      </c>
      <c r="H13" s="3" t="s">
        <v>203</v>
      </c>
      <c r="I13" s="3">
        <v>20</v>
      </c>
      <c r="J13" s="4" t="s">
        <v>204</v>
      </c>
      <c r="K13" s="4" t="s">
        <v>205</v>
      </c>
      <c r="L13" s="24">
        <v>0.67</v>
      </c>
      <c r="M13" s="4"/>
      <c r="N13" s="3">
        <v>18</v>
      </c>
      <c r="O13" s="3">
        <f t="shared" si="0"/>
        <v>12.06</v>
      </c>
      <c r="Q13" s="9"/>
      <c r="R13" s="9"/>
      <c r="S13" s="9"/>
      <c r="T13" s="9"/>
      <c r="W13"/>
      <c r="X13"/>
      <c r="Y13"/>
      <c r="Z13"/>
      <c r="AA13"/>
      <c r="AB13"/>
      <c r="AC13"/>
      <c r="AD13"/>
    </row>
    <row r="14" spans="1:30" x14ac:dyDescent="0.2">
      <c r="A14" s="1" t="s">
        <v>304</v>
      </c>
      <c r="B14" s="1" t="s">
        <v>296</v>
      </c>
      <c r="C14" s="1" t="s">
        <v>41</v>
      </c>
      <c r="D14" s="1" t="s">
        <v>25</v>
      </c>
      <c r="E14" s="23">
        <v>0.22919999999999999</v>
      </c>
      <c r="F14" s="1">
        <v>68</v>
      </c>
      <c r="G14" s="34">
        <f t="shared" si="1"/>
        <v>5</v>
      </c>
      <c r="H14" s="3" t="s">
        <v>203</v>
      </c>
      <c r="I14" s="3">
        <v>20</v>
      </c>
      <c r="J14" s="4" t="s">
        <v>204</v>
      </c>
      <c r="K14" s="4" t="s">
        <v>205</v>
      </c>
      <c r="L14" s="24">
        <v>0.20399999999999999</v>
      </c>
      <c r="M14" s="4"/>
      <c r="N14" s="3">
        <v>18</v>
      </c>
      <c r="O14" s="3">
        <f t="shared" si="0"/>
        <v>3.6719999999999997</v>
      </c>
      <c r="Q14" s="9"/>
      <c r="R14" s="9"/>
      <c r="S14" s="9"/>
      <c r="T14" s="9"/>
      <c r="W14"/>
      <c r="X14"/>
      <c r="Y14"/>
      <c r="Z14"/>
      <c r="AA14"/>
      <c r="AB14"/>
      <c r="AC14"/>
      <c r="AD14"/>
    </row>
    <row r="15" spans="1:30" x14ac:dyDescent="0.2">
      <c r="A15" s="1" t="s">
        <v>305</v>
      </c>
      <c r="B15" s="1" t="s">
        <v>296</v>
      </c>
      <c r="C15" s="1" t="s">
        <v>43</v>
      </c>
      <c r="D15" s="1" t="s">
        <v>25</v>
      </c>
      <c r="E15" s="23">
        <v>1.5184</v>
      </c>
      <c r="F15" s="1">
        <v>68</v>
      </c>
      <c r="G15" s="35">
        <f>73-F15</f>
        <v>5</v>
      </c>
      <c r="H15" s="3" t="s">
        <v>203</v>
      </c>
      <c r="I15" s="3">
        <v>20</v>
      </c>
      <c r="J15" s="4" t="s">
        <v>204</v>
      </c>
      <c r="K15" s="4" t="s">
        <v>205</v>
      </c>
      <c r="L15" s="24">
        <v>2.66</v>
      </c>
      <c r="M15" s="4"/>
      <c r="N15" s="3">
        <v>18</v>
      </c>
      <c r="O15" s="3">
        <f t="shared" si="0"/>
        <v>47.88</v>
      </c>
      <c r="Q15" s="9"/>
      <c r="R15" s="9"/>
      <c r="S15" s="9"/>
      <c r="T15" s="9"/>
      <c r="W15"/>
      <c r="X15"/>
      <c r="Y15"/>
      <c r="Z15"/>
      <c r="AA15"/>
      <c r="AB15"/>
      <c r="AC15"/>
      <c r="AD15"/>
    </row>
    <row r="16" spans="1:30" x14ac:dyDescent="0.2">
      <c r="A16" s="1" t="s">
        <v>306</v>
      </c>
      <c r="B16" s="1" t="s">
        <v>296</v>
      </c>
      <c r="C16" s="1" t="s">
        <v>45</v>
      </c>
      <c r="D16" s="1" t="s">
        <v>25</v>
      </c>
      <c r="E16" s="23">
        <v>0.33960000000000001</v>
      </c>
      <c r="F16" s="1">
        <v>62</v>
      </c>
      <c r="G16" s="35">
        <f t="shared" si="1"/>
        <v>11</v>
      </c>
      <c r="H16" s="3" t="s">
        <v>203</v>
      </c>
      <c r="I16" s="3">
        <v>20</v>
      </c>
      <c r="J16" s="4" t="s">
        <v>204</v>
      </c>
      <c r="K16" s="4" t="s">
        <v>205</v>
      </c>
      <c r="L16" s="24">
        <v>0.58799999999999997</v>
      </c>
      <c r="M16" s="4"/>
      <c r="N16" s="3">
        <v>18</v>
      </c>
      <c r="O16" s="3">
        <f t="shared" si="0"/>
        <v>10.584</v>
      </c>
      <c r="Q16" s="9"/>
      <c r="R16" s="9"/>
      <c r="S16" s="9"/>
      <c r="T16" s="9"/>
      <c r="W16"/>
      <c r="X16"/>
      <c r="Y16"/>
      <c r="Z16"/>
      <c r="AA16"/>
      <c r="AB16"/>
      <c r="AC16"/>
      <c r="AD16"/>
    </row>
    <row r="17" spans="1:30" x14ac:dyDescent="0.2">
      <c r="A17" s="1" t="s">
        <v>307</v>
      </c>
      <c r="B17" s="1" t="s">
        <v>296</v>
      </c>
      <c r="C17" s="1" t="s">
        <v>47</v>
      </c>
      <c r="D17" s="1" t="s">
        <v>25</v>
      </c>
      <c r="E17" s="23">
        <v>0.37159999999999999</v>
      </c>
      <c r="F17" s="1">
        <v>70</v>
      </c>
      <c r="G17" s="35">
        <f t="shared" si="1"/>
        <v>3</v>
      </c>
      <c r="H17" s="3" t="s">
        <v>203</v>
      </c>
      <c r="I17" s="3">
        <v>20</v>
      </c>
      <c r="J17" s="4" t="s">
        <v>204</v>
      </c>
      <c r="K17" s="4" t="s">
        <v>205</v>
      </c>
      <c r="L17" s="24">
        <v>0.20599999999999999</v>
      </c>
      <c r="M17" s="4"/>
      <c r="N17" s="3">
        <v>18</v>
      </c>
      <c r="O17" s="3">
        <f t="shared" si="0"/>
        <v>3.7079999999999997</v>
      </c>
      <c r="Q17" s="9"/>
      <c r="R17" s="9"/>
      <c r="S17" s="9"/>
      <c r="T17" s="9"/>
      <c r="W17"/>
      <c r="X17"/>
      <c r="Y17"/>
      <c r="Z17"/>
      <c r="AA17"/>
      <c r="AB17"/>
      <c r="AC17"/>
      <c r="AD17"/>
    </row>
    <row r="18" spans="1:30" x14ac:dyDescent="0.2">
      <c r="A18" s="1" t="s">
        <v>308</v>
      </c>
      <c r="B18" s="1" t="s">
        <v>296</v>
      </c>
      <c r="C18" s="1" t="s">
        <v>49</v>
      </c>
      <c r="D18" s="1" t="s">
        <v>25</v>
      </c>
      <c r="E18" s="23">
        <v>0.32600000000000001</v>
      </c>
      <c r="F18" s="1">
        <v>70</v>
      </c>
      <c r="G18" s="35">
        <f t="shared" si="1"/>
        <v>3</v>
      </c>
      <c r="H18" s="3" t="s">
        <v>203</v>
      </c>
      <c r="I18" s="3">
        <v>20</v>
      </c>
      <c r="J18" s="4" t="s">
        <v>204</v>
      </c>
      <c r="K18" s="4" t="s">
        <v>205</v>
      </c>
      <c r="L18" s="24">
        <v>0.246</v>
      </c>
      <c r="M18" s="4"/>
      <c r="N18" s="3">
        <v>18</v>
      </c>
      <c r="O18" s="3">
        <f t="shared" si="0"/>
        <v>4.4279999999999999</v>
      </c>
      <c r="Q18" s="9"/>
      <c r="R18" s="9"/>
      <c r="S18" s="9"/>
      <c r="T18" s="9"/>
      <c r="W18"/>
      <c r="X18"/>
      <c r="Y18"/>
      <c r="Z18"/>
      <c r="AA18"/>
      <c r="AB18"/>
      <c r="AC18"/>
      <c r="AD18"/>
    </row>
    <row r="19" spans="1:30" x14ac:dyDescent="0.2">
      <c r="A19" s="1" t="s">
        <v>309</v>
      </c>
      <c r="B19" s="1" t="s">
        <v>296</v>
      </c>
      <c r="C19" s="1" t="s">
        <v>51</v>
      </c>
      <c r="D19" s="1" t="s">
        <v>25</v>
      </c>
      <c r="E19" s="23">
        <v>5.0179999999999998</v>
      </c>
      <c r="F19" s="1">
        <v>40</v>
      </c>
      <c r="G19" s="35">
        <f t="shared" si="1"/>
        <v>33</v>
      </c>
      <c r="H19" s="3" t="s">
        <v>203</v>
      </c>
      <c r="I19" s="3">
        <v>20</v>
      </c>
      <c r="J19" s="4" t="s">
        <v>204</v>
      </c>
      <c r="K19" s="4" t="s">
        <v>205</v>
      </c>
      <c r="L19" s="24">
        <v>3.04</v>
      </c>
      <c r="M19" s="4"/>
      <c r="N19" s="3">
        <v>18</v>
      </c>
      <c r="O19" s="3">
        <f t="shared" si="0"/>
        <v>54.72</v>
      </c>
    </row>
    <row r="20" spans="1:30" x14ac:dyDescent="0.2">
      <c r="A20" s="1" t="s">
        <v>310</v>
      </c>
      <c r="B20" s="1" t="s">
        <v>296</v>
      </c>
      <c r="C20" s="1" t="s">
        <v>53</v>
      </c>
      <c r="D20" s="1" t="s">
        <v>25</v>
      </c>
      <c r="E20" s="23">
        <v>0.50119999999999998</v>
      </c>
      <c r="F20" s="1">
        <v>70</v>
      </c>
      <c r="G20" s="35">
        <f t="shared" si="1"/>
        <v>3</v>
      </c>
      <c r="H20" s="3" t="s">
        <v>203</v>
      </c>
      <c r="I20" s="3">
        <v>20</v>
      </c>
      <c r="J20" s="4" t="s">
        <v>204</v>
      </c>
      <c r="K20" s="4" t="s">
        <v>205</v>
      </c>
      <c r="L20" s="24">
        <v>0.49199999999999999</v>
      </c>
      <c r="M20" s="4"/>
      <c r="N20" s="3">
        <v>18</v>
      </c>
      <c r="O20" s="3">
        <f t="shared" si="0"/>
        <v>8.8559999999999999</v>
      </c>
    </row>
    <row r="21" spans="1:30" ht="16" thickBot="1" x14ac:dyDescent="0.25">
      <c r="A21" s="1" t="s">
        <v>311</v>
      </c>
      <c r="B21" s="1" t="s">
        <v>296</v>
      </c>
      <c r="C21" s="1" t="s">
        <v>55</v>
      </c>
      <c r="D21" s="1" t="s">
        <v>25</v>
      </c>
      <c r="E21" s="23">
        <v>0.2772</v>
      </c>
      <c r="F21" s="1">
        <v>70</v>
      </c>
      <c r="G21" s="17">
        <f t="shared" si="1"/>
        <v>3</v>
      </c>
      <c r="H21" s="3" t="s">
        <v>203</v>
      </c>
      <c r="I21" s="3">
        <v>20</v>
      </c>
      <c r="J21" s="4" t="s">
        <v>204</v>
      </c>
      <c r="K21" s="4" t="s">
        <v>205</v>
      </c>
      <c r="L21" s="24">
        <v>0.191</v>
      </c>
      <c r="M21" s="4"/>
      <c r="N21" s="3">
        <v>18</v>
      </c>
      <c r="O21" s="3">
        <f t="shared" si="0"/>
        <v>3.4380000000000002</v>
      </c>
    </row>
    <row r="22" spans="1:30" x14ac:dyDescent="0.2">
      <c r="A22" s="1" t="s">
        <v>312</v>
      </c>
      <c r="B22" s="1" t="s">
        <v>296</v>
      </c>
      <c r="C22" s="1" t="s">
        <v>57</v>
      </c>
      <c r="D22" s="1" t="s">
        <v>25</v>
      </c>
      <c r="E22" s="23">
        <v>0.25319999999999998</v>
      </c>
      <c r="F22" s="1">
        <v>65</v>
      </c>
      <c r="G22" s="34">
        <f t="shared" si="1"/>
        <v>8</v>
      </c>
      <c r="H22" s="3" t="s">
        <v>203</v>
      </c>
      <c r="I22" s="3">
        <v>20</v>
      </c>
      <c r="J22" s="4" t="s">
        <v>204</v>
      </c>
      <c r="K22" s="4" t="s">
        <v>205</v>
      </c>
      <c r="L22" s="24">
        <v>0.182</v>
      </c>
      <c r="M22" s="4"/>
      <c r="N22" s="3">
        <v>18</v>
      </c>
      <c r="O22" s="3">
        <f t="shared" si="0"/>
        <v>3.2759999999999998</v>
      </c>
    </row>
    <row r="23" spans="1:30" x14ac:dyDescent="0.2">
      <c r="A23" s="1" t="s">
        <v>313</v>
      </c>
      <c r="B23" s="1" t="s">
        <v>296</v>
      </c>
      <c r="C23" s="1" t="s">
        <v>59</v>
      </c>
      <c r="D23" s="1" t="s">
        <v>25</v>
      </c>
      <c r="E23" s="23">
        <v>0.25240000000000001</v>
      </c>
      <c r="F23" s="1">
        <v>65</v>
      </c>
      <c r="G23" s="35">
        <f t="shared" si="1"/>
        <v>8</v>
      </c>
      <c r="H23" s="3" t="s">
        <v>203</v>
      </c>
      <c r="I23" s="3">
        <v>20</v>
      </c>
      <c r="J23" s="4" t="s">
        <v>204</v>
      </c>
      <c r="K23" s="4" t="s">
        <v>205</v>
      </c>
      <c r="L23" s="24">
        <v>0.42799999999999999</v>
      </c>
      <c r="M23" s="4"/>
      <c r="N23" s="3">
        <v>18</v>
      </c>
      <c r="O23" s="3">
        <f t="shared" si="0"/>
        <v>7.7039999999999997</v>
      </c>
    </row>
    <row r="24" spans="1:30" x14ac:dyDescent="0.2">
      <c r="A24" s="1" t="s">
        <v>314</v>
      </c>
      <c r="B24" s="1" t="s">
        <v>296</v>
      </c>
      <c r="C24" s="1" t="s">
        <v>61</v>
      </c>
      <c r="D24" s="1" t="s">
        <v>25</v>
      </c>
      <c r="E24" s="23">
        <v>6.0556000000000001</v>
      </c>
      <c r="F24" s="1">
        <v>34</v>
      </c>
      <c r="G24" s="35">
        <f t="shared" si="1"/>
        <v>39</v>
      </c>
      <c r="H24" s="3" t="s">
        <v>203</v>
      </c>
      <c r="I24" s="3">
        <v>20</v>
      </c>
      <c r="J24" s="4" t="s">
        <v>204</v>
      </c>
      <c r="K24" s="4" t="s">
        <v>205</v>
      </c>
      <c r="L24" s="24">
        <v>3.5</v>
      </c>
      <c r="M24" s="4"/>
      <c r="N24" s="3">
        <v>18</v>
      </c>
      <c r="O24" s="3">
        <f t="shared" si="0"/>
        <v>63</v>
      </c>
    </row>
    <row r="25" spans="1:30" x14ac:dyDescent="0.2">
      <c r="A25" s="1" t="s">
        <v>315</v>
      </c>
      <c r="B25" s="1" t="s">
        <v>296</v>
      </c>
      <c r="C25" s="1" t="s">
        <v>63</v>
      </c>
      <c r="D25" s="1" t="s">
        <v>25</v>
      </c>
      <c r="E25" s="23">
        <v>2.7795999999999998</v>
      </c>
      <c r="F25" s="1">
        <v>72</v>
      </c>
      <c r="G25" s="35">
        <f t="shared" si="1"/>
        <v>1</v>
      </c>
      <c r="H25" s="3" t="s">
        <v>203</v>
      </c>
      <c r="I25" s="3">
        <v>20</v>
      </c>
      <c r="J25" s="4" t="s">
        <v>204</v>
      </c>
      <c r="K25" s="4" t="s">
        <v>205</v>
      </c>
      <c r="L25" s="24">
        <v>6.04</v>
      </c>
      <c r="M25" s="4"/>
      <c r="N25" s="3">
        <v>18</v>
      </c>
      <c r="O25" s="3">
        <f t="shared" si="0"/>
        <v>108.72</v>
      </c>
    </row>
    <row r="26" spans="1:30" x14ac:dyDescent="0.2">
      <c r="A26" s="1" t="s">
        <v>316</v>
      </c>
      <c r="B26" s="1" t="s">
        <v>296</v>
      </c>
      <c r="C26" s="1" t="s">
        <v>65</v>
      </c>
      <c r="D26" s="1" t="s">
        <v>25</v>
      </c>
      <c r="E26" s="23">
        <v>3.57</v>
      </c>
      <c r="F26" s="1">
        <v>57</v>
      </c>
      <c r="G26" s="35">
        <f t="shared" si="1"/>
        <v>16</v>
      </c>
      <c r="H26" s="3" t="s">
        <v>203</v>
      </c>
      <c r="I26" s="3">
        <v>20</v>
      </c>
      <c r="J26" s="4" t="s">
        <v>204</v>
      </c>
      <c r="K26" s="4" t="s">
        <v>205</v>
      </c>
      <c r="L26" s="24">
        <v>3.28</v>
      </c>
      <c r="M26" s="4"/>
      <c r="N26" s="3">
        <v>18</v>
      </c>
      <c r="O26" s="3">
        <f t="shared" si="0"/>
        <v>59.04</v>
      </c>
    </row>
    <row r="27" spans="1:30" x14ac:dyDescent="0.2">
      <c r="A27" s="1" t="s">
        <v>317</v>
      </c>
      <c r="B27" s="1" t="s">
        <v>296</v>
      </c>
      <c r="C27" s="1" t="s">
        <v>67</v>
      </c>
      <c r="D27" s="1" t="s">
        <v>25</v>
      </c>
      <c r="E27" s="23">
        <v>3.9487999999999999</v>
      </c>
      <c r="F27" s="1">
        <v>51</v>
      </c>
      <c r="G27" s="35">
        <f t="shared" si="1"/>
        <v>22</v>
      </c>
      <c r="H27" s="3" t="s">
        <v>203</v>
      </c>
      <c r="I27" s="3">
        <v>20</v>
      </c>
      <c r="J27" s="4" t="s">
        <v>204</v>
      </c>
      <c r="K27" s="4" t="s">
        <v>205</v>
      </c>
      <c r="L27" s="24">
        <v>4.76</v>
      </c>
      <c r="M27" s="4"/>
      <c r="N27" s="3">
        <v>18</v>
      </c>
      <c r="O27" s="3">
        <f t="shared" si="0"/>
        <v>85.679999999999993</v>
      </c>
    </row>
    <row r="28" spans="1:30" x14ac:dyDescent="0.2">
      <c r="A28" s="1" t="s">
        <v>318</v>
      </c>
      <c r="B28" s="1" t="s">
        <v>296</v>
      </c>
      <c r="C28" s="1" t="s">
        <v>69</v>
      </c>
      <c r="D28" s="1" t="s">
        <v>25</v>
      </c>
      <c r="E28" s="23">
        <v>1.8532</v>
      </c>
      <c r="F28" s="1">
        <v>70</v>
      </c>
      <c r="G28" s="35">
        <f t="shared" si="1"/>
        <v>3</v>
      </c>
      <c r="H28" s="3" t="s">
        <v>203</v>
      </c>
      <c r="I28" s="3">
        <v>20</v>
      </c>
      <c r="J28" s="4" t="s">
        <v>204</v>
      </c>
      <c r="K28" s="4" t="s">
        <v>205</v>
      </c>
      <c r="L28" s="24">
        <v>2.2999999999999998</v>
      </c>
      <c r="M28" s="4"/>
      <c r="N28" s="3">
        <v>18</v>
      </c>
      <c r="O28" s="3">
        <f t="shared" si="0"/>
        <v>41.4</v>
      </c>
    </row>
    <row r="29" spans="1:30" ht="16" thickBot="1" x14ac:dyDescent="0.25">
      <c r="A29" s="1" t="s">
        <v>319</v>
      </c>
      <c r="B29" s="1" t="s">
        <v>296</v>
      </c>
      <c r="C29" s="1" t="s">
        <v>71</v>
      </c>
      <c r="D29" s="1" t="s">
        <v>25</v>
      </c>
      <c r="E29" s="23">
        <v>4.1212</v>
      </c>
      <c r="F29" s="1">
        <v>49</v>
      </c>
      <c r="G29" s="17">
        <f t="shared" si="1"/>
        <v>24</v>
      </c>
      <c r="H29" s="3" t="s">
        <v>203</v>
      </c>
      <c r="I29" s="3">
        <v>20</v>
      </c>
      <c r="J29" s="4" t="s">
        <v>204</v>
      </c>
      <c r="K29" s="4" t="s">
        <v>205</v>
      </c>
      <c r="L29" s="24">
        <v>4.8</v>
      </c>
      <c r="M29" s="4"/>
      <c r="N29" s="3">
        <v>18</v>
      </c>
      <c r="O29" s="3">
        <f t="shared" si="0"/>
        <v>86.399999999999991</v>
      </c>
    </row>
    <row r="30" spans="1:30" x14ac:dyDescent="0.2">
      <c r="A30" s="1" t="s">
        <v>320</v>
      </c>
      <c r="B30" s="1" t="s">
        <v>296</v>
      </c>
      <c r="C30" s="1" t="s">
        <v>73</v>
      </c>
      <c r="D30" s="1" t="s">
        <v>25</v>
      </c>
      <c r="E30" s="23">
        <v>4.4404000000000003</v>
      </c>
      <c r="F30" s="1">
        <v>46</v>
      </c>
      <c r="G30" s="34">
        <f t="shared" si="1"/>
        <v>27</v>
      </c>
      <c r="H30" s="3" t="s">
        <v>203</v>
      </c>
      <c r="I30" s="3">
        <v>20</v>
      </c>
      <c r="J30" s="4" t="s">
        <v>204</v>
      </c>
      <c r="K30" s="4" t="s">
        <v>205</v>
      </c>
      <c r="L30" s="24">
        <v>2.16</v>
      </c>
      <c r="M30" s="4"/>
      <c r="N30" s="3">
        <v>18</v>
      </c>
      <c r="O30" s="3">
        <f t="shared" si="0"/>
        <v>38.880000000000003</v>
      </c>
    </row>
    <row r="31" spans="1:30" x14ac:dyDescent="0.2">
      <c r="A31" s="1" t="s">
        <v>321</v>
      </c>
      <c r="B31" s="1" t="s">
        <v>296</v>
      </c>
      <c r="C31" s="1" t="s">
        <v>75</v>
      </c>
      <c r="D31" s="1" t="s">
        <v>25</v>
      </c>
      <c r="E31" s="23">
        <v>2.0367999999999999</v>
      </c>
      <c r="F31" s="1">
        <v>65</v>
      </c>
      <c r="G31" s="35">
        <f t="shared" si="1"/>
        <v>8</v>
      </c>
      <c r="H31" s="3" t="s">
        <v>203</v>
      </c>
      <c r="I31" s="3">
        <v>20</v>
      </c>
      <c r="J31" s="4" t="s">
        <v>204</v>
      </c>
      <c r="K31" s="4" t="s">
        <v>205</v>
      </c>
      <c r="L31" s="24">
        <v>3.04</v>
      </c>
      <c r="M31" s="3"/>
      <c r="N31" s="3">
        <v>18</v>
      </c>
      <c r="O31" s="3">
        <f t="shared" si="0"/>
        <v>54.72</v>
      </c>
    </row>
    <row r="32" spans="1:30" x14ac:dyDescent="0.2">
      <c r="A32" s="1" t="s">
        <v>322</v>
      </c>
      <c r="B32" s="1" t="s">
        <v>296</v>
      </c>
      <c r="C32" s="1" t="s">
        <v>77</v>
      </c>
      <c r="D32" s="1" t="s">
        <v>25</v>
      </c>
      <c r="E32" s="23">
        <v>4.2763999999999998</v>
      </c>
      <c r="F32" s="1">
        <v>47</v>
      </c>
      <c r="G32" s="35">
        <f t="shared" si="1"/>
        <v>26</v>
      </c>
      <c r="H32" s="3" t="s">
        <v>203</v>
      </c>
      <c r="I32" s="3">
        <v>20</v>
      </c>
      <c r="J32" s="4" t="s">
        <v>204</v>
      </c>
      <c r="K32" s="4" t="s">
        <v>205</v>
      </c>
      <c r="L32" s="24">
        <v>4.7</v>
      </c>
      <c r="M32" s="3"/>
      <c r="N32" s="3">
        <v>18</v>
      </c>
      <c r="O32" s="3">
        <f t="shared" si="0"/>
        <v>84.600000000000009</v>
      </c>
    </row>
    <row r="33" spans="1:15" x14ac:dyDescent="0.2">
      <c r="A33" s="1" t="s">
        <v>323</v>
      </c>
      <c r="B33" s="1" t="s">
        <v>296</v>
      </c>
      <c r="C33" s="1" t="s">
        <v>79</v>
      </c>
      <c r="D33" s="1" t="s">
        <v>25</v>
      </c>
      <c r="E33" s="23">
        <v>6.8932000000000002</v>
      </c>
      <c r="F33" s="1">
        <v>30</v>
      </c>
      <c r="G33" s="35">
        <f t="shared" si="1"/>
        <v>43</v>
      </c>
      <c r="H33" s="3" t="s">
        <v>203</v>
      </c>
      <c r="I33" s="3">
        <v>20</v>
      </c>
      <c r="J33" s="4" t="s">
        <v>204</v>
      </c>
      <c r="K33" s="4" t="s">
        <v>205</v>
      </c>
      <c r="L33" s="24">
        <v>5.86</v>
      </c>
      <c r="M33" s="3"/>
      <c r="N33" s="3">
        <v>18</v>
      </c>
      <c r="O33" s="3">
        <f t="shared" si="0"/>
        <v>105.48</v>
      </c>
    </row>
    <row r="34" spans="1:15" x14ac:dyDescent="0.2">
      <c r="A34" s="1" t="s">
        <v>324</v>
      </c>
      <c r="B34" s="1" t="s">
        <v>296</v>
      </c>
      <c r="C34" s="1" t="s">
        <v>81</v>
      </c>
      <c r="D34" s="1" t="s">
        <v>25</v>
      </c>
      <c r="E34" s="23">
        <v>4.9560000000000004</v>
      </c>
      <c r="F34" s="1">
        <v>41</v>
      </c>
      <c r="G34" s="35">
        <f t="shared" si="1"/>
        <v>32</v>
      </c>
      <c r="H34" s="3" t="s">
        <v>203</v>
      </c>
      <c r="I34" s="3">
        <v>20</v>
      </c>
      <c r="J34" s="4" t="s">
        <v>204</v>
      </c>
      <c r="K34" s="4" t="s">
        <v>205</v>
      </c>
      <c r="L34" s="24">
        <v>3.7</v>
      </c>
      <c r="M34" s="20"/>
      <c r="N34" s="3">
        <v>18</v>
      </c>
      <c r="O34" s="3">
        <f t="shared" si="0"/>
        <v>66.600000000000009</v>
      </c>
    </row>
    <row r="35" spans="1:15" x14ac:dyDescent="0.2">
      <c r="A35" s="1" t="s">
        <v>325</v>
      </c>
      <c r="B35" s="1" t="s">
        <v>296</v>
      </c>
      <c r="C35" s="1" t="s">
        <v>83</v>
      </c>
      <c r="D35" s="1" t="s">
        <v>25</v>
      </c>
      <c r="E35" s="23">
        <v>6.4799999999999996E-2</v>
      </c>
      <c r="F35" s="1">
        <v>62</v>
      </c>
      <c r="G35" s="35">
        <f t="shared" si="1"/>
        <v>11</v>
      </c>
      <c r="H35" s="3" t="s">
        <v>203</v>
      </c>
      <c r="I35" s="3">
        <v>20</v>
      </c>
      <c r="J35" s="4" t="s">
        <v>204</v>
      </c>
      <c r="K35" s="4" t="s">
        <v>205</v>
      </c>
      <c r="L35" s="24">
        <v>5.4800000000000001E-2</v>
      </c>
      <c r="M35" s="20"/>
      <c r="N35" s="3">
        <v>18</v>
      </c>
      <c r="O35" s="3">
        <f t="shared" si="0"/>
        <v>0.98640000000000005</v>
      </c>
    </row>
    <row r="36" spans="1:15" x14ac:dyDescent="0.2">
      <c r="A36" s="1" t="s">
        <v>326</v>
      </c>
      <c r="B36" s="1" t="s">
        <v>296</v>
      </c>
      <c r="C36" s="1" t="s">
        <v>85</v>
      </c>
      <c r="D36" s="1" t="s">
        <v>25</v>
      </c>
      <c r="E36" s="23">
        <v>18.0548</v>
      </c>
      <c r="F36" s="1">
        <v>12</v>
      </c>
      <c r="G36" s="35">
        <f t="shared" si="1"/>
        <v>61</v>
      </c>
      <c r="H36" s="3" t="s">
        <v>203</v>
      </c>
      <c r="I36" s="3">
        <v>20</v>
      </c>
      <c r="J36" s="4" t="s">
        <v>204</v>
      </c>
      <c r="K36" s="4" t="s">
        <v>205</v>
      </c>
      <c r="L36" s="24">
        <v>4.0199999999999996</v>
      </c>
      <c r="M36" s="20"/>
      <c r="N36" s="3">
        <v>18</v>
      </c>
      <c r="O36" s="3">
        <f t="shared" si="0"/>
        <v>72.359999999999985</v>
      </c>
    </row>
    <row r="37" spans="1:15" ht="16" thickBot="1" x14ac:dyDescent="0.25">
      <c r="A37" s="1" t="s">
        <v>327</v>
      </c>
      <c r="B37" s="1" t="s">
        <v>296</v>
      </c>
      <c r="C37" s="1" t="s">
        <v>87</v>
      </c>
      <c r="D37" s="1" t="s">
        <v>25</v>
      </c>
      <c r="E37" s="23">
        <v>8.7999999999999995E-2</v>
      </c>
      <c r="F37" s="1">
        <v>66</v>
      </c>
      <c r="G37" s="17">
        <f t="shared" si="1"/>
        <v>7</v>
      </c>
      <c r="H37" s="3" t="s">
        <v>203</v>
      </c>
      <c r="I37" s="3">
        <v>20</v>
      </c>
      <c r="J37" s="4" t="s">
        <v>204</v>
      </c>
      <c r="K37" s="4" t="s">
        <v>205</v>
      </c>
      <c r="L37" s="24">
        <v>4.7199999999999999E-2</v>
      </c>
      <c r="M37" s="20"/>
      <c r="N37" s="3">
        <v>18</v>
      </c>
      <c r="O37" s="3">
        <f t="shared" si="0"/>
        <v>0.84960000000000002</v>
      </c>
    </row>
    <row r="38" spans="1:15" x14ac:dyDescent="0.2">
      <c r="A38" s="1" t="s">
        <v>328</v>
      </c>
      <c r="B38" s="1" t="s">
        <v>296</v>
      </c>
      <c r="C38" s="1" t="s">
        <v>89</v>
      </c>
      <c r="D38" s="1" t="s">
        <v>25</v>
      </c>
      <c r="E38" s="23">
        <v>16.3796</v>
      </c>
      <c r="F38" s="1">
        <v>13</v>
      </c>
      <c r="G38" s="34">
        <f t="shared" si="1"/>
        <v>60</v>
      </c>
      <c r="H38" s="3" t="s">
        <v>203</v>
      </c>
      <c r="I38" s="3">
        <v>20</v>
      </c>
      <c r="J38" s="4" t="s">
        <v>204</v>
      </c>
      <c r="K38" s="4" t="s">
        <v>205</v>
      </c>
      <c r="L38" s="24">
        <v>3.94</v>
      </c>
      <c r="M38" s="20"/>
      <c r="N38" s="3">
        <v>18</v>
      </c>
      <c r="O38" s="3">
        <f t="shared" si="0"/>
        <v>70.92</v>
      </c>
    </row>
    <row r="39" spans="1:15" x14ac:dyDescent="0.2">
      <c r="A39" s="1" t="s">
        <v>329</v>
      </c>
      <c r="B39" s="1" t="s">
        <v>296</v>
      </c>
      <c r="C39" s="1" t="s">
        <v>91</v>
      </c>
      <c r="D39" s="1" t="s">
        <v>25</v>
      </c>
      <c r="E39" s="23">
        <v>7.1199999999999999E-2</v>
      </c>
      <c r="F39" s="1">
        <v>60</v>
      </c>
      <c r="G39" s="35">
        <f t="shared" si="1"/>
        <v>13</v>
      </c>
      <c r="H39" s="3" t="s">
        <v>203</v>
      </c>
      <c r="I39" s="3">
        <v>20</v>
      </c>
      <c r="J39" s="4" t="s">
        <v>204</v>
      </c>
      <c r="K39" s="4" t="s">
        <v>205</v>
      </c>
      <c r="L39" s="24">
        <v>6.3399999999999998E-2</v>
      </c>
      <c r="M39" s="20"/>
      <c r="N39" s="3">
        <v>18</v>
      </c>
      <c r="O39" s="3">
        <f t="shared" si="0"/>
        <v>1.1412</v>
      </c>
    </row>
    <row r="40" spans="1:15" x14ac:dyDescent="0.2">
      <c r="A40" s="1" t="s">
        <v>330</v>
      </c>
      <c r="B40" s="1" t="s">
        <v>296</v>
      </c>
      <c r="C40" s="1" t="s">
        <v>93</v>
      </c>
      <c r="D40" s="1" t="s">
        <v>25</v>
      </c>
      <c r="E40" s="23">
        <v>0.1192</v>
      </c>
      <c r="F40" s="1">
        <v>65</v>
      </c>
      <c r="G40" s="35">
        <f t="shared" si="1"/>
        <v>8</v>
      </c>
      <c r="H40" s="3" t="s">
        <v>203</v>
      </c>
      <c r="I40" s="3">
        <v>20</v>
      </c>
      <c r="J40" s="4" t="s">
        <v>204</v>
      </c>
      <c r="K40" s="4" t="s">
        <v>205</v>
      </c>
      <c r="L40" s="24">
        <v>7.6799999999999993E-2</v>
      </c>
      <c r="M40" s="20"/>
      <c r="N40" s="3">
        <v>18</v>
      </c>
      <c r="O40" s="3">
        <f t="shared" si="0"/>
        <v>1.3823999999999999</v>
      </c>
    </row>
    <row r="41" spans="1:15" x14ac:dyDescent="0.2">
      <c r="A41" s="1" t="s">
        <v>331</v>
      </c>
      <c r="B41" s="1" t="s">
        <v>296</v>
      </c>
      <c r="C41" s="1" t="s">
        <v>95</v>
      </c>
      <c r="D41" s="1" t="s">
        <v>25</v>
      </c>
      <c r="E41" s="23">
        <v>0.27679999999999999</v>
      </c>
      <c r="F41" s="1">
        <v>65</v>
      </c>
      <c r="G41" s="35">
        <f t="shared" si="1"/>
        <v>8</v>
      </c>
      <c r="H41" s="3" t="s">
        <v>203</v>
      </c>
      <c r="I41" s="3">
        <v>20</v>
      </c>
      <c r="J41" s="4" t="s">
        <v>204</v>
      </c>
      <c r="K41" s="4" t="s">
        <v>205</v>
      </c>
      <c r="L41" s="24">
        <v>0.318</v>
      </c>
      <c r="M41" s="20"/>
      <c r="N41" s="3">
        <v>18</v>
      </c>
      <c r="O41" s="3">
        <f t="shared" si="0"/>
        <v>5.7240000000000002</v>
      </c>
    </row>
    <row r="42" spans="1:15" x14ac:dyDescent="0.2">
      <c r="A42" s="1" t="s">
        <v>332</v>
      </c>
      <c r="B42" s="1" t="s">
        <v>296</v>
      </c>
      <c r="C42" s="1" t="s">
        <v>97</v>
      </c>
      <c r="D42" s="1" t="s">
        <v>25</v>
      </c>
      <c r="E42" s="23">
        <v>10.866400000000001</v>
      </c>
      <c r="F42" s="1">
        <v>19</v>
      </c>
      <c r="G42" s="35">
        <f t="shared" si="1"/>
        <v>54</v>
      </c>
      <c r="H42" s="3" t="s">
        <v>203</v>
      </c>
      <c r="I42" s="3">
        <v>20</v>
      </c>
      <c r="J42" s="4" t="s">
        <v>204</v>
      </c>
      <c r="K42" s="4" t="s">
        <v>205</v>
      </c>
      <c r="L42" s="24">
        <v>3.98</v>
      </c>
      <c r="M42" s="20"/>
      <c r="N42" s="3">
        <v>18</v>
      </c>
      <c r="O42" s="3">
        <f t="shared" si="0"/>
        <v>71.64</v>
      </c>
    </row>
    <row r="43" spans="1:15" x14ac:dyDescent="0.2">
      <c r="A43" s="1" t="s">
        <v>333</v>
      </c>
      <c r="B43" s="1" t="s">
        <v>296</v>
      </c>
      <c r="C43" s="1" t="s">
        <v>99</v>
      </c>
      <c r="D43" s="1" t="s">
        <v>25</v>
      </c>
      <c r="E43" s="23">
        <v>3.6008</v>
      </c>
      <c r="F43" s="1">
        <v>56</v>
      </c>
      <c r="G43" s="35">
        <f t="shared" si="1"/>
        <v>17</v>
      </c>
      <c r="H43" s="3" t="s">
        <v>203</v>
      </c>
      <c r="I43" s="3">
        <v>20</v>
      </c>
      <c r="J43" s="4" t="s">
        <v>204</v>
      </c>
      <c r="K43" s="4" t="s">
        <v>205</v>
      </c>
      <c r="L43" s="24">
        <v>7.12</v>
      </c>
      <c r="M43" s="20"/>
      <c r="N43" s="3">
        <v>18</v>
      </c>
      <c r="O43" s="3">
        <f t="shared" si="0"/>
        <v>128.16</v>
      </c>
    </row>
    <row r="44" spans="1:15" x14ac:dyDescent="0.2">
      <c r="A44" s="1" t="s">
        <v>334</v>
      </c>
      <c r="B44" s="1" t="s">
        <v>296</v>
      </c>
      <c r="C44" s="1" t="s">
        <v>101</v>
      </c>
      <c r="D44" s="1" t="s">
        <v>25</v>
      </c>
      <c r="E44" s="23">
        <v>7.16</v>
      </c>
      <c r="F44" s="1">
        <v>28</v>
      </c>
      <c r="G44" s="35">
        <f t="shared" si="1"/>
        <v>45</v>
      </c>
      <c r="H44" s="3" t="s">
        <v>203</v>
      </c>
      <c r="I44" s="3">
        <v>20</v>
      </c>
      <c r="J44" s="4" t="s">
        <v>204</v>
      </c>
      <c r="K44" s="4" t="s">
        <v>205</v>
      </c>
      <c r="L44" s="24">
        <v>5.46</v>
      </c>
      <c r="M44" s="20"/>
      <c r="N44" s="3">
        <v>18</v>
      </c>
      <c r="O44" s="3">
        <f t="shared" si="0"/>
        <v>98.28</v>
      </c>
    </row>
    <row r="45" spans="1:15" ht="16" thickBot="1" x14ac:dyDescent="0.25">
      <c r="A45" s="1" t="s">
        <v>335</v>
      </c>
      <c r="B45" s="1" t="s">
        <v>296</v>
      </c>
      <c r="C45" s="1" t="s">
        <v>103</v>
      </c>
      <c r="D45" s="1" t="s">
        <v>25</v>
      </c>
      <c r="E45" s="23">
        <v>10.5824</v>
      </c>
      <c r="F45" s="1">
        <v>19</v>
      </c>
      <c r="G45" s="17">
        <f t="shared" si="1"/>
        <v>54</v>
      </c>
      <c r="H45" s="3" t="s">
        <v>203</v>
      </c>
      <c r="I45" s="3">
        <v>20</v>
      </c>
      <c r="J45" s="4" t="s">
        <v>204</v>
      </c>
      <c r="K45" s="4" t="s">
        <v>205</v>
      </c>
      <c r="L45" s="24">
        <v>4.3600000000000003</v>
      </c>
      <c r="M45" s="20"/>
      <c r="N45" s="3">
        <v>18</v>
      </c>
      <c r="O45" s="3">
        <f t="shared" si="0"/>
        <v>78.48</v>
      </c>
    </row>
    <row r="46" spans="1:15" x14ac:dyDescent="0.2">
      <c r="A46" s="1" t="s">
        <v>336</v>
      </c>
      <c r="B46" s="1" t="s">
        <v>296</v>
      </c>
      <c r="C46" s="1" t="s">
        <v>105</v>
      </c>
      <c r="D46" s="1" t="s">
        <v>25</v>
      </c>
      <c r="E46" s="23">
        <v>8.8856000000000002</v>
      </c>
      <c r="F46" s="1">
        <v>23</v>
      </c>
      <c r="G46" s="34">
        <f t="shared" si="1"/>
        <v>50</v>
      </c>
      <c r="H46" s="3" t="s">
        <v>203</v>
      </c>
      <c r="I46" s="3">
        <v>20</v>
      </c>
      <c r="J46" s="4" t="s">
        <v>204</v>
      </c>
      <c r="K46" s="4" t="s">
        <v>205</v>
      </c>
      <c r="L46" s="24">
        <v>1.89</v>
      </c>
      <c r="M46" s="20"/>
      <c r="N46" s="3">
        <v>18</v>
      </c>
      <c r="O46" s="3">
        <f t="shared" si="0"/>
        <v>34.019999999999996</v>
      </c>
    </row>
    <row r="47" spans="1:15" x14ac:dyDescent="0.2">
      <c r="A47" s="1" t="s">
        <v>337</v>
      </c>
      <c r="B47" s="1" t="s">
        <v>296</v>
      </c>
      <c r="C47" s="1" t="s">
        <v>107</v>
      </c>
      <c r="D47" s="1" t="s">
        <v>25</v>
      </c>
      <c r="E47" s="23">
        <v>14.424799999999999</v>
      </c>
      <c r="F47" s="1">
        <v>14</v>
      </c>
      <c r="G47" s="35">
        <f t="shared" si="1"/>
        <v>59</v>
      </c>
      <c r="H47" s="3" t="s">
        <v>203</v>
      </c>
      <c r="I47" s="3">
        <v>20</v>
      </c>
      <c r="J47" s="4" t="s">
        <v>204</v>
      </c>
      <c r="K47" s="4" t="s">
        <v>205</v>
      </c>
      <c r="L47" s="24">
        <v>3.06</v>
      </c>
      <c r="M47" s="20"/>
      <c r="N47" s="3">
        <v>18</v>
      </c>
      <c r="O47" s="3">
        <f t="shared" si="0"/>
        <v>55.08</v>
      </c>
    </row>
    <row r="48" spans="1:15" x14ac:dyDescent="0.2">
      <c r="A48" s="1" t="s">
        <v>338</v>
      </c>
      <c r="B48" s="1" t="s">
        <v>296</v>
      </c>
      <c r="C48" s="1" t="s">
        <v>109</v>
      </c>
      <c r="D48" s="1" t="s">
        <v>25</v>
      </c>
      <c r="E48" s="23">
        <v>18.430399999999999</v>
      </c>
      <c r="F48" s="1">
        <v>11</v>
      </c>
      <c r="G48" s="35">
        <f t="shared" si="1"/>
        <v>62</v>
      </c>
      <c r="H48" s="3" t="s">
        <v>203</v>
      </c>
      <c r="I48" s="3">
        <v>20</v>
      </c>
      <c r="J48" s="4" t="s">
        <v>204</v>
      </c>
      <c r="K48" s="4" t="s">
        <v>205</v>
      </c>
      <c r="L48" s="24">
        <v>1.41</v>
      </c>
      <c r="M48" s="20"/>
      <c r="N48" s="3">
        <v>18</v>
      </c>
      <c r="O48" s="3">
        <f t="shared" si="0"/>
        <v>25.38</v>
      </c>
    </row>
    <row r="49" spans="1:15" x14ac:dyDescent="0.2">
      <c r="A49" s="1" t="s">
        <v>339</v>
      </c>
      <c r="B49" s="1" t="s">
        <v>296</v>
      </c>
      <c r="C49" s="1" t="s">
        <v>111</v>
      </c>
      <c r="D49" s="1" t="s">
        <v>25</v>
      </c>
      <c r="E49" s="23">
        <v>2.0903999999999998</v>
      </c>
      <c r="F49" s="1">
        <v>66</v>
      </c>
      <c r="G49" s="35">
        <f t="shared" si="1"/>
        <v>7</v>
      </c>
      <c r="H49" s="3" t="s">
        <v>203</v>
      </c>
      <c r="I49" s="3">
        <v>20</v>
      </c>
      <c r="J49" s="4" t="s">
        <v>204</v>
      </c>
      <c r="K49" s="4" t="s">
        <v>205</v>
      </c>
      <c r="L49" s="24">
        <v>3.98</v>
      </c>
      <c r="M49" s="20"/>
      <c r="N49" s="3">
        <v>18</v>
      </c>
      <c r="O49" s="3">
        <f t="shared" si="0"/>
        <v>71.64</v>
      </c>
    </row>
    <row r="50" spans="1:15" x14ac:dyDescent="0.2">
      <c r="A50" s="1" t="s">
        <v>340</v>
      </c>
      <c r="B50" s="1" t="s">
        <v>296</v>
      </c>
      <c r="C50" s="1" t="s">
        <v>113</v>
      </c>
      <c r="D50" s="1" t="s">
        <v>25</v>
      </c>
      <c r="E50" s="23">
        <v>23.4636</v>
      </c>
      <c r="F50" s="1">
        <v>10</v>
      </c>
      <c r="G50" s="35">
        <f t="shared" si="1"/>
        <v>63</v>
      </c>
      <c r="H50" s="3" t="s">
        <v>203</v>
      </c>
      <c r="I50" s="3">
        <v>20</v>
      </c>
      <c r="J50" s="4" t="s">
        <v>204</v>
      </c>
      <c r="K50" s="4" t="s">
        <v>205</v>
      </c>
      <c r="L50" s="24">
        <v>2.98</v>
      </c>
      <c r="M50" s="20"/>
      <c r="N50" s="3">
        <v>18</v>
      </c>
      <c r="O50" s="3">
        <f t="shared" si="0"/>
        <v>53.64</v>
      </c>
    </row>
    <row r="51" spans="1:15" x14ac:dyDescent="0.2">
      <c r="A51" s="1" t="s">
        <v>341</v>
      </c>
      <c r="B51" s="1" t="s">
        <v>296</v>
      </c>
      <c r="C51" s="1" t="s">
        <v>115</v>
      </c>
      <c r="D51" s="1" t="s">
        <v>25</v>
      </c>
      <c r="E51" s="23">
        <v>5.0772000000000004</v>
      </c>
      <c r="F51" s="1">
        <v>40</v>
      </c>
      <c r="G51" s="35">
        <f t="shared" si="1"/>
        <v>33</v>
      </c>
      <c r="H51" s="3" t="s">
        <v>203</v>
      </c>
      <c r="I51" s="3">
        <v>20</v>
      </c>
      <c r="J51" s="4" t="s">
        <v>204</v>
      </c>
      <c r="K51" s="4" t="s">
        <v>205</v>
      </c>
      <c r="L51" s="24">
        <v>4.9400000000000004</v>
      </c>
      <c r="M51" s="20"/>
      <c r="N51" s="3">
        <v>18</v>
      </c>
      <c r="O51" s="3">
        <f t="shared" si="0"/>
        <v>88.92</v>
      </c>
    </row>
    <row r="52" spans="1:15" x14ac:dyDescent="0.2">
      <c r="A52" s="1" t="s">
        <v>342</v>
      </c>
      <c r="B52" s="1" t="s">
        <v>296</v>
      </c>
      <c r="C52" s="1" t="s">
        <v>117</v>
      </c>
      <c r="D52" s="1" t="s">
        <v>25</v>
      </c>
      <c r="E52" s="23">
        <v>5.2720000000000002</v>
      </c>
      <c r="F52" s="1">
        <v>38</v>
      </c>
      <c r="G52" s="35">
        <f t="shared" si="1"/>
        <v>35</v>
      </c>
      <c r="H52" s="3" t="s">
        <v>203</v>
      </c>
      <c r="I52" s="3">
        <v>20</v>
      </c>
      <c r="J52" s="4" t="s">
        <v>204</v>
      </c>
      <c r="K52" s="4" t="s">
        <v>205</v>
      </c>
      <c r="L52" s="24">
        <v>4.2</v>
      </c>
      <c r="M52" s="20"/>
      <c r="N52" s="3">
        <v>18</v>
      </c>
      <c r="O52" s="3">
        <f t="shared" si="0"/>
        <v>75.600000000000009</v>
      </c>
    </row>
    <row r="53" spans="1:15" ht="16" thickBot="1" x14ac:dyDescent="0.25">
      <c r="A53" s="1" t="s">
        <v>343</v>
      </c>
      <c r="B53" s="1" t="s">
        <v>296</v>
      </c>
      <c r="C53" s="1" t="s">
        <v>119</v>
      </c>
      <c r="D53" s="1" t="s">
        <v>25</v>
      </c>
      <c r="E53" s="23">
        <v>12.039199999999999</v>
      </c>
      <c r="F53" s="1">
        <v>17</v>
      </c>
      <c r="G53" s="17">
        <f t="shared" si="1"/>
        <v>56</v>
      </c>
      <c r="H53" s="3" t="s">
        <v>203</v>
      </c>
      <c r="I53" s="3">
        <v>20</v>
      </c>
      <c r="J53" s="4" t="s">
        <v>204</v>
      </c>
      <c r="K53" s="4" t="s">
        <v>205</v>
      </c>
      <c r="L53" s="24">
        <v>4.2</v>
      </c>
      <c r="M53" s="20"/>
      <c r="N53" s="3">
        <v>18</v>
      </c>
      <c r="O53" s="3">
        <f t="shared" si="0"/>
        <v>75.600000000000009</v>
      </c>
    </row>
    <row r="54" spans="1:15" x14ac:dyDescent="0.2">
      <c r="A54" s="1" t="s">
        <v>344</v>
      </c>
      <c r="B54" s="1" t="s">
        <v>296</v>
      </c>
      <c r="C54" s="1" t="s">
        <v>121</v>
      </c>
      <c r="D54" s="1" t="s">
        <v>25</v>
      </c>
      <c r="E54" s="23">
        <v>9.3743999999999996</v>
      </c>
      <c r="F54" s="1">
        <v>22</v>
      </c>
      <c r="G54" s="34">
        <f t="shared" si="1"/>
        <v>51</v>
      </c>
      <c r="H54" s="3" t="s">
        <v>203</v>
      </c>
      <c r="I54" s="3">
        <v>20</v>
      </c>
      <c r="J54" s="4" t="s">
        <v>204</v>
      </c>
      <c r="K54" s="4" t="s">
        <v>205</v>
      </c>
      <c r="L54" s="24">
        <v>1.56</v>
      </c>
      <c r="M54" s="20"/>
      <c r="N54" s="3">
        <v>18</v>
      </c>
      <c r="O54" s="3">
        <f t="shared" si="0"/>
        <v>28.080000000000002</v>
      </c>
    </row>
    <row r="55" spans="1:15" x14ac:dyDescent="0.2">
      <c r="A55" s="1" t="s">
        <v>345</v>
      </c>
      <c r="B55" s="1" t="s">
        <v>296</v>
      </c>
      <c r="C55" s="1" t="s">
        <v>123</v>
      </c>
      <c r="D55" s="1" t="s">
        <v>25</v>
      </c>
      <c r="E55" s="23">
        <v>12.9968</v>
      </c>
      <c r="F55" s="1">
        <v>16</v>
      </c>
      <c r="G55" s="35">
        <f t="shared" si="1"/>
        <v>57</v>
      </c>
      <c r="H55" s="3" t="s">
        <v>203</v>
      </c>
      <c r="I55" s="3">
        <v>20</v>
      </c>
      <c r="J55" s="4" t="s">
        <v>204</v>
      </c>
      <c r="K55" s="4" t="s">
        <v>205</v>
      </c>
      <c r="L55" s="24">
        <v>3.34</v>
      </c>
      <c r="M55" s="20"/>
      <c r="N55" s="3">
        <v>18</v>
      </c>
      <c r="O55" s="3">
        <f t="shared" si="0"/>
        <v>60.12</v>
      </c>
    </row>
    <row r="56" spans="1:15" x14ac:dyDescent="0.2">
      <c r="A56" s="1" t="s">
        <v>346</v>
      </c>
      <c r="B56" s="1" t="s">
        <v>296</v>
      </c>
      <c r="C56" s="1" t="s">
        <v>125</v>
      </c>
      <c r="D56" s="1" t="s">
        <v>25</v>
      </c>
      <c r="E56" s="23">
        <v>21.574000000000002</v>
      </c>
      <c r="F56" s="1">
        <v>10</v>
      </c>
      <c r="G56" s="35">
        <f t="shared" si="1"/>
        <v>63</v>
      </c>
      <c r="H56" s="3" t="s">
        <v>203</v>
      </c>
      <c r="I56" s="3">
        <v>20</v>
      </c>
      <c r="J56" s="4" t="s">
        <v>204</v>
      </c>
      <c r="K56" s="4" t="s">
        <v>205</v>
      </c>
      <c r="L56" s="24">
        <v>2.82</v>
      </c>
      <c r="M56" s="20"/>
      <c r="N56" s="3">
        <v>18</v>
      </c>
      <c r="O56" s="3">
        <f t="shared" si="0"/>
        <v>50.76</v>
      </c>
    </row>
    <row r="57" spans="1:15" x14ac:dyDescent="0.2">
      <c r="A57" s="1" t="s">
        <v>347</v>
      </c>
      <c r="B57" s="1" t="s">
        <v>296</v>
      </c>
      <c r="C57" s="1" t="s">
        <v>127</v>
      </c>
      <c r="D57" s="1" t="s">
        <v>25</v>
      </c>
      <c r="E57" s="23">
        <v>25.978400000000001</v>
      </c>
      <c r="F57" s="1">
        <v>10</v>
      </c>
      <c r="G57" s="35">
        <f t="shared" si="1"/>
        <v>63</v>
      </c>
      <c r="H57" s="3" t="s">
        <v>203</v>
      </c>
      <c r="I57" s="3">
        <v>20</v>
      </c>
      <c r="J57" s="4" t="s">
        <v>204</v>
      </c>
      <c r="K57" s="4" t="s">
        <v>205</v>
      </c>
      <c r="L57" s="24">
        <v>2.06</v>
      </c>
      <c r="M57" s="20"/>
      <c r="N57" s="3">
        <v>18</v>
      </c>
      <c r="O57" s="3">
        <f t="shared" si="0"/>
        <v>37.08</v>
      </c>
    </row>
    <row r="58" spans="1:15" x14ac:dyDescent="0.2">
      <c r="A58" s="1" t="s">
        <v>348</v>
      </c>
      <c r="B58" s="1" t="s">
        <v>296</v>
      </c>
      <c r="C58" s="1" t="s">
        <v>129</v>
      </c>
      <c r="D58" s="1" t="s">
        <v>25</v>
      </c>
      <c r="E58" s="23">
        <v>17.568000000000001</v>
      </c>
      <c r="F58" s="1">
        <v>12</v>
      </c>
      <c r="G58" s="35">
        <f t="shared" si="1"/>
        <v>61</v>
      </c>
      <c r="H58" s="3" t="s">
        <v>203</v>
      </c>
      <c r="I58" s="3">
        <v>20</v>
      </c>
      <c r="J58" s="4" t="s">
        <v>204</v>
      </c>
      <c r="K58" s="4" t="s">
        <v>205</v>
      </c>
      <c r="L58" s="24">
        <v>2.08</v>
      </c>
      <c r="M58" s="20"/>
      <c r="N58" s="3">
        <v>18</v>
      </c>
      <c r="O58" s="3">
        <f t="shared" si="0"/>
        <v>37.44</v>
      </c>
    </row>
    <row r="59" spans="1:15" x14ac:dyDescent="0.2">
      <c r="A59" s="1" t="s">
        <v>349</v>
      </c>
      <c r="B59" s="1" t="s">
        <v>296</v>
      </c>
      <c r="C59" s="1" t="s">
        <v>131</v>
      </c>
      <c r="D59" s="1" t="s">
        <v>25</v>
      </c>
      <c r="E59" s="23">
        <v>22.91</v>
      </c>
      <c r="F59" s="1">
        <v>10</v>
      </c>
      <c r="G59" s="35">
        <f t="shared" si="1"/>
        <v>63</v>
      </c>
      <c r="H59" s="3" t="s">
        <v>203</v>
      </c>
      <c r="I59" s="3">
        <v>20</v>
      </c>
      <c r="J59" s="4" t="s">
        <v>204</v>
      </c>
      <c r="K59" s="4" t="s">
        <v>205</v>
      </c>
      <c r="L59" s="24">
        <v>2.14</v>
      </c>
      <c r="M59" s="20"/>
      <c r="N59" s="3">
        <v>18</v>
      </c>
      <c r="O59" s="3">
        <f t="shared" si="0"/>
        <v>38.520000000000003</v>
      </c>
    </row>
    <row r="60" spans="1:15" x14ac:dyDescent="0.2">
      <c r="A60" s="1" t="s">
        <v>350</v>
      </c>
      <c r="B60" s="1" t="s">
        <v>296</v>
      </c>
      <c r="C60" s="1" t="s">
        <v>133</v>
      </c>
      <c r="D60" s="1" t="s">
        <v>25</v>
      </c>
      <c r="E60" s="23">
        <v>15.91</v>
      </c>
      <c r="F60" s="1">
        <v>13</v>
      </c>
      <c r="G60" s="35">
        <f t="shared" si="1"/>
        <v>60</v>
      </c>
      <c r="H60" s="3" t="s">
        <v>203</v>
      </c>
      <c r="I60" s="3">
        <v>20</v>
      </c>
      <c r="J60" s="4" t="s">
        <v>204</v>
      </c>
      <c r="K60" s="4" t="s">
        <v>205</v>
      </c>
      <c r="L60" s="24">
        <v>3.36</v>
      </c>
      <c r="M60" s="20"/>
      <c r="N60" s="3">
        <v>18</v>
      </c>
      <c r="O60" s="3">
        <f t="shared" si="0"/>
        <v>60.48</v>
      </c>
    </row>
    <row r="61" spans="1:15" ht="16" thickBot="1" x14ac:dyDescent="0.25">
      <c r="A61" s="1" t="s">
        <v>351</v>
      </c>
      <c r="B61" s="1" t="s">
        <v>296</v>
      </c>
      <c r="C61" s="1" t="s">
        <v>135</v>
      </c>
      <c r="D61" s="1" t="s">
        <v>25</v>
      </c>
      <c r="E61" s="23">
        <v>7.8832000000000004</v>
      </c>
      <c r="F61" s="1">
        <v>26</v>
      </c>
      <c r="G61" s="17">
        <f t="shared" si="1"/>
        <v>47</v>
      </c>
      <c r="H61" s="3" t="s">
        <v>203</v>
      </c>
      <c r="I61" s="3">
        <v>20</v>
      </c>
      <c r="J61" s="4" t="s">
        <v>204</v>
      </c>
      <c r="K61" s="4" t="s">
        <v>205</v>
      </c>
      <c r="L61" s="24">
        <v>4.72</v>
      </c>
      <c r="M61" s="20"/>
      <c r="N61" s="3">
        <v>18</v>
      </c>
      <c r="O61" s="3">
        <f t="shared" si="0"/>
        <v>84.96</v>
      </c>
    </row>
    <row r="62" spans="1:15" x14ac:dyDescent="0.2">
      <c r="A62" s="1" t="s">
        <v>352</v>
      </c>
      <c r="B62" s="1" t="s">
        <v>296</v>
      </c>
      <c r="C62" s="1" t="s">
        <v>137</v>
      </c>
      <c r="D62" s="1" t="s">
        <v>25</v>
      </c>
      <c r="E62" s="23">
        <v>10.853999999999999</v>
      </c>
      <c r="F62" s="1">
        <v>19</v>
      </c>
      <c r="G62" s="34">
        <f t="shared" si="1"/>
        <v>54</v>
      </c>
      <c r="H62" s="3" t="s">
        <v>203</v>
      </c>
      <c r="I62" s="3">
        <v>20</v>
      </c>
      <c r="J62" s="4" t="s">
        <v>204</v>
      </c>
      <c r="K62" s="4" t="s">
        <v>205</v>
      </c>
      <c r="L62" s="24">
        <v>5.9</v>
      </c>
      <c r="M62" s="20"/>
      <c r="N62" s="3">
        <v>18</v>
      </c>
      <c r="O62" s="3">
        <f t="shared" si="0"/>
        <v>106.2</v>
      </c>
    </row>
    <row r="63" spans="1:15" x14ac:dyDescent="0.2">
      <c r="A63" s="1" t="s">
        <v>353</v>
      </c>
      <c r="B63" s="1" t="s">
        <v>296</v>
      </c>
      <c r="C63" s="1" t="s">
        <v>139</v>
      </c>
      <c r="D63" s="1" t="s">
        <v>25</v>
      </c>
      <c r="E63" s="23">
        <v>14.2896</v>
      </c>
      <c r="F63" s="1">
        <v>14</v>
      </c>
      <c r="G63" s="35">
        <f t="shared" si="1"/>
        <v>59</v>
      </c>
      <c r="H63" s="3" t="s">
        <v>203</v>
      </c>
      <c r="I63" s="3">
        <v>20</v>
      </c>
      <c r="J63" s="4" t="s">
        <v>204</v>
      </c>
      <c r="K63" s="4" t="s">
        <v>205</v>
      </c>
      <c r="L63" s="24">
        <v>5.54</v>
      </c>
      <c r="M63" s="20"/>
      <c r="N63" s="3">
        <v>18</v>
      </c>
      <c r="O63" s="3">
        <f t="shared" si="0"/>
        <v>99.72</v>
      </c>
    </row>
    <row r="64" spans="1:15" x14ac:dyDescent="0.2">
      <c r="A64" s="1" t="s">
        <v>354</v>
      </c>
      <c r="B64" s="1" t="s">
        <v>296</v>
      </c>
      <c r="C64" s="1" t="s">
        <v>141</v>
      </c>
      <c r="D64" s="1" t="s">
        <v>25</v>
      </c>
      <c r="E64" s="23">
        <v>8.4879999999999995</v>
      </c>
      <c r="F64" s="1">
        <v>24</v>
      </c>
      <c r="G64" s="35">
        <f t="shared" si="1"/>
        <v>49</v>
      </c>
      <c r="H64" s="3" t="s">
        <v>203</v>
      </c>
      <c r="I64" s="3">
        <v>20</v>
      </c>
      <c r="J64" s="4" t="s">
        <v>204</v>
      </c>
      <c r="K64" s="4" t="s">
        <v>205</v>
      </c>
      <c r="L64" s="24">
        <v>6.96</v>
      </c>
      <c r="M64" s="20"/>
      <c r="N64" s="3">
        <v>18</v>
      </c>
      <c r="O64" s="3">
        <f t="shared" si="0"/>
        <v>125.28</v>
      </c>
    </row>
    <row r="65" spans="1:15" x14ac:dyDescent="0.2">
      <c r="A65" s="1" t="s">
        <v>355</v>
      </c>
      <c r="B65" s="1" t="s">
        <v>296</v>
      </c>
      <c r="C65" s="1" t="s">
        <v>143</v>
      </c>
      <c r="D65" s="1" t="s">
        <v>25</v>
      </c>
      <c r="E65" s="23">
        <v>14.6508</v>
      </c>
      <c r="F65" s="1">
        <v>14</v>
      </c>
      <c r="G65" s="35">
        <f t="shared" si="1"/>
        <v>59</v>
      </c>
      <c r="H65" s="3" t="s">
        <v>203</v>
      </c>
      <c r="I65" s="3">
        <v>20</v>
      </c>
      <c r="J65" s="4" t="s">
        <v>204</v>
      </c>
      <c r="K65" s="4" t="s">
        <v>205</v>
      </c>
      <c r="L65" s="24">
        <v>4.5599999999999996</v>
      </c>
      <c r="M65" s="20"/>
      <c r="N65" s="3">
        <v>18</v>
      </c>
      <c r="O65" s="3">
        <f t="shared" si="0"/>
        <v>82.08</v>
      </c>
    </row>
    <row r="66" spans="1:15" x14ac:dyDescent="0.2">
      <c r="A66" s="1" t="s">
        <v>356</v>
      </c>
      <c r="B66" s="1" t="s">
        <v>296</v>
      </c>
      <c r="C66" s="1" t="s">
        <v>145</v>
      </c>
      <c r="D66" s="1" t="s">
        <v>25</v>
      </c>
      <c r="E66" s="23">
        <v>21.9588</v>
      </c>
      <c r="F66" s="1">
        <v>10</v>
      </c>
      <c r="G66" s="35">
        <f t="shared" si="1"/>
        <v>63</v>
      </c>
      <c r="H66" s="3" t="s">
        <v>203</v>
      </c>
      <c r="I66" s="3">
        <v>20</v>
      </c>
      <c r="J66" s="4" t="s">
        <v>204</v>
      </c>
      <c r="K66" s="4" t="s">
        <v>205</v>
      </c>
      <c r="L66" s="24">
        <v>1.95</v>
      </c>
      <c r="M66" s="20"/>
      <c r="N66" s="3">
        <v>18</v>
      </c>
      <c r="O66" s="3">
        <f t="shared" si="0"/>
        <v>35.1</v>
      </c>
    </row>
    <row r="67" spans="1:15" x14ac:dyDescent="0.2">
      <c r="A67" s="1" t="s">
        <v>357</v>
      </c>
      <c r="B67" s="1" t="s">
        <v>296</v>
      </c>
      <c r="C67" s="1" t="s">
        <v>147</v>
      </c>
      <c r="D67" s="1" t="s">
        <v>25</v>
      </c>
      <c r="E67" s="23">
        <v>11.5212</v>
      </c>
      <c r="F67" s="1">
        <v>18</v>
      </c>
      <c r="G67" s="35">
        <f t="shared" si="1"/>
        <v>55</v>
      </c>
      <c r="H67" s="3" t="s">
        <v>203</v>
      </c>
      <c r="I67" s="3">
        <v>20</v>
      </c>
      <c r="J67" s="4" t="s">
        <v>204</v>
      </c>
      <c r="K67" s="4" t="s">
        <v>205</v>
      </c>
      <c r="L67" s="24">
        <v>5.24</v>
      </c>
      <c r="M67" s="20"/>
      <c r="N67" s="3">
        <v>18</v>
      </c>
      <c r="O67" s="3">
        <f t="shared" si="0"/>
        <v>94.320000000000007</v>
      </c>
    </row>
    <row r="68" spans="1:15" x14ac:dyDescent="0.2">
      <c r="A68" s="1" t="s">
        <v>358</v>
      </c>
      <c r="B68" s="1" t="s">
        <v>296</v>
      </c>
      <c r="C68" s="1" t="s">
        <v>149</v>
      </c>
      <c r="D68" s="1" t="s">
        <v>25</v>
      </c>
      <c r="E68" s="23">
        <v>10.5776</v>
      </c>
      <c r="F68" s="1">
        <v>19</v>
      </c>
      <c r="G68" s="35">
        <f t="shared" si="1"/>
        <v>54</v>
      </c>
      <c r="H68" s="3" t="s">
        <v>203</v>
      </c>
      <c r="I68" s="3">
        <v>20</v>
      </c>
      <c r="J68" s="4" t="s">
        <v>204</v>
      </c>
      <c r="K68" s="4" t="s">
        <v>205</v>
      </c>
      <c r="L68" s="24">
        <v>4.62</v>
      </c>
      <c r="M68" s="20"/>
      <c r="N68" s="3">
        <v>18</v>
      </c>
      <c r="O68" s="3">
        <f t="shared" si="0"/>
        <v>83.16</v>
      </c>
    </row>
    <row r="69" spans="1:15" ht="16" thickBot="1" x14ac:dyDescent="0.25">
      <c r="A69" s="1" t="s">
        <v>359</v>
      </c>
      <c r="B69" s="1" t="s">
        <v>296</v>
      </c>
      <c r="C69" s="1" t="s">
        <v>151</v>
      </c>
      <c r="D69" s="1" t="s">
        <v>25</v>
      </c>
      <c r="E69" s="23">
        <v>9.5332000000000008</v>
      </c>
      <c r="F69" s="1">
        <v>21</v>
      </c>
      <c r="G69" s="17">
        <f t="shared" si="1"/>
        <v>52</v>
      </c>
      <c r="H69" s="3" t="s">
        <v>203</v>
      </c>
      <c r="I69" s="3">
        <v>20</v>
      </c>
      <c r="J69" s="4" t="s">
        <v>204</v>
      </c>
      <c r="K69" s="4" t="s">
        <v>205</v>
      </c>
      <c r="L69" s="24">
        <v>4.1399999999999997</v>
      </c>
      <c r="M69" s="20"/>
      <c r="N69" s="3">
        <v>18</v>
      </c>
      <c r="O69" s="3">
        <f t="shared" si="0"/>
        <v>74.52</v>
      </c>
    </row>
    <row r="70" spans="1:15" x14ac:dyDescent="0.2">
      <c r="A70" s="1" t="s">
        <v>360</v>
      </c>
      <c r="B70" s="1" t="s">
        <v>296</v>
      </c>
      <c r="C70" s="1" t="s">
        <v>153</v>
      </c>
      <c r="D70" s="1" t="s">
        <v>25</v>
      </c>
      <c r="E70" s="23">
        <v>10.51</v>
      </c>
      <c r="F70" s="1">
        <v>20</v>
      </c>
      <c r="G70" s="34">
        <f t="shared" si="1"/>
        <v>53</v>
      </c>
      <c r="H70" s="3" t="s">
        <v>203</v>
      </c>
      <c r="I70" s="3">
        <v>20</v>
      </c>
      <c r="J70" s="4" t="s">
        <v>204</v>
      </c>
      <c r="K70" s="4" t="s">
        <v>205</v>
      </c>
      <c r="L70" s="24">
        <v>2.44</v>
      </c>
      <c r="M70" s="20"/>
      <c r="N70" s="3">
        <v>18</v>
      </c>
      <c r="O70" s="3">
        <f t="shared" si="0"/>
        <v>43.92</v>
      </c>
    </row>
    <row r="71" spans="1:15" x14ac:dyDescent="0.2">
      <c r="A71" s="1" t="s">
        <v>361</v>
      </c>
      <c r="B71" s="1" t="s">
        <v>296</v>
      </c>
      <c r="C71" s="1" t="s">
        <v>155</v>
      </c>
      <c r="D71" s="1" t="s">
        <v>25</v>
      </c>
      <c r="E71" s="23">
        <v>11.6684</v>
      </c>
      <c r="F71" s="1">
        <v>18</v>
      </c>
      <c r="G71" s="35">
        <f t="shared" si="1"/>
        <v>55</v>
      </c>
      <c r="H71" s="3" t="s">
        <v>203</v>
      </c>
      <c r="I71" s="3">
        <v>20</v>
      </c>
      <c r="J71" s="4" t="s">
        <v>204</v>
      </c>
      <c r="K71" s="4" t="s">
        <v>205</v>
      </c>
      <c r="L71" s="24">
        <v>5.9</v>
      </c>
      <c r="M71" s="20"/>
      <c r="N71" s="3">
        <v>18</v>
      </c>
      <c r="O71" s="3">
        <f t="shared" ref="O71:O93" si="2">L71*N71</f>
        <v>106.2</v>
      </c>
    </row>
    <row r="72" spans="1:15" x14ac:dyDescent="0.2">
      <c r="A72" s="1" t="s">
        <v>362</v>
      </c>
      <c r="B72" s="1" t="s">
        <v>296</v>
      </c>
      <c r="C72" s="1" t="s">
        <v>157</v>
      </c>
      <c r="D72" s="1" t="s">
        <v>25</v>
      </c>
      <c r="E72" s="23">
        <v>0.12745000000000001</v>
      </c>
      <c r="F72" s="1">
        <v>60</v>
      </c>
      <c r="G72" s="35">
        <f t="shared" ref="G72:G93" si="3">73-F72</f>
        <v>13</v>
      </c>
      <c r="H72" s="3" t="s">
        <v>203</v>
      </c>
      <c r="I72" s="3">
        <v>20</v>
      </c>
      <c r="J72" s="4" t="s">
        <v>204</v>
      </c>
      <c r="K72" s="4" t="s">
        <v>205</v>
      </c>
      <c r="L72" s="24">
        <v>5.96E-2</v>
      </c>
      <c r="M72" s="20"/>
      <c r="N72" s="3">
        <v>18</v>
      </c>
      <c r="O72" s="3">
        <f t="shared" si="2"/>
        <v>1.0728</v>
      </c>
    </row>
    <row r="73" spans="1:15" x14ac:dyDescent="0.2">
      <c r="A73" s="1" t="s">
        <v>363</v>
      </c>
      <c r="B73" s="1" t="s">
        <v>296</v>
      </c>
      <c r="C73" s="1" t="s">
        <v>159</v>
      </c>
      <c r="D73" s="1" t="s">
        <v>25</v>
      </c>
      <c r="E73" s="23">
        <v>4.7449999999999999E-2</v>
      </c>
      <c r="F73" s="1">
        <v>65</v>
      </c>
      <c r="G73" s="35">
        <f t="shared" si="3"/>
        <v>8</v>
      </c>
      <c r="H73" s="3" t="s">
        <v>203</v>
      </c>
      <c r="I73" s="3">
        <v>20</v>
      </c>
      <c r="J73" s="4" t="s">
        <v>204</v>
      </c>
      <c r="K73" s="4" t="s">
        <v>205</v>
      </c>
      <c r="L73" s="24">
        <v>5.6800000000000003E-2</v>
      </c>
      <c r="M73" s="20"/>
      <c r="N73" s="3">
        <v>18</v>
      </c>
      <c r="O73" s="3">
        <f t="shared" si="2"/>
        <v>1.0224</v>
      </c>
    </row>
    <row r="74" spans="1:15" x14ac:dyDescent="0.2">
      <c r="A74" s="1" t="s">
        <v>364</v>
      </c>
      <c r="B74" s="1" t="s">
        <v>296</v>
      </c>
      <c r="C74" s="1" t="s">
        <v>161</v>
      </c>
      <c r="D74" s="1" t="s">
        <v>25</v>
      </c>
      <c r="E74" s="23">
        <v>0.40539999999999998</v>
      </c>
      <c r="F74" s="1">
        <v>65</v>
      </c>
      <c r="G74" s="35">
        <f t="shared" si="3"/>
        <v>8</v>
      </c>
      <c r="H74" s="3" t="s">
        <v>203</v>
      </c>
      <c r="I74" s="3">
        <v>20</v>
      </c>
      <c r="J74" s="4" t="s">
        <v>204</v>
      </c>
      <c r="K74" s="4" t="s">
        <v>205</v>
      </c>
      <c r="L74" s="24">
        <v>0.216</v>
      </c>
      <c r="M74" s="20"/>
      <c r="N74" s="3">
        <v>18</v>
      </c>
      <c r="O74" s="3">
        <f t="shared" si="2"/>
        <v>3.8879999999999999</v>
      </c>
    </row>
    <row r="75" spans="1:15" x14ac:dyDescent="0.2">
      <c r="A75" s="1" t="s">
        <v>365</v>
      </c>
      <c r="B75" s="1" t="s">
        <v>296</v>
      </c>
      <c r="C75" s="1" t="s">
        <v>163</v>
      </c>
      <c r="D75" s="1" t="s">
        <v>25</v>
      </c>
      <c r="E75" s="23">
        <v>0.63265000000000005</v>
      </c>
      <c r="F75" s="1">
        <v>40</v>
      </c>
      <c r="G75" s="35">
        <f t="shared" si="3"/>
        <v>33</v>
      </c>
      <c r="H75" s="3" t="s">
        <v>203</v>
      </c>
      <c r="I75" s="3">
        <v>20</v>
      </c>
      <c r="J75" s="4" t="s">
        <v>204</v>
      </c>
      <c r="K75" s="4" t="s">
        <v>205</v>
      </c>
      <c r="L75" s="24">
        <v>0.50800000000000001</v>
      </c>
      <c r="M75" s="20"/>
      <c r="N75" s="3">
        <v>18</v>
      </c>
      <c r="O75" s="3">
        <f t="shared" si="2"/>
        <v>9.1440000000000001</v>
      </c>
    </row>
    <row r="76" spans="1:15" x14ac:dyDescent="0.2">
      <c r="A76" s="1" t="s">
        <v>366</v>
      </c>
      <c r="B76" s="1" t="s">
        <v>296</v>
      </c>
      <c r="C76" s="1" t="s">
        <v>165</v>
      </c>
      <c r="D76" s="1" t="s">
        <v>25</v>
      </c>
      <c r="E76" s="23">
        <v>0.19225</v>
      </c>
      <c r="F76" s="1">
        <v>65</v>
      </c>
      <c r="G76" s="35">
        <f t="shared" si="3"/>
        <v>8</v>
      </c>
      <c r="H76" s="3" t="s">
        <v>203</v>
      </c>
      <c r="I76" s="3">
        <v>20</v>
      </c>
      <c r="J76" s="4" t="s">
        <v>204</v>
      </c>
      <c r="K76" s="4" t="s">
        <v>205</v>
      </c>
      <c r="L76" s="24">
        <v>8.7800000000000003E-2</v>
      </c>
      <c r="M76" s="20"/>
      <c r="N76" s="3">
        <v>18</v>
      </c>
      <c r="O76" s="3">
        <f t="shared" si="2"/>
        <v>1.5804</v>
      </c>
    </row>
    <row r="77" spans="1:15" ht="16" thickBot="1" x14ac:dyDescent="0.25">
      <c r="A77" s="1" t="s">
        <v>367</v>
      </c>
      <c r="B77" s="1" t="s">
        <v>296</v>
      </c>
      <c r="C77" s="1" t="s">
        <v>167</v>
      </c>
      <c r="D77" s="1" t="s">
        <v>25</v>
      </c>
      <c r="E77" s="23">
        <v>11.960050000000001</v>
      </c>
      <c r="F77" s="1">
        <v>17</v>
      </c>
      <c r="G77" s="17">
        <f t="shared" si="3"/>
        <v>56</v>
      </c>
      <c r="H77" s="3" t="s">
        <v>203</v>
      </c>
      <c r="I77" s="3">
        <v>20</v>
      </c>
      <c r="J77" s="4" t="s">
        <v>204</v>
      </c>
      <c r="K77" s="4" t="s">
        <v>205</v>
      </c>
      <c r="L77" s="24">
        <v>4.4800000000000004</v>
      </c>
      <c r="M77" s="20"/>
      <c r="N77" s="3">
        <v>18</v>
      </c>
      <c r="O77" s="3">
        <f t="shared" si="2"/>
        <v>80.640000000000015</v>
      </c>
    </row>
    <row r="78" spans="1:15" x14ac:dyDescent="0.2">
      <c r="A78" s="1" t="s">
        <v>368</v>
      </c>
      <c r="B78" s="1" t="s">
        <v>296</v>
      </c>
      <c r="C78" s="1" t="s">
        <v>169</v>
      </c>
      <c r="D78" s="1" t="s">
        <v>25</v>
      </c>
      <c r="E78" s="23">
        <v>15.267849999999999</v>
      </c>
      <c r="F78" s="1">
        <v>14</v>
      </c>
      <c r="G78" s="34">
        <f t="shared" si="3"/>
        <v>59</v>
      </c>
      <c r="H78" s="3" t="s">
        <v>203</v>
      </c>
      <c r="I78" s="3">
        <v>20</v>
      </c>
      <c r="J78" s="4" t="s">
        <v>204</v>
      </c>
      <c r="K78" s="4" t="s">
        <v>205</v>
      </c>
      <c r="L78" s="24">
        <v>2.08</v>
      </c>
      <c r="M78" s="20"/>
      <c r="N78" s="3">
        <v>18</v>
      </c>
      <c r="O78" s="3">
        <f t="shared" si="2"/>
        <v>37.44</v>
      </c>
    </row>
    <row r="79" spans="1:15" x14ac:dyDescent="0.2">
      <c r="A79" s="1" t="s">
        <v>369</v>
      </c>
      <c r="B79" s="1" t="s">
        <v>296</v>
      </c>
      <c r="C79" s="1" t="s">
        <v>171</v>
      </c>
      <c r="D79" s="1" t="s">
        <v>25</v>
      </c>
      <c r="E79" s="23">
        <v>13.3202</v>
      </c>
      <c r="F79" s="1">
        <v>16</v>
      </c>
      <c r="G79" s="35">
        <f t="shared" si="3"/>
        <v>57</v>
      </c>
      <c r="H79" s="3" t="s">
        <v>203</v>
      </c>
      <c r="I79" s="3">
        <v>20</v>
      </c>
      <c r="J79" s="4" t="s">
        <v>204</v>
      </c>
      <c r="K79" s="4" t="s">
        <v>205</v>
      </c>
      <c r="L79" s="24">
        <v>3.5</v>
      </c>
      <c r="M79" s="20"/>
      <c r="N79" s="3">
        <v>18</v>
      </c>
      <c r="O79" s="3">
        <f t="shared" si="2"/>
        <v>63</v>
      </c>
    </row>
    <row r="80" spans="1:15" x14ac:dyDescent="0.2">
      <c r="A80" s="1" t="s">
        <v>370</v>
      </c>
      <c r="B80" s="1" t="s">
        <v>296</v>
      </c>
      <c r="C80" s="1" t="s">
        <v>173</v>
      </c>
      <c r="D80" s="1" t="s">
        <v>25</v>
      </c>
      <c r="E80" s="23">
        <v>7.1178499999999998</v>
      </c>
      <c r="F80" s="1">
        <v>29</v>
      </c>
      <c r="G80" s="35">
        <f t="shared" si="3"/>
        <v>44</v>
      </c>
      <c r="H80" s="3" t="s">
        <v>203</v>
      </c>
      <c r="I80" s="3">
        <v>20</v>
      </c>
      <c r="J80" s="4" t="s">
        <v>204</v>
      </c>
      <c r="K80" s="4" t="s">
        <v>205</v>
      </c>
      <c r="L80" s="24">
        <v>4</v>
      </c>
      <c r="M80" s="20"/>
      <c r="N80" s="3">
        <v>18</v>
      </c>
      <c r="O80" s="3">
        <f t="shared" si="2"/>
        <v>72</v>
      </c>
    </row>
    <row r="81" spans="1:15" x14ac:dyDescent="0.2">
      <c r="A81" s="1" t="s">
        <v>371</v>
      </c>
      <c r="B81" s="1" t="s">
        <v>296</v>
      </c>
      <c r="C81" s="1" t="s">
        <v>175</v>
      </c>
      <c r="D81" s="1" t="s">
        <v>25</v>
      </c>
      <c r="E81" s="23">
        <v>22.148</v>
      </c>
      <c r="F81" s="1">
        <v>10</v>
      </c>
      <c r="G81" s="35">
        <f t="shared" si="3"/>
        <v>63</v>
      </c>
      <c r="H81" s="3" t="s">
        <v>203</v>
      </c>
      <c r="I81" s="3">
        <v>20</v>
      </c>
      <c r="J81" s="4" t="s">
        <v>204</v>
      </c>
      <c r="K81" s="4" t="s">
        <v>205</v>
      </c>
      <c r="L81" s="24">
        <v>2.82</v>
      </c>
      <c r="M81" s="20"/>
      <c r="N81" s="3">
        <v>18</v>
      </c>
      <c r="O81" s="3">
        <f t="shared" si="2"/>
        <v>50.76</v>
      </c>
    </row>
    <row r="82" spans="1:15" x14ac:dyDescent="0.2">
      <c r="A82" s="1" t="s">
        <v>372</v>
      </c>
      <c r="B82" s="1" t="s">
        <v>296</v>
      </c>
      <c r="C82" s="1" t="s">
        <v>177</v>
      </c>
      <c r="D82" s="1" t="s">
        <v>25</v>
      </c>
      <c r="E82" s="23">
        <v>10.7117</v>
      </c>
      <c r="F82" s="1">
        <v>19</v>
      </c>
      <c r="G82" s="35">
        <f t="shared" si="3"/>
        <v>54</v>
      </c>
      <c r="H82" s="3" t="s">
        <v>203</v>
      </c>
      <c r="I82" s="3">
        <v>20</v>
      </c>
      <c r="J82" s="4" t="s">
        <v>204</v>
      </c>
      <c r="K82" s="4" t="s">
        <v>205</v>
      </c>
      <c r="L82" s="24">
        <v>1.6</v>
      </c>
      <c r="M82" s="20"/>
      <c r="N82" s="3">
        <v>18</v>
      </c>
      <c r="O82" s="3">
        <f t="shared" si="2"/>
        <v>28.8</v>
      </c>
    </row>
    <row r="83" spans="1:15" x14ac:dyDescent="0.2">
      <c r="A83" s="1" t="s">
        <v>373</v>
      </c>
      <c r="B83" s="1" t="s">
        <v>296</v>
      </c>
      <c r="C83" s="1" t="s">
        <v>179</v>
      </c>
      <c r="D83" s="1" t="s">
        <v>25</v>
      </c>
      <c r="E83" s="23">
        <v>17.143550000000001</v>
      </c>
      <c r="F83" s="1">
        <v>12</v>
      </c>
      <c r="G83" s="35">
        <f t="shared" si="3"/>
        <v>61</v>
      </c>
      <c r="H83" s="3" t="s">
        <v>203</v>
      </c>
      <c r="I83" s="3">
        <v>20</v>
      </c>
      <c r="J83" s="4" t="s">
        <v>204</v>
      </c>
      <c r="K83" s="4" t="s">
        <v>205</v>
      </c>
      <c r="L83" s="24">
        <v>4.16</v>
      </c>
      <c r="M83" s="20"/>
      <c r="N83" s="3">
        <v>18</v>
      </c>
      <c r="O83" s="3">
        <f t="shared" si="2"/>
        <v>74.88</v>
      </c>
    </row>
    <row r="84" spans="1:15" x14ac:dyDescent="0.2">
      <c r="A84" s="1" t="s">
        <v>374</v>
      </c>
      <c r="B84" s="1" t="s">
        <v>296</v>
      </c>
      <c r="C84" s="1" t="s">
        <v>181</v>
      </c>
      <c r="D84" s="1" t="s">
        <v>25</v>
      </c>
      <c r="E84" s="23">
        <v>10.278549999999999</v>
      </c>
      <c r="F84" s="1">
        <v>20</v>
      </c>
      <c r="G84" s="35">
        <f t="shared" si="3"/>
        <v>53</v>
      </c>
      <c r="H84" s="3" t="s">
        <v>203</v>
      </c>
      <c r="I84" s="3">
        <v>20</v>
      </c>
      <c r="J84" s="4" t="s">
        <v>204</v>
      </c>
      <c r="K84" s="4" t="s">
        <v>205</v>
      </c>
      <c r="L84" s="24">
        <v>5.2</v>
      </c>
      <c r="M84" s="20"/>
      <c r="N84" s="3">
        <v>18</v>
      </c>
      <c r="O84" s="3">
        <f t="shared" si="2"/>
        <v>93.600000000000009</v>
      </c>
    </row>
    <row r="85" spans="1:15" ht="16" thickBot="1" x14ac:dyDescent="0.25">
      <c r="A85" s="1" t="s">
        <v>375</v>
      </c>
      <c r="B85" s="1" t="s">
        <v>296</v>
      </c>
      <c r="C85" s="1" t="s">
        <v>183</v>
      </c>
      <c r="D85" s="1" t="s">
        <v>25</v>
      </c>
      <c r="E85" s="23">
        <v>4.8289</v>
      </c>
      <c r="F85" s="1">
        <v>42</v>
      </c>
      <c r="G85" s="17">
        <f t="shared" si="3"/>
        <v>31</v>
      </c>
      <c r="H85" s="3" t="s">
        <v>203</v>
      </c>
      <c r="I85" s="3">
        <v>20</v>
      </c>
      <c r="J85" s="4" t="s">
        <v>204</v>
      </c>
      <c r="K85" s="4" t="s">
        <v>205</v>
      </c>
      <c r="L85" s="24">
        <v>3.42</v>
      </c>
      <c r="M85" s="20"/>
      <c r="N85" s="3">
        <v>18</v>
      </c>
      <c r="O85" s="3">
        <f t="shared" si="2"/>
        <v>61.56</v>
      </c>
    </row>
    <row r="86" spans="1:15" x14ac:dyDescent="0.2">
      <c r="A86" s="1" t="s">
        <v>376</v>
      </c>
      <c r="B86" s="1" t="s">
        <v>296</v>
      </c>
      <c r="C86" s="1" t="s">
        <v>185</v>
      </c>
      <c r="D86" s="1" t="s">
        <v>25</v>
      </c>
      <c r="E86" s="23">
        <v>20.8734</v>
      </c>
      <c r="F86" s="1">
        <v>10</v>
      </c>
      <c r="G86" s="35">
        <f t="shared" si="3"/>
        <v>63</v>
      </c>
      <c r="H86" s="3" t="s">
        <v>203</v>
      </c>
      <c r="I86" s="3">
        <v>20</v>
      </c>
      <c r="J86" s="4" t="s">
        <v>204</v>
      </c>
      <c r="K86" s="4" t="s">
        <v>205</v>
      </c>
      <c r="L86" s="24">
        <v>1.74</v>
      </c>
      <c r="M86" s="20"/>
      <c r="N86" s="3">
        <v>18</v>
      </c>
      <c r="O86" s="3">
        <f t="shared" si="2"/>
        <v>31.32</v>
      </c>
    </row>
    <row r="87" spans="1:15" x14ac:dyDescent="0.2">
      <c r="A87" s="1" t="s">
        <v>377</v>
      </c>
      <c r="B87" s="1" t="s">
        <v>296</v>
      </c>
      <c r="C87" s="1" t="s">
        <v>187</v>
      </c>
      <c r="D87" s="1" t="s">
        <v>25</v>
      </c>
      <c r="E87" s="23">
        <v>12.947950000000001</v>
      </c>
      <c r="F87" s="1">
        <v>16</v>
      </c>
      <c r="G87" s="35">
        <f t="shared" si="3"/>
        <v>57</v>
      </c>
      <c r="H87" s="3" t="s">
        <v>203</v>
      </c>
      <c r="I87" s="3">
        <v>20</v>
      </c>
      <c r="J87" s="4" t="s">
        <v>204</v>
      </c>
      <c r="K87" s="4" t="s">
        <v>205</v>
      </c>
      <c r="L87" s="24">
        <v>4.1399999999999997</v>
      </c>
      <c r="M87" s="20"/>
      <c r="N87" s="3">
        <v>18</v>
      </c>
      <c r="O87" s="3">
        <f t="shared" si="2"/>
        <v>74.52</v>
      </c>
    </row>
    <row r="88" spans="1:15" x14ac:dyDescent="0.2">
      <c r="A88" s="1" t="s">
        <v>378</v>
      </c>
      <c r="B88" s="1" t="s">
        <v>296</v>
      </c>
      <c r="C88" s="1" t="s">
        <v>189</v>
      </c>
      <c r="D88" s="1" t="s">
        <v>25</v>
      </c>
      <c r="E88" s="23">
        <v>1.5100499999999999</v>
      </c>
      <c r="F88" s="1">
        <v>65</v>
      </c>
      <c r="G88" s="35">
        <f t="shared" si="3"/>
        <v>8</v>
      </c>
      <c r="H88" s="3" t="s">
        <v>203</v>
      </c>
      <c r="I88" s="3">
        <v>20</v>
      </c>
      <c r="J88" s="4" t="s">
        <v>204</v>
      </c>
      <c r="K88" s="4" t="s">
        <v>205</v>
      </c>
      <c r="L88" s="24">
        <v>1.6</v>
      </c>
      <c r="M88" s="20"/>
      <c r="N88" s="3">
        <v>18</v>
      </c>
      <c r="O88" s="3">
        <f t="shared" si="2"/>
        <v>28.8</v>
      </c>
    </row>
    <row r="89" spans="1:15" x14ac:dyDescent="0.2">
      <c r="A89" s="1" t="s">
        <v>379</v>
      </c>
      <c r="B89" s="1" t="s">
        <v>296</v>
      </c>
      <c r="C89" s="1" t="s">
        <v>191</v>
      </c>
      <c r="D89" s="1" t="s">
        <v>25</v>
      </c>
      <c r="E89" s="23">
        <v>64.725999999999999</v>
      </c>
      <c r="F89" s="1">
        <v>10</v>
      </c>
      <c r="G89" s="35">
        <f t="shared" si="3"/>
        <v>63</v>
      </c>
      <c r="H89" s="3" t="s">
        <v>203</v>
      </c>
      <c r="I89" s="3">
        <v>20</v>
      </c>
      <c r="J89" s="4" t="s">
        <v>204</v>
      </c>
      <c r="K89" s="4" t="s">
        <v>205</v>
      </c>
      <c r="L89" s="24">
        <v>5.0599999999999996</v>
      </c>
      <c r="M89" s="20"/>
      <c r="N89" s="3">
        <v>18</v>
      </c>
      <c r="O89" s="3">
        <f t="shared" si="2"/>
        <v>91.08</v>
      </c>
    </row>
    <row r="90" spans="1:15" x14ac:dyDescent="0.2">
      <c r="A90" s="1" t="s">
        <v>380</v>
      </c>
      <c r="B90" s="1" t="s">
        <v>296</v>
      </c>
      <c r="C90" s="1" t="s">
        <v>193</v>
      </c>
      <c r="D90" s="1" t="s">
        <v>25</v>
      </c>
      <c r="E90" s="23">
        <v>0.35</v>
      </c>
      <c r="F90" s="1">
        <v>70</v>
      </c>
      <c r="G90" s="35">
        <f t="shared" si="3"/>
        <v>3</v>
      </c>
      <c r="H90" s="3" t="s">
        <v>203</v>
      </c>
      <c r="I90" s="3">
        <v>20</v>
      </c>
      <c r="J90" s="4" t="s">
        <v>204</v>
      </c>
      <c r="K90" s="4" t="s">
        <v>205</v>
      </c>
      <c r="L90" s="24">
        <v>0.436</v>
      </c>
      <c r="M90" s="20"/>
      <c r="N90" s="3">
        <v>18</v>
      </c>
      <c r="O90" s="3">
        <f t="shared" si="2"/>
        <v>7.8479999999999999</v>
      </c>
    </row>
    <row r="91" spans="1:15" x14ac:dyDescent="0.2">
      <c r="A91" s="1" t="s">
        <v>381</v>
      </c>
      <c r="B91" s="1" t="s">
        <v>296</v>
      </c>
      <c r="C91" s="1" t="s">
        <v>195</v>
      </c>
      <c r="D91" s="1" t="s">
        <v>25</v>
      </c>
      <c r="E91" s="23">
        <v>1.5470250000000001</v>
      </c>
      <c r="F91" s="1">
        <v>31</v>
      </c>
      <c r="G91" s="35">
        <f t="shared" si="3"/>
        <v>42</v>
      </c>
      <c r="H91" s="3" t="s">
        <v>203</v>
      </c>
      <c r="I91" s="3">
        <v>20</v>
      </c>
      <c r="J91" s="4" t="s">
        <v>204</v>
      </c>
      <c r="K91" s="4" t="s">
        <v>205</v>
      </c>
      <c r="L91" s="24">
        <v>0.38200000000000001</v>
      </c>
      <c r="M91" s="20"/>
      <c r="N91" s="3">
        <v>18</v>
      </c>
      <c r="O91" s="3">
        <f t="shared" si="2"/>
        <v>6.8760000000000003</v>
      </c>
    </row>
    <row r="92" spans="1:15" x14ac:dyDescent="0.2">
      <c r="A92" s="1" t="s">
        <v>382</v>
      </c>
      <c r="B92" s="1" t="s">
        <v>296</v>
      </c>
      <c r="C92" s="1" t="s">
        <v>197</v>
      </c>
      <c r="D92" s="1" t="s">
        <v>25</v>
      </c>
      <c r="E92" s="23">
        <v>0.86997500000000005</v>
      </c>
      <c r="F92" s="1">
        <v>70</v>
      </c>
      <c r="G92" s="35">
        <f t="shared" si="3"/>
        <v>3</v>
      </c>
      <c r="H92" s="3" t="s">
        <v>203</v>
      </c>
      <c r="I92" s="3">
        <v>20</v>
      </c>
      <c r="J92" s="4" t="s">
        <v>204</v>
      </c>
      <c r="K92" s="4" t="s">
        <v>205</v>
      </c>
      <c r="L92" s="24">
        <v>0.20200000000000001</v>
      </c>
      <c r="M92" s="20"/>
      <c r="N92" s="3">
        <v>18</v>
      </c>
      <c r="O92" s="3">
        <f t="shared" si="2"/>
        <v>3.6360000000000001</v>
      </c>
    </row>
    <row r="93" spans="1:15" ht="16" thickBot="1" x14ac:dyDescent="0.25">
      <c r="A93" s="1" t="s">
        <v>383</v>
      </c>
      <c r="B93" s="1" t="s">
        <v>296</v>
      </c>
      <c r="C93" s="1" t="s">
        <v>199</v>
      </c>
      <c r="D93" s="1" t="s">
        <v>25</v>
      </c>
      <c r="E93" s="23">
        <v>0.55349999999999999</v>
      </c>
      <c r="F93" s="1">
        <v>60</v>
      </c>
      <c r="G93" s="17">
        <f t="shared" si="3"/>
        <v>13</v>
      </c>
      <c r="H93" s="3" t="s">
        <v>203</v>
      </c>
      <c r="I93" s="3">
        <v>20</v>
      </c>
      <c r="J93" s="4" t="s">
        <v>204</v>
      </c>
      <c r="K93" s="4" t="s">
        <v>205</v>
      </c>
      <c r="L93" s="24">
        <v>1.7399999999999999E-2</v>
      </c>
      <c r="M93" s="20"/>
      <c r="N93" s="3">
        <v>18</v>
      </c>
      <c r="O93" s="3">
        <f t="shared" si="2"/>
        <v>0.31319999999999998</v>
      </c>
    </row>
  </sheetData>
  <conditionalFormatting sqref="O6:O93">
    <cfRule type="cellIs" dxfId="2" priority="1" operator="lessThan">
      <formula>5</formula>
    </cfRule>
  </conditionalFormatting>
  <pageMargins left="0.23622047244094491" right="0.23622047244094491" top="0.74803149606299213" bottom="0.74803149606299213" header="0.31496062992125984" footer="0.31496062992125984"/>
  <pageSetup paperSize="9" scale="70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1907-BADD-48E5-9AE1-A43687EC13AC}">
  <sheetPr>
    <pageSetUpPr fitToPage="1"/>
  </sheetPr>
  <dimension ref="A1:AD93"/>
  <sheetViews>
    <sheetView topLeftCell="A13" zoomScale="80" zoomScaleNormal="80" workbookViewId="0">
      <selection sqref="A1:XFD1"/>
    </sheetView>
  </sheetViews>
  <sheetFormatPr baseColWidth="10" defaultColWidth="8.83203125" defaultRowHeight="15" x14ac:dyDescent="0.2"/>
  <cols>
    <col min="1" max="1" width="9.1640625" style="6" bestFit="1" customWidth="1"/>
    <col min="2" max="2" width="7.5" style="6" bestFit="1" customWidth="1"/>
    <col min="3" max="3" width="6.1640625" style="6" bestFit="1" customWidth="1"/>
    <col min="4" max="4" width="8.1640625" style="6" customWidth="1"/>
    <col min="5" max="5" width="12.1640625" style="6" customWidth="1"/>
    <col min="6" max="6" width="10.33203125" style="8" bestFit="1" customWidth="1"/>
    <col min="7" max="7" width="16.5" style="8" bestFit="1" customWidth="1"/>
    <col min="8" max="9" width="10.33203125" style="8" customWidth="1"/>
    <col min="10" max="10" width="8.1640625" style="6" customWidth="1"/>
    <col min="11" max="11" width="8.6640625" style="8" bestFit="1" customWidth="1"/>
    <col min="12" max="12" width="11.1640625" style="6" customWidth="1"/>
    <col min="13" max="13" width="12.33203125" style="6" customWidth="1"/>
    <col min="14" max="14" width="10" style="6" bestFit="1" customWidth="1"/>
    <col min="15" max="15" width="8.5" style="6" bestFit="1" customWidth="1"/>
    <col min="16" max="20" width="9.1640625" style="6"/>
    <col min="21" max="30" width="9.1640625" style="9"/>
  </cols>
  <sheetData>
    <row r="1" spans="1:30" x14ac:dyDescent="0.2">
      <c r="B1" s="7"/>
      <c r="F1" s="21"/>
      <c r="G1" s="21"/>
      <c r="H1" s="21"/>
      <c r="I1" s="21"/>
      <c r="J1" s="5"/>
      <c r="L1" s="22"/>
      <c r="M1" s="5"/>
      <c r="N1" s="5"/>
    </row>
    <row r="2" spans="1:30" ht="16" thickBot="1" x14ac:dyDescent="0.25">
      <c r="M2" s="5"/>
    </row>
    <row r="3" spans="1:30" ht="16" thickBot="1" x14ac:dyDescent="0.25">
      <c r="A3" s="10" t="s">
        <v>16</v>
      </c>
      <c r="C3" s="10"/>
      <c r="D3" s="10"/>
      <c r="E3" s="11" t="s">
        <v>9</v>
      </c>
      <c r="F3" s="11" t="s">
        <v>9</v>
      </c>
      <c r="G3" s="11" t="s">
        <v>201</v>
      </c>
      <c r="H3" s="11" t="s">
        <v>17</v>
      </c>
      <c r="I3" s="11" t="s">
        <v>18</v>
      </c>
      <c r="J3" s="12"/>
      <c r="K3" s="10"/>
      <c r="L3" s="11" t="s">
        <v>538</v>
      </c>
      <c r="M3" s="11" t="s">
        <v>3</v>
      </c>
      <c r="N3" s="11" t="s">
        <v>5</v>
      </c>
      <c r="O3" s="11" t="s">
        <v>12</v>
      </c>
    </row>
    <row r="4" spans="1:30" ht="16" thickBot="1" x14ac:dyDescent="0.25">
      <c r="B4" s="10"/>
      <c r="C4" s="10"/>
      <c r="D4" s="10"/>
      <c r="E4" s="13" t="s">
        <v>2</v>
      </c>
      <c r="F4" s="13" t="s">
        <v>10</v>
      </c>
      <c r="G4" s="13" t="s">
        <v>200</v>
      </c>
      <c r="H4" s="13" t="s">
        <v>15</v>
      </c>
      <c r="I4" s="13" t="s">
        <v>10</v>
      </c>
      <c r="J4" s="14" t="s">
        <v>7</v>
      </c>
      <c r="K4" s="10"/>
      <c r="L4" s="13" t="s">
        <v>2</v>
      </c>
      <c r="M4" s="13" t="s">
        <v>2</v>
      </c>
      <c r="N4" s="13" t="s">
        <v>11</v>
      </c>
      <c r="O4" s="13" t="s">
        <v>13</v>
      </c>
      <c r="Q4" s="9"/>
      <c r="R4" s="9"/>
      <c r="S4" s="9"/>
      <c r="T4" s="9"/>
      <c r="W4"/>
      <c r="X4"/>
      <c r="Y4"/>
      <c r="Z4"/>
      <c r="AA4"/>
      <c r="AB4"/>
      <c r="AC4"/>
      <c r="AD4"/>
    </row>
    <row r="5" spans="1:30" ht="16" thickBot="1" x14ac:dyDescent="0.25">
      <c r="A5" s="15" t="s">
        <v>19</v>
      </c>
      <c r="B5" s="16" t="s">
        <v>20</v>
      </c>
      <c r="C5" s="16" t="s">
        <v>21</v>
      </c>
      <c r="D5" s="16" t="s">
        <v>0</v>
      </c>
      <c r="E5" s="17" t="s">
        <v>4</v>
      </c>
      <c r="F5" s="17" t="s">
        <v>6</v>
      </c>
      <c r="G5" s="17" t="s">
        <v>6</v>
      </c>
      <c r="H5" s="17" t="s">
        <v>202</v>
      </c>
      <c r="I5" s="17" t="s">
        <v>6</v>
      </c>
      <c r="J5" s="18" t="s">
        <v>8</v>
      </c>
      <c r="K5" s="19" t="s">
        <v>1</v>
      </c>
      <c r="L5" s="17" t="s">
        <v>4</v>
      </c>
      <c r="M5" s="17" t="s">
        <v>4</v>
      </c>
      <c r="N5" s="17" t="s">
        <v>6</v>
      </c>
      <c r="O5" s="17" t="s">
        <v>14</v>
      </c>
      <c r="Q5" s="9"/>
      <c r="R5" s="9"/>
      <c r="S5" s="9"/>
      <c r="T5" s="9"/>
      <c r="W5"/>
      <c r="X5"/>
      <c r="Y5"/>
      <c r="Z5"/>
      <c r="AA5"/>
      <c r="AB5"/>
      <c r="AC5"/>
      <c r="AD5"/>
    </row>
    <row r="6" spans="1:30" x14ac:dyDescent="0.2">
      <c r="A6" s="1" t="s">
        <v>384</v>
      </c>
      <c r="B6" s="1" t="s">
        <v>385</v>
      </c>
      <c r="C6" s="1" t="s">
        <v>24</v>
      </c>
      <c r="D6" s="1" t="s">
        <v>25</v>
      </c>
      <c r="E6" s="23">
        <v>0.50270000000000004</v>
      </c>
      <c r="F6" s="1">
        <v>58</v>
      </c>
      <c r="G6" s="34">
        <f>76-F6</f>
        <v>18</v>
      </c>
      <c r="H6" s="3" t="s">
        <v>203</v>
      </c>
      <c r="I6" s="3">
        <v>20</v>
      </c>
      <c r="J6" s="4" t="s">
        <v>204</v>
      </c>
      <c r="K6" s="4" t="s">
        <v>205</v>
      </c>
      <c r="L6" s="24">
        <v>2.9600000000000001E-2</v>
      </c>
      <c r="M6" s="4"/>
      <c r="N6" s="3">
        <v>18</v>
      </c>
      <c r="O6" s="3">
        <f>N6*L6</f>
        <v>0.53280000000000005</v>
      </c>
      <c r="Q6" s="9"/>
      <c r="R6" s="9"/>
      <c r="S6" s="9"/>
      <c r="T6" s="9"/>
      <c r="W6"/>
      <c r="X6"/>
      <c r="Y6"/>
      <c r="Z6"/>
      <c r="AA6"/>
      <c r="AB6"/>
      <c r="AC6"/>
      <c r="AD6"/>
    </row>
    <row r="7" spans="1:30" x14ac:dyDescent="0.2">
      <c r="A7" s="1" t="s">
        <v>386</v>
      </c>
      <c r="B7" s="1" t="s">
        <v>385</v>
      </c>
      <c r="C7" s="1" t="s">
        <v>27</v>
      </c>
      <c r="D7" s="1" t="s">
        <v>25</v>
      </c>
      <c r="E7" s="23">
        <v>0.58737499999999998</v>
      </c>
      <c r="F7" s="1">
        <v>60</v>
      </c>
      <c r="G7" s="35">
        <f t="shared" ref="G7:G70" si="0">76-F7</f>
        <v>16</v>
      </c>
      <c r="H7" s="3" t="s">
        <v>203</v>
      </c>
      <c r="I7" s="3">
        <v>20</v>
      </c>
      <c r="J7" s="4" t="s">
        <v>204</v>
      </c>
      <c r="K7" s="4" t="s">
        <v>205</v>
      </c>
      <c r="L7" s="24">
        <v>3.5400000000000001E-2</v>
      </c>
      <c r="M7" s="4"/>
      <c r="N7" s="3">
        <v>18</v>
      </c>
      <c r="O7" s="3">
        <f t="shared" ref="O7:O70" si="1">N7*L7</f>
        <v>0.63719999999999999</v>
      </c>
      <c r="Q7" s="9"/>
      <c r="R7" s="9"/>
      <c r="S7" s="9"/>
      <c r="T7" s="9"/>
      <c r="W7"/>
      <c r="X7"/>
      <c r="Y7"/>
      <c r="Z7"/>
      <c r="AA7"/>
      <c r="AB7"/>
      <c r="AC7"/>
      <c r="AD7"/>
    </row>
    <row r="8" spans="1:30" x14ac:dyDescent="0.2">
      <c r="A8" s="1" t="s">
        <v>387</v>
      </c>
      <c r="B8" s="1" t="s">
        <v>385</v>
      </c>
      <c r="C8" s="1" t="s">
        <v>29</v>
      </c>
      <c r="D8" s="1" t="s">
        <v>25</v>
      </c>
      <c r="E8" s="23">
        <v>0.70245000000000002</v>
      </c>
      <c r="F8" s="1">
        <v>64</v>
      </c>
      <c r="G8" s="35">
        <f t="shared" si="0"/>
        <v>12</v>
      </c>
      <c r="H8" s="3" t="s">
        <v>203</v>
      </c>
      <c r="I8" s="3">
        <v>20</v>
      </c>
      <c r="J8" s="4" t="s">
        <v>204</v>
      </c>
      <c r="K8" s="4" t="s">
        <v>205</v>
      </c>
      <c r="L8" s="24">
        <v>0.38</v>
      </c>
      <c r="M8" s="4"/>
      <c r="N8" s="3">
        <v>18</v>
      </c>
      <c r="O8" s="3">
        <f t="shared" si="1"/>
        <v>6.84</v>
      </c>
      <c r="Q8" s="9"/>
      <c r="R8" s="9"/>
      <c r="S8" s="9"/>
      <c r="T8" s="9"/>
      <c r="W8"/>
      <c r="X8"/>
      <c r="Y8"/>
      <c r="Z8"/>
      <c r="AA8"/>
      <c r="AB8"/>
      <c r="AC8"/>
      <c r="AD8"/>
    </row>
    <row r="9" spans="1:30" s="2" customFormat="1" x14ac:dyDescent="0.2">
      <c r="A9" s="1" t="s">
        <v>388</v>
      </c>
      <c r="B9" s="1" t="s">
        <v>385</v>
      </c>
      <c r="C9" s="1" t="s">
        <v>31</v>
      </c>
      <c r="D9" s="1" t="s">
        <v>25</v>
      </c>
      <c r="E9" s="23">
        <v>0.60714999999999997</v>
      </c>
      <c r="F9" s="1">
        <v>62</v>
      </c>
      <c r="G9" s="35">
        <f t="shared" si="0"/>
        <v>14</v>
      </c>
      <c r="H9" s="3" t="s">
        <v>203</v>
      </c>
      <c r="I9" s="3">
        <v>20</v>
      </c>
      <c r="J9" s="4" t="s">
        <v>204</v>
      </c>
      <c r="K9" s="4" t="s">
        <v>205</v>
      </c>
      <c r="L9" s="24">
        <v>0.30399999999999999</v>
      </c>
      <c r="M9" s="4"/>
      <c r="N9" s="3">
        <v>18</v>
      </c>
      <c r="O9" s="3">
        <f t="shared" si="1"/>
        <v>5.4719999999999995</v>
      </c>
      <c r="P9" s="6"/>
      <c r="Q9" s="9"/>
      <c r="R9" s="9"/>
      <c r="S9" s="9"/>
      <c r="T9" s="9"/>
      <c r="U9" s="9"/>
      <c r="V9" s="9"/>
    </row>
    <row r="10" spans="1:30" s="2" customFormat="1" x14ac:dyDescent="0.2">
      <c r="A10" s="1" t="s">
        <v>389</v>
      </c>
      <c r="B10" s="1" t="s">
        <v>385</v>
      </c>
      <c r="C10" s="1" t="s">
        <v>33</v>
      </c>
      <c r="D10" s="1" t="s">
        <v>25</v>
      </c>
      <c r="E10" s="23">
        <v>0.35804999999999998</v>
      </c>
      <c r="F10" s="1">
        <v>53</v>
      </c>
      <c r="G10" s="35">
        <f t="shared" si="0"/>
        <v>23</v>
      </c>
      <c r="H10" s="3" t="s">
        <v>203</v>
      </c>
      <c r="I10" s="3">
        <v>20</v>
      </c>
      <c r="J10" s="4" t="s">
        <v>204</v>
      </c>
      <c r="K10" s="4" t="s">
        <v>205</v>
      </c>
      <c r="L10" s="24">
        <v>0.16</v>
      </c>
      <c r="M10" s="4"/>
      <c r="N10" s="3">
        <v>18</v>
      </c>
      <c r="O10" s="3">
        <f t="shared" si="1"/>
        <v>2.88</v>
      </c>
      <c r="P10" s="6"/>
      <c r="Q10" s="9"/>
      <c r="R10" s="9"/>
      <c r="S10" s="9"/>
      <c r="T10" s="9"/>
      <c r="U10" s="9"/>
      <c r="V10" s="9"/>
    </row>
    <row r="11" spans="1:30" s="2" customFormat="1" x14ac:dyDescent="0.2">
      <c r="A11" s="1" t="s">
        <v>390</v>
      </c>
      <c r="B11" s="1" t="s">
        <v>385</v>
      </c>
      <c r="C11" s="1" t="s">
        <v>35</v>
      </c>
      <c r="D11" s="1" t="s">
        <v>25</v>
      </c>
      <c r="E11" s="23">
        <v>4.8380999999999998</v>
      </c>
      <c r="F11" s="1">
        <v>42</v>
      </c>
      <c r="G11" s="35">
        <f t="shared" si="0"/>
        <v>34</v>
      </c>
      <c r="H11" s="3" t="s">
        <v>203</v>
      </c>
      <c r="I11" s="3">
        <v>20</v>
      </c>
      <c r="J11" s="4" t="s">
        <v>204</v>
      </c>
      <c r="K11" s="4" t="s">
        <v>205</v>
      </c>
      <c r="L11" s="24">
        <v>3</v>
      </c>
      <c r="M11" s="4"/>
      <c r="N11" s="3">
        <v>18</v>
      </c>
      <c r="O11" s="3">
        <f t="shared" si="1"/>
        <v>54</v>
      </c>
      <c r="P11" s="6"/>
      <c r="Q11" s="9"/>
      <c r="R11" s="9"/>
      <c r="S11" s="9"/>
      <c r="T11" s="9"/>
      <c r="U11" s="9"/>
      <c r="V11" s="9"/>
    </row>
    <row r="12" spans="1:30" x14ac:dyDescent="0.2">
      <c r="A12" s="1" t="s">
        <v>391</v>
      </c>
      <c r="B12" s="1" t="s">
        <v>385</v>
      </c>
      <c r="C12" s="1" t="s">
        <v>37</v>
      </c>
      <c r="D12" s="1" t="s">
        <v>25</v>
      </c>
      <c r="E12" s="23">
        <v>4.9099999999999998E-2</v>
      </c>
      <c r="F12" s="1">
        <v>65</v>
      </c>
      <c r="G12" s="35">
        <f t="shared" si="0"/>
        <v>11</v>
      </c>
      <c r="H12" s="3" t="s">
        <v>203</v>
      </c>
      <c r="I12" s="3">
        <v>20</v>
      </c>
      <c r="J12" s="4" t="s">
        <v>204</v>
      </c>
      <c r="K12" s="4" t="s">
        <v>205</v>
      </c>
      <c r="L12" s="24">
        <v>6.4000000000000001E-2</v>
      </c>
      <c r="M12" s="4"/>
      <c r="N12" s="3">
        <v>18</v>
      </c>
      <c r="O12" s="3">
        <f t="shared" si="1"/>
        <v>1.1520000000000001</v>
      </c>
      <c r="Q12" s="9"/>
      <c r="R12" s="9"/>
      <c r="S12" s="9"/>
      <c r="T12" s="9"/>
      <c r="W12"/>
      <c r="X12"/>
      <c r="Y12"/>
      <c r="Z12"/>
      <c r="AA12"/>
      <c r="AB12"/>
      <c r="AC12"/>
      <c r="AD12"/>
    </row>
    <row r="13" spans="1:30" ht="16" thickBot="1" x14ac:dyDescent="0.25">
      <c r="A13" s="1" t="s">
        <v>392</v>
      </c>
      <c r="B13" s="1" t="s">
        <v>385</v>
      </c>
      <c r="C13" s="1" t="s">
        <v>39</v>
      </c>
      <c r="D13" s="1" t="s">
        <v>25</v>
      </c>
      <c r="E13" s="23">
        <v>0.38800000000000001</v>
      </c>
      <c r="F13" s="1">
        <v>73</v>
      </c>
      <c r="G13" s="17">
        <f t="shared" si="0"/>
        <v>3</v>
      </c>
      <c r="H13" s="3" t="s">
        <v>203</v>
      </c>
      <c r="I13" s="3">
        <v>20</v>
      </c>
      <c r="J13" s="4" t="s">
        <v>204</v>
      </c>
      <c r="K13" s="4" t="s">
        <v>205</v>
      </c>
      <c r="L13" s="24">
        <v>0.95199999999999996</v>
      </c>
      <c r="M13" s="4"/>
      <c r="N13" s="3">
        <v>18</v>
      </c>
      <c r="O13" s="3">
        <f t="shared" si="1"/>
        <v>17.135999999999999</v>
      </c>
      <c r="Q13" s="9"/>
      <c r="R13" s="9"/>
      <c r="S13" s="9"/>
      <c r="T13" s="9"/>
      <c r="W13"/>
      <c r="X13"/>
      <c r="Y13"/>
      <c r="Z13"/>
      <c r="AA13"/>
      <c r="AB13"/>
      <c r="AC13"/>
      <c r="AD13"/>
    </row>
    <row r="14" spans="1:30" x14ac:dyDescent="0.2">
      <c r="A14" s="1" t="s">
        <v>393</v>
      </c>
      <c r="B14" s="1" t="s">
        <v>385</v>
      </c>
      <c r="C14" s="1" t="s">
        <v>41</v>
      </c>
      <c r="D14" s="1" t="s">
        <v>25</v>
      </c>
      <c r="E14" s="23">
        <v>10.51085</v>
      </c>
      <c r="F14" s="1">
        <v>20</v>
      </c>
      <c r="G14" s="34">
        <f t="shared" si="0"/>
        <v>56</v>
      </c>
      <c r="H14" s="3" t="s">
        <v>203</v>
      </c>
      <c r="I14" s="3">
        <v>20</v>
      </c>
      <c r="J14" s="4" t="s">
        <v>204</v>
      </c>
      <c r="K14" s="4" t="s">
        <v>205</v>
      </c>
      <c r="L14" s="24">
        <v>4.4000000000000004</v>
      </c>
      <c r="M14" s="4"/>
      <c r="N14" s="3">
        <v>18</v>
      </c>
      <c r="O14" s="3">
        <f t="shared" si="1"/>
        <v>79.2</v>
      </c>
      <c r="Q14" s="9"/>
      <c r="R14" s="9"/>
      <c r="S14" s="9"/>
      <c r="T14" s="9"/>
      <c r="W14"/>
      <c r="X14"/>
      <c r="Y14"/>
      <c r="Z14"/>
      <c r="AA14"/>
      <c r="AB14"/>
      <c r="AC14"/>
      <c r="AD14"/>
    </row>
    <row r="15" spans="1:30" x14ac:dyDescent="0.2">
      <c r="A15" s="1" t="s">
        <v>394</v>
      </c>
      <c r="B15" s="1" t="s">
        <v>385</v>
      </c>
      <c r="C15" s="1" t="s">
        <v>43</v>
      </c>
      <c r="D15" s="1" t="s">
        <v>25</v>
      </c>
      <c r="E15" s="23">
        <v>5.4722999999999997</v>
      </c>
      <c r="F15" s="1">
        <v>37</v>
      </c>
      <c r="G15" s="35">
        <f t="shared" si="0"/>
        <v>39</v>
      </c>
      <c r="H15" s="3" t="s">
        <v>203</v>
      </c>
      <c r="I15" s="3">
        <v>20</v>
      </c>
      <c r="J15" s="4" t="s">
        <v>204</v>
      </c>
      <c r="K15" s="4" t="s">
        <v>205</v>
      </c>
      <c r="L15" s="24">
        <v>6.06</v>
      </c>
      <c r="M15" s="4"/>
      <c r="N15" s="3">
        <v>18</v>
      </c>
      <c r="O15" s="3">
        <f t="shared" si="1"/>
        <v>109.08</v>
      </c>
      <c r="Q15" s="9"/>
      <c r="R15" s="9"/>
      <c r="S15" s="9"/>
      <c r="T15" s="9"/>
      <c r="W15"/>
      <c r="X15"/>
      <c r="Y15"/>
      <c r="Z15"/>
      <c r="AA15"/>
      <c r="AB15"/>
      <c r="AC15"/>
      <c r="AD15"/>
    </row>
    <row r="16" spans="1:30" x14ac:dyDescent="0.2">
      <c r="A16" s="1" t="s">
        <v>395</v>
      </c>
      <c r="B16" s="1" t="s">
        <v>385</v>
      </c>
      <c r="C16" s="1" t="s">
        <v>45</v>
      </c>
      <c r="D16" s="1" t="s">
        <v>25</v>
      </c>
      <c r="E16" s="23">
        <v>3.31135</v>
      </c>
      <c r="F16" s="1">
        <v>61</v>
      </c>
      <c r="G16" s="35">
        <f t="shared" si="0"/>
        <v>15</v>
      </c>
      <c r="H16" s="3" t="s">
        <v>203</v>
      </c>
      <c r="I16" s="3">
        <v>20</v>
      </c>
      <c r="J16" s="4" t="s">
        <v>204</v>
      </c>
      <c r="K16" s="4" t="s">
        <v>205</v>
      </c>
      <c r="L16" s="24">
        <v>4.34</v>
      </c>
      <c r="M16" s="4"/>
      <c r="N16" s="3">
        <v>18</v>
      </c>
      <c r="O16" s="3">
        <f t="shared" si="1"/>
        <v>78.12</v>
      </c>
      <c r="Q16" s="9"/>
      <c r="R16" s="9"/>
      <c r="S16" s="9"/>
      <c r="T16" s="9"/>
      <c r="W16"/>
      <c r="X16"/>
      <c r="Y16"/>
      <c r="Z16"/>
      <c r="AA16"/>
      <c r="AB16"/>
      <c r="AC16"/>
      <c r="AD16"/>
    </row>
    <row r="17" spans="1:30" x14ac:dyDescent="0.2">
      <c r="A17" s="1" t="s">
        <v>396</v>
      </c>
      <c r="B17" s="1" t="s">
        <v>385</v>
      </c>
      <c r="C17" s="1" t="s">
        <v>47</v>
      </c>
      <c r="D17" s="1" t="s">
        <v>25</v>
      </c>
      <c r="E17" s="23">
        <v>5.2647000000000004</v>
      </c>
      <c r="F17" s="1">
        <v>38</v>
      </c>
      <c r="G17" s="35">
        <f t="shared" si="0"/>
        <v>38</v>
      </c>
      <c r="H17" s="3" t="s">
        <v>203</v>
      </c>
      <c r="I17" s="3">
        <v>20</v>
      </c>
      <c r="J17" s="4" t="s">
        <v>204</v>
      </c>
      <c r="K17" s="4" t="s">
        <v>205</v>
      </c>
      <c r="L17" s="24">
        <v>4.9000000000000004</v>
      </c>
      <c r="M17" s="4"/>
      <c r="N17" s="3">
        <v>18</v>
      </c>
      <c r="O17" s="3">
        <f t="shared" si="1"/>
        <v>88.2</v>
      </c>
      <c r="Q17" s="9"/>
      <c r="R17" s="9"/>
      <c r="S17" s="9"/>
      <c r="T17" s="9"/>
      <c r="W17"/>
      <c r="X17"/>
      <c r="Y17"/>
      <c r="Z17"/>
      <c r="AA17"/>
      <c r="AB17"/>
      <c r="AC17"/>
      <c r="AD17"/>
    </row>
    <row r="18" spans="1:30" x14ac:dyDescent="0.2">
      <c r="A18" s="1" t="s">
        <v>397</v>
      </c>
      <c r="B18" s="1" t="s">
        <v>385</v>
      </c>
      <c r="C18" s="1" t="s">
        <v>49</v>
      </c>
      <c r="D18" s="1" t="s">
        <v>25</v>
      </c>
      <c r="E18" s="23">
        <v>0.14185</v>
      </c>
      <c r="F18" s="1">
        <v>55</v>
      </c>
      <c r="G18" s="35">
        <f t="shared" si="0"/>
        <v>21</v>
      </c>
      <c r="H18" s="3" t="s">
        <v>203</v>
      </c>
      <c r="I18" s="3">
        <v>20</v>
      </c>
      <c r="J18" s="4" t="s">
        <v>204</v>
      </c>
      <c r="K18" s="4" t="s">
        <v>205</v>
      </c>
      <c r="L18" s="24">
        <v>9.8000000000000004E-2</v>
      </c>
      <c r="M18" s="4"/>
      <c r="N18" s="3">
        <v>18</v>
      </c>
      <c r="O18" s="3">
        <f t="shared" si="1"/>
        <v>1.764</v>
      </c>
      <c r="Q18" s="9"/>
      <c r="R18" s="9"/>
      <c r="S18" s="9"/>
      <c r="T18" s="9"/>
      <c r="W18"/>
      <c r="X18"/>
      <c r="Y18"/>
      <c r="Z18"/>
      <c r="AA18"/>
      <c r="AB18"/>
      <c r="AC18"/>
      <c r="AD18"/>
    </row>
    <row r="19" spans="1:30" x14ac:dyDescent="0.2">
      <c r="A19" s="1" t="s">
        <v>398</v>
      </c>
      <c r="B19" s="1" t="s">
        <v>385</v>
      </c>
      <c r="C19" s="1" t="s">
        <v>51</v>
      </c>
      <c r="D19" s="1" t="s">
        <v>25</v>
      </c>
      <c r="E19" s="23">
        <v>0.24005000000000001</v>
      </c>
      <c r="F19" s="1">
        <v>65</v>
      </c>
      <c r="G19" s="35">
        <f t="shared" si="0"/>
        <v>11</v>
      </c>
      <c r="H19" s="3" t="s">
        <v>203</v>
      </c>
      <c r="I19" s="3">
        <v>20</v>
      </c>
      <c r="J19" s="4" t="s">
        <v>204</v>
      </c>
      <c r="K19" s="4" t="s">
        <v>205</v>
      </c>
      <c r="L19" s="24">
        <v>0.14399999999999999</v>
      </c>
      <c r="M19" s="4"/>
      <c r="N19" s="3">
        <v>18</v>
      </c>
      <c r="O19" s="3">
        <f t="shared" si="1"/>
        <v>2.5919999999999996</v>
      </c>
      <c r="Q19" s="9"/>
      <c r="R19" s="9"/>
      <c r="S19" s="9"/>
      <c r="T19" s="9"/>
      <c r="W19"/>
      <c r="X19"/>
      <c r="Y19"/>
      <c r="Z19"/>
      <c r="AA19"/>
      <c r="AB19"/>
      <c r="AC19"/>
      <c r="AD19"/>
    </row>
    <row r="20" spans="1:30" x14ac:dyDescent="0.2">
      <c r="A20" s="1" t="s">
        <v>399</v>
      </c>
      <c r="B20" s="1" t="s">
        <v>385</v>
      </c>
      <c r="C20" s="1" t="s">
        <v>53</v>
      </c>
      <c r="D20" s="1" t="s">
        <v>25</v>
      </c>
      <c r="E20" s="23">
        <v>1.829</v>
      </c>
      <c r="F20" s="1">
        <v>72</v>
      </c>
      <c r="G20" s="35">
        <f t="shared" si="0"/>
        <v>4</v>
      </c>
      <c r="H20" s="3" t="s">
        <v>203</v>
      </c>
      <c r="I20" s="3">
        <v>20</v>
      </c>
      <c r="J20" s="4" t="s">
        <v>204</v>
      </c>
      <c r="K20" s="4" t="s">
        <v>205</v>
      </c>
      <c r="L20" s="24">
        <v>3.94</v>
      </c>
      <c r="M20" s="4"/>
      <c r="N20" s="3">
        <v>18</v>
      </c>
      <c r="O20" s="3">
        <f t="shared" si="1"/>
        <v>70.92</v>
      </c>
      <c r="Q20" s="9"/>
      <c r="R20" s="9"/>
      <c r="S20" s="9"/>
      <c r="T20" s="9"/>
      <c r="W20"/>
      <c r="X20"/>
      <c r="Y20"/>
      <c r="Z20"/>
      <c r="AA20"/>
      <c r="AB20"/>
      <c r="AC20"/>
      <c r="AD20"/>
    </row>
    <row r="21" spans="1:30" ht="16" thickBot="1" x14ac:dyDescent="0.25">
      <c r="A21" s="1" t="s">
        <v>400</v>
      </c>
      <c r="B21" s="1" t="s">
        <v>385</v>
      </c>
      <c r="C21" s="1" t="s">
        <v>55</v>
      </c>
      <c r="D21" s="1" t="s">
        <v>25</v>
      </c>
      <c r="E21" s="23">
        <v>6.5549999999999997E-2</v>
      </c>
      <c r="F21" s="1">
        <v>65</v>
      </c>
      <c r="G21" s="17">
        <f t="shared" si="0"/>
        <v>11</v>
      </c>
      <c r="H21" s="3" t="s">
        <v>203</v>
      </c>
      <c r="I21" s="3">
        <v>20</v>
      </c>
      <c r="J21" s="4" t="s">
        <v>204</v>
      </c>
      <c r="K21" s="4" t="s">
        <v>205</v>
      </c>
      <c r="L21" s="24">
        <v>0.106</v>
      </c>
      <c r="M21" s="4"/>
      <c r="N21" s="3">
        <v>18</v>
      </c>
      <c r="O21" s="3">
        <f t="shared" si="1"/>
        <v>1.9079999999999999</v>
      </c>
      <c r="Q21" s="9"/>
      <c r="R21" s="9"/>
      <c r="S21" s="9"/>
      <c r="T21" s="9"/>
      <c r="W21"/>
      <c r="X21"/>
      <c r="Y21"/>
      <c r="Z21"/>
      <c r="AA21"/>
      <c r="AB21"/>
      <c r="AC21"/>
      <c r="AD21"/>
    </row>
    <row r="22" spans="1:30" x14ac:dyDescent="0.2">
      <c r="A22" s="1" t="s">
        <v>401</v>
      </c>
      <c r="B22" s="1" t="s">
        <v>385</v>
      </c>
      <c r="C22" s="1" t="s">
        <v>57</v>
      </c>
      <c r="D22" s="1" t="s">
        <v>25</v>
      </c>
      <c r="E22" s="23">
        <v>5.2309000000000001</v>
      </c>
      <c r="F22" s="1">
        <v>39</v>
      </c>
      <c r="G22" s="34">
        <f t="shared" si="0"/>
        <v>37</v>
      </c>
      <c r="H22" s="3" t="s">
        <v>203</v>
      </c>
      <c r="I22" s="3">
        <v>20</v>
      </c>
      <c r="J22" s="4" t="s">
        <v>204</v>
      </c>
      <c r="K22" s="4" t="s">
        <v>205</v>
      </c>
      <c r="L22" s="24">
        <v>3.3</v>
      </c>
      <c r="M22" s="4"/>
      <c r="N22" s="3">
        <v>18</v>
      </c>
      <c r="O22" s="3">
        <f t="shared" si="1"/>
        <v>59.4</v>
      </c>
    </row>
    <row r="23" spans="1:30" x14ac:dyDescent="0.2">
      <c r="A23" s="1" t="s">
        <v>402</v>
      </c>
      <c r="B23" s="1" t="s">
        <v>385</v>
      </c>
      <c r="C23" s="1" t="s">
        <v>59</v>
      </c>
      <c r="D23" s="1" t="s">
        <v>25</v>
      </c>
      <c r="E23" s="23">
        <v>2.4896500000000001</v>
      </c>
      <c r="F23" s="1">
        <v>65</v>
      </c>
      <c r="G23" s="35">
        <f t="shared" si="0"/>
        <v>11</v>
      </c>
      <c r="H23" s="3" t="s">
        <v>203</v>
      </c>
      <c r="I23" s="3">
        <v>20</v>
      </c>
      <c r="J23" s="4" t="s">
        <v>204</v>
      </c>
      <c r="K23" s="4" t="s">
        <v>205</v>
      </c>
      <c r="L23" s="24">
        <v>2.94</v>
      </c>
      <c r="M23" s="4"/>
      <c r="N23" s="3">
        <v>18</v>
      </c>
      <c r="O23" s="3">
        <f t="shared" si="1"/>
        <v>52.92</v>
      </c>
    </row>
    <row r="24" spans="1:30" x14ac:dyDescent="0.2">
      <c r="A24" s="1" t="s">
        <v>403</v>
      </c>
      <c r="B24" s="1" t="s">
        <v>385</v>
      </c>
      <c r="C24" s="1" t="s">
        <v>61</v>
      </c>
      <c r="D24" s="1" t="s">
        <v>25</v>
      </c>
      <c r="E24" s="23">
        <v>71.129649999999998</v>
      </c>
      <c r="F24" s="1">
        <v>10</v>
      </c>
      <c r="G24" s="35">
        <f t="shared" si="0"/>
        <v>66</v>
      </c>
      <c r="H24" s="3" t="s">
        <v>203</v>
      </c>
      <c r="I24" s="3">
        <v>20</v>
      </c>
      <c r="J24" s="4" t="s">
        <v>204</v>
      </c>
      <c r="K24" s="4" t="s">
        <v>205</v>
      </c>
      <c r="L24" s="24">
        <v>2.56</v>
      </c>
      <c r="M24" s="4"/>
      <c r="N24" s="3">
        <v>18</v>
      </c>
      <c r="O24" s="3">
        <f t="shared" si="1"/>
        <v>46.08</v>
      </c>
    </row>
    <row r="25" spans="1:30" x14ac:dyDescent="0.2">
      <c r="A25" s="1" t="s">
        <v>404</v>
      </c>
      <c r="B25" s="1" t="s">
        <v>385</v>
      </c>
      <c r="C25" s="1" t="s">
        <v>63</v>
      </c>
      <c r="D25" s="1" t="s">
        <v>25</v>
      </c>
      <c r="E25" s="23">
        <v>40.88485</v>
      </c>
      <c r="F25" s="1">
        <v>10</v>
      </c>
      <c r="G25" s="35">
        <f t="shared" si="0"/>
        <v>66</v>
      </c>
      <c r="H25" s="3" t="s">
        <v>203</v>
      </c>
      <c r="I25" s="3">
        <v>20</v>
      </c>
      <c r="J25" s="4" t="s">
        <v>204</v>
      </c>
      <c r="K25" s="4" t="s">
        <v>205</v>
      </c>
      <c r="L25" s="24">
        <v>2.88</v>
      </c>
      <c r="M25" s="4"/>
      <c r="N25" s="3">
        <v>18</v>
      </c>
      <c r="O25" s="3">
        <f t="shared" si="1"/>
        <v>51.839999999999996</v>
      </c>
    </row>
    <row r="26" spans="1:30" x14ac:dyDescent="0.2">
      <c r="A26" s="1" t="s">
        <v>405</v>
      </c>
      <c r="B26" s="1" t="s">
        <v>385</v>
      </c>
      <c r="C26" s="1" t="s">
        <v>65</v>
      </c>
      <c r="D26" s="1" t="s">
        <v>25</v>
      </c>
      <c r="E26" s="23">
        <v>8.7588500000000007</v>
      </c>
      <c r="F26" s="1">
        <v>23</v>
      </c>
      <c r="G26" s="35">
        <f t="shared" si="0"/>
        <v>53</v>
      </c>
      <c r="H26" s="3" t="s">
        <v>203</v>
      </c>
      <c r="I26" s="3">
        <v>20</v>
      </c>
      <c r="J26" s="4" t="s">
        <v>204</v>
      </c>
      <c r="K26" s="4" t="s">
        <v>205</v>
      </c>
      <c r="L26" s="24">
        <v>3.92</v>
      </c>
      <c r="M26" s="4"/>
      <c r="N26" s="3">
        <v>18</v>
      </c>
      <c r="O26" s="3">
        <f t="shared" si="1"/>
        <v>70.56</v>
      </c>
    </row>
    <row r="27" spans="1:30" x14ac:dyDescent="0.2">
      <c r="A27" s="1" t="s">
        <v>406</v>
      </c>
      <c r="B27" s="1" t="s">
        <v>385</v>
      </c>
      <c r="C27" s="1" t="s">
        <v>67</v>
      </c>
      <c r="D27" s="1" t="s">
        <v>25</v>
      </c>
      <c r="E27" s="23">
        <v>8.2944999999999993</v>
      </c>
      <c r="F27" s="1">
        <v>25</v>
      </c>
      <c r="G27" s="35">
        <f t="shared" si="0"/>
        <v>51</v>
      </c>
      <c r="H27" s="3" t="s">
        <v>203</v>
      </c>
      <c r="I27" s="3">
        <v>20</v>
      </c>
      <c r="J27" s="4" t="s">
        <v>204</v>
      </c>
      <c r="K27" s="4" t="s">
        <v>205</v>
      </c>
      <c r="L27" s="24">
        <v>6.16</v>
      </c>
      <c r="M27" s="4"/>
      <c r="N27" s="3">
        <v>18</v>
      </c>
      <c r="O27" s="3">
        <f t="shared" si="1"/>
        <v>110.88</v>
      </c>
    </row>
    <row r="28" spans="1:30" x14ac:dyDescent="0.2">
      <c r="A28" s="1" t="s">
        <v>407</v>
      </c>
      <c r="B28" s="1" t="s">
        <v>385</v>
      </c>
      <c r="C28" s="1" t="s">
        <v>69</v>
      </c>
      <c r="D28" s="1" t="s">
        <v>25</v>
      </c>
      <c r="E28" s="23">
        <v>24.674600000000002</v>
      </c>
      <c r="F28" s="1">
        <v>10</v>
      </c>
      <c r="G28" s="35">
        <f t="shared" si="0"/>
        <v>66</v>
      </c>
      <c r="H28" s="3" t="s">
        <v>203</v>
      </c>
      <c r="I28" s="3">
        <v>20</v>
      </c>
      <c r="J28" s="4" t="s">
        <v>204</v>
      </c>
      <c r="K28" s="4" t="s">
        <v>205</v>
      </c>
      <c r="L28" s="24">
        <v>2.16</v>
      </c>
      <c r="M28" s="4"/>
      <c r="N28" s="3">
        <v>18</v>
      </c>
      <c r="O28" s="3">
        <f t="shared" si="1"/>
        <v>38.880000000000003</v>
      </c>
    </row>
    <row r="29" spans="1:30" ht="16" thickBot="1" x14ac:dyDescent="0.25">
      <c r="A29" s="1" t="s">
        <v>408</v>
      </c>
      <c r="B29" s="1" t="s">
        <v>385</v>
      </c>
      <c r="C29" s="1" t="s">
        <v>71</v>
      </c>
      <c r="D29" s="1" t="s">
        <v>25</v>
      </c>
      <c r="E29" s="23">
        <v>27.818650000000002</v>
      </c>
      <c r="F29" s="1">
        <v>10</v>
      </c>
      <c r="G29" s="17">
        <f t="shared" si="0"/>
        <v>66</v>
      </c>
      <c r="H29" s="3" t="s">
        <v>203</v>
      </c>
      <c r="I29" s="3">
        <v>20</v>
      </c>
      <c r="J29" s="4" t="s">
        <v>204</v>
      </c>
      <c r="K29" s="4" t="s">
        <v>205</v>
      </c>
      <c r="L29" s="24">
        <v>2.86</v>
      </c>
      <c r="M29" s="4"/>
      <c r="N29" s="3">
        <v>18</v>
      </c>
      <c r="O29" s="3">
        <f t="shared" si="1"/>
        <v>51.48</v>
      </c>
    </row>
    <row r="30" spans="1:30" x14ac:dyDescent="0.2">
      <c r="A30" s="1" t="s">
        <v>409</v>
      </c>
      <c r="B30" s="1" t="s">
        <v>385</v>
      </c>
      <c r="C30" s="1" t="s">
        <v>73</v>
      </c>
      <c r="D30" s="1" t="s">
        <v>25</v>
      </c>
      <c r="E30" s="23">
        <v>24.513400000000001</v>
      </c>
      <c r="F30" s="1">
        <v>10</v>
      </c>
      <c r="G30" s="34">
        <f t="shared" si="0"/>
        <v>66</v>
      </c>
      <c r="H30" s="3" t="s">
        <v>203</v>
      </c>
      <c r="I30" s="3">
        <v>20</v>
      </c>
      <c r="J30" s="4" t="s">
        <v>204</v>
      </c>
      <c r="K30" s="4" t="s">
        <v>205</v>
      </c>
      <c r="L30" s="24">
        <v>1.54</v>
      </c>
      <c r="M30" s="4"/>
      <c r="N30" s="3">
        <v>18</v>
      </c>
      <c r="O30" s="3">
        <f t="shared" si="1"/>
        <v>27.72</v>
      </c>
    </row>
    <row r="31" spans="1:30" x14ac:dyDescent="0.2">
      <c r="A31" s="1" t="s">
        <v>410</v>
      </c>
      <c r="B31" s="1" t="s">
        <v>385</v>
      </c>
      <c r="C31" s="1" t="s">
        <v>75</v>
      </c>
      <c r="D31" s="1" t="s">
        <v>25</v>
      </c>
      <c r="E31" s="23">
        <v>20.425149999999999</v>
      </c>
      <c r="F31" s="1">
        <v>10</v>
      </c>
      <c r="G31" s="35">
        <f t="shared" si="0"/>
        <v>66</v>
      </c>
      <c r="H31" s="3" t="s">
        <v>203</v>
      </c>
      <c r="I31" s="3">
        <v>20</v>
      </c>
      <c r="J31" s="4" t="s">
        <v>204</v>
      </c>
      <c r="K31" s="4" t="s">
        <v>205</v>
      </c>
      <c r="L31" s="24">
        <v>1.6</v>
      </c>
      <c r="M31" s="3"/>
      <c r="N31" s="3">
        <v>18</v>
      </c>
      <c r="O31" s="3">
        <f t="shared" si="1"/>
        <v>28.8</v>
      </c>
    </row>
    <row r="32" spans="1:30" x14ac:dyDescent="0.2">
      <c r="A32" s="1" t="s">
        <v>411</v>
      </c>
      <c r="B32" s="1" t="s">
        <v>385</v>
      </c>
      <c r="C32" s="1" t="s">
        <v>77</v>
      </c>
      <c r="D32" s="1" t="s">
        <v>25</v>
      </c>
      <c r="E32" s="23">
        <v>24.1495</v>
      </c>
      <c r="F32" s="1">
        <v>10</v>
      </c>
      <c r="G32" s="35">
        <f t="shared" si="0"/>
        <v>66</v>
      </c>
      <c r="H32" s="3" t="s">
        <v>203</v>
      </c>
      <c r="I32" s="3">
        <v>20</v>
      </c>
      <c r="J32" s="4" t="s">
        <v>204</v>
      </c>
      <c r="K32" s="4" t="s">
        <v>205</v>
      </c>
      <c r="L32" s="24">
        <v>2.4</v>
      </c>
      <c r="M32" s="3"/>
      <c r="N32" s="3">
        <v>18</v>
      </c>
      <c r="O32" s="3">
        <f t="shared" si="1"/>
        <v>43.199999999999996</v>
      </c>
    </row>
    <row r="33" spans="1:15" x14ac:dyDescent="0.2">
      <c r="A33" s="1" t="s">
        <v>412</v>
      </c>
      <c r="B33" s="1" t="s">
        <v>385</v>
      </c>
      <c r="C33" s="1" t="s">
        <v>79</v>
      </c>
      <c r="D33" s="1" t="s">
        <v>25</v>
      </c>
      <c r="E33" s="23">
        <v>19.425699999999999</v>
      </c>
      <c r="F33" s="1">
        <v>11</v>
      </c>
      <c r="G33" s="35">
        <f t="shared" si="0"/>
        <v>65</v>
      </c>
      <c r="H33" s="3" t="s">
        <v>203</v>
      </c>
      <c r="I33" s="3">
        <v>20</v>
      </c>
      <c r="J33" s="4" t="s">
        <v>204</v>
      </c>
      <c r="K33" s="4" t="s">
        <v>205</v>
      </c>
      <c r="L33" s="24">
        <v>2.06</v>
      </c>
      <c r="M33" s="3"/>
      <c r="N33" s="3">
        <v>18</v>
      </c>
      <c r="O33" s="3">
        <f t="shared" si="1"/>
        <v>37.08</v>
      </c>
    </row>
    <row r="34" spans="1:15" x14ac:dyDescent="0.2">
      <c r="A34" s="1" t="s">
        <v>413</v>
      </c>
      <c r="B34" s="1" t="s">
        <v>385</v>
      </c>
      <c r="C34" s="1" t="s">
        <v>81</v>
      </c>
      <c r="D34" s="1" t="s">
        <v>25</v>
      </c>
      <c r="E34" s="23">
        <v>7.6342499999999998</v>
      </c>
      <c r="F34" s="1">
        <v>27</v>
      </c>
      <c r="G34" s="35">
        <f t="shared" si="0"/>
        <v>49</v>
      </c>
      <c r="H34" s="3" t="s">
        <v>203</v>
      </c>
      <c r="I34" s="3">
        <v>20</v>
      </c>
      <c r="J34" s="4" t="s">
        <v>204</v>
      </c>
      <c r="K34" s="4" t="s">
        <v>205</v>
      </c>
      <c r="L34" s="24">
        <v>4.16</v>
      </c>
      <c r="M34" s="20"/>
      <c r="N34" s="3">
        <v>18</v>
      </c>
      <c r="O34" s="3">
        <f t="shared" si="1"/>
        <v>74.88</v>
      </c>
    </row>
    <row r="35" spans="1:15" x14ac:dyDescent="0.2">
      <c r="A35" s="1" t="s">
        <v>414</v>
      </c>
      <c r="B35" s="1" t="s">
        <v>385</v>
      </c>
      <c r="C35" s="1" t="s">
        <v>83</v>
      </c>
      <c r="D35" s="1" t="s">
        <v>25</v>
      </c>
      <c r="E35" s="23">
        <v>16.106449999999999</v>
      </c>
      <c r="F35" s="1">
        <v>13</v>
      </c>
      <c r="G35" s="35">
        <f t="shared" si="0"/>
        <v>63</v>
      </c>
      <c r="H35" s="3" t="s">
        <v>203</v>
      </c>
      <c r="I35" s="3">
        <v>20</v>
      </c>
      <c r="J35" s="4" t="s">
        <v>204</v>
      </c>
      <c r="K35" s="4" t="s">
        <v>205</v>
      </c>
      <c r="L35" s="24">
        <v>2.2000000000000002</v>
      </c>
      <c r="M35" s="20"/>
      <c r="N35" s="3">
        <v>18</v>
      </c>
      <c r="O35" s="3">
        <f t="shared" si="1"/>
        <v>39.6</v>
      </c>
    </row>
    <row r="36" spans="1:15" x14ac:dyDescent="0.2">
      <c r="A36" s="1" t="s">
        <v>415</v>
      </c>
      <c r="B36" s="1" t="s">
        <v>385</v>
      </c>
      <c r="C36" s="1" t="s">
        <v>85</v>
      </c>
      <c r="D36" s="1" t="s">
        <v>25</v>
      </c>
      <c r="E36" s="23">
        <v>5.0804999999999998</v>
      </c>
      <c r="F36" s="1">
        <v>40</v>
      </c>
      <c r="G36" s="35">
        <f t="shared" si="0"/>
        <v>36</v>
      </c>
      <c r="H36" s="3" t="s">
        <v>203</v>
      </c>
      <c r="I36" s="3">
        <v>20</v>
      </c>
      <c r="J36" s="4" t="s">
        <v>204</v>
      </c>
      <c r="K36" s="4" t="s">
        <v>205</v>
      </c>
      <c r="L36" s="24">
        <v>2.84</v>
      </c>
      <c r="M36" s="20"/>
      <c r="N36" s="3">
        <v>18</v>
      </c>
      <c r="O36" s="3">
        <f t="shared" si="1"/>
        <v>51.12</v>
      </c>
    </row>
    <row r="37" spans="1:15" ht="16" thickBot="1" x14ac:dyDescent="0.25">
      <c r="A37" s="1" t="s">
        <v>416</v>
      </c>
      <c r="B37" s="1" t="s">
        <v>385</v>
      </c>
      <c r="C37" s="1" t="s">
        <v>87</v>
      </c>
      <c r="D37" s="1" t="s">
        <v>25</v>
      </c>
      <c r="E37" s="23">
        <v>7.6089500000000001</v>
      </c>
      <c r="F37" s="1">
        <v>27</v>
      </c>
      <c r="G37" s="17">
        <f t="shared" si="0"/>
        <v>49</v>
      </c>
      <c r="H37" s="3" t="s">
        <v>203</v>
      </c>
      <c r="I37" s="3">
        <v>20</v>
      </c>
      <c r="J37" s="4" t="s">
        <v>204</v>
      </c>
      <c r="K37" s="4" t="s">
        <v>205</v>
      </c>
      <c r="L37" s="24">
        <v>2.74</v>
      </c>
      <c r="M37" s="20"/>
      <c r="N37" s="3">
        <v>18</v>
      </c>
      <c r="O37" s="3">
        <f t="shared" si="1"/>
        <v>49.320000000000007</v>
      </c>
    </row>
    <row r="38" spans="1:15" x14ac:dyDescent="0.2">
      <c r="A38" s="1" t="s">
        <v>417</v>
      </c>
      <c r="B38" s="1" t="s">
        <v>385</v>
      </c>
      <c r="C38" s="1" t="s">
        <v>89</v>
      </c>
      <c r="D38" s="1" t="s">
        <v>25</v>
      </c>
      <c r="E38" s="23">
        <v>7.9549500000000002</v>
      </c>
      <c r="F38" s="1">
        <v>26</v>
      </c>
      <c r="G38" s="34">
        <f t="shared" si="0"/>
        <v>50</v>
      </c>
      <c r="H38" s="3" t="s">
        <v>203</v>
      </c>
      <c r="I38" s="3">
        <v>20</v>
      </c>
      <c r="J38" s="4" t="s">
        <v>204</v>
      </c>
      <c r="K38" s="4" t="s">
        <v>205</v>
      </c>
      <c r="L38" s="24">
        <v>2.1</v>
      </c>
      <c r="M38" s="20"/>
      <c r="N38" s="3">
        <v>18</v>
      </c>
      <c r="O38" s="3">
        <f t="shared" si="1"/>
        <v>37.800000000000004</v>
      </c>
    </row>
    <row r="39" spans="1:15" x14ac:dyDescent="0.2">
      <c r="A39" s="1" t="s">
        <v>418</v>
      </c>
      <c r="B39" s="1" t="s">
        <v>385</v>
      </c>
      <c r="C39" s="1" t="s">
        <v>91</v>
      </c>
      <c r="D39" s="1" t="s">
        <v>25</v>
      </c>
      <c r="E39" s="23">
        <v>4.7600000000000003E-2</v>
      </c>
      <c r="F39" s="1">
        <v>65</v>
      </c>
      <c r="G39" s="35">
        <f t="shared" si="0"/>
        <v>11</v>
      </c>
      <c r="H39" s="3" t="s">
        <v>203</v>
      </c>
      <c r="I39" s="3">
        <v>20</v>
      </c>
      <c r="J39" s="4" t="s">
        <v>204</v>
      </c>
      <c r="K39" s="4" t="s">
        <v>205</v>
      </c>
      <c r="L39" s="24">
        <v>5.5800000000000002E-2</v>
      </c>
      <c r="M39" s="20"/>
      <c r="N39" s="3">
        <v>18</v>
      </c>
      <c r="O39" s="3">
        <f t="shared" si="1"/>
        <v>1.0044</v>
      </c>
    </row>
    <row r="40" spans="1:15" x14ac:dyDescent="0.2">
      <c r="A40" s="1" t="s">
        <v>419</v>
      </c>
      <c r="B40" s="1" t="s">
        <v>385</v>
      </c>
      <c r="C40" s="1" t="s">
        <v>93</v>
      </c>
      <c r="D40" s="1" t="s">
        <v>25</v>
      </c>
      <c r="E40" s="23">
        <v>1.2904</v>
      </c>
      <c r="F40" s="1">
        <v>57</v>
      </c>
      <c r="G40" s="35">
        <f t="shared" si="0"/>
        <v>19</v>
      </c>
      <c r="H40" s="3" t="s">
        <v>203</v>
      </c>
      <c r="I40" s="3">
        <v>20</v>
      </c>
      <c r="J40" s="4" t="s">
        <v>204</v>
      </c>
      <c r="K40" s="4" t="s">
        <v>205</v>
      </c>
      <c r="L40" s="24">
        <v>1.66</v>
      </c>
      <c r="M40" s="20"/>
      <c r="N40" s="3">
        <v>18</v>
      </c>
      <c r="O40" s="3">
        <f t="shared" si="1"/>
        <v>29.88</v>
      </c>
    </row>
    <row r="41" spans="1:15" x14ac:dyDescent="0.2">
      <c r="A41" s="1" t="s">
        <v>420</v>
      </c>
      <c r="B41" s="1" t="s">
        <v>385</v>
      </c>
      <c r="C41" s="1" t="s">
        <v>95</v>
      </c>
      <c r="D41" s="1" t="s">
        <v>25</v>
      </c>
      <c r="E41" s="23">
        <v>3.0796000000000001</v>
      </c>
      <c r="F41" s="1">
        <v>65</v>
      </c>
      <c r="G41" s="35">
        <f t="shared" si="0"/>
        <v>11</v>
      </c>
      <c r="H41" s="3" t="s">
        <v>203</v>
      </c>
      <c r="I41" s="3">
        <v>20</v>
      </c>
      <c r="J41" s="4" t="s">
        <v>204</v>
      </c>
      <c r="K41" s="4" t="s">
        <v>205</v>
      </c>
      <c r="L41" s="24">
        <v>4.5599999999999996</v>
      </c>
      <c r="M41" s="20"/>
      <c r="N41" s="3">
        <v>18</v>
      </c>
      <c r="O41" s="3">
        <f t="shared" si="1"/>
        <v>82.08</v>
      </c>
    </row>
    <row r="42" spans="1:15" x14ac:dyDescent="0.2">
      <c r="A42" s="1" t="s">
        <v>421</v>
      </c>
      <c r="B42" s="1" t="s">
        <v>385</v>
      </c>
      <c r="C42" s="1" t="s">
        <v>97</v>
      </c>
      <c r="D42" s="1" t="s">
        <v>25</v>
      </c>
      <c r="E42" s="23">
        <v>2.0528</v>
      </c>
      <c r="F42" s="1">
        <v>74</v>
      </c>
      <c r="G42" s="35">
        <f t="shared" si="0"/>
        <v>2</v>
      </c>
      <c r="H42" s="3" t="s">
        <v>203</v>
      </c>
      <c r="I42" s="3">
        <v>20</v>
      </c>
      <c r="J42" s="4" t="s">
        <v>204</v>
      </c>
      <c r="K42" s="4" t="s">
        <v>205</v>
      </c>
      <c r="L42" s="24">
        <v>3.04</v>
      </c>
      <c r="M42" s="20"/>
      <c r="N42" s="3">
        <v>18</v>
      </c>
      <c r="O42" s="3">
        <f t="shared" si="1"/>
        <v>54.72</v>
      </c>
    </row>
    <row r="43" spans="1:15" x14ac:dyDescent="0.2">
      <c r="A43" s="1" t="s">
        <v>422</v>
      </c>
      <c r="B43" s="1" t="s">
        <v>385</v>
      </c>
      <c r="C43" s="1" t="s">
        <v>99</v>
      </c>
      <c r="D43" s="1" t="s">
        <v>25</v>
      </c>
      <c r="E43" s="23">
        <v>1.4565999999999999</v>
      </c>
      <c r="F43" s="1">
        <v>74</v>
      </c>
      <c r="G43" s="35">
        <f t="shared" si="0"/>
        <v>2</v>
      </c>
      <c r="H43" s="3" t="s">
        <v>203</v>
      </c>
      <c r="I43" s="3">
        <v>20</v>
      </c>
      <c r="J43" s="4" t="s">
        <v>204</v>
      </c>
      <c r="K43" s="4" t="s">
        <v>205</v>
      </c>
      <c r="L43" s="24">
        <v>2.66</v>
      </c>
      <c r="M43" s="20"/>
      <c r="N43" s="3">
        <v>18</v>
      </c>
      <c r="O43" s="3">
        <f t="shared" si="1"/>
        <v>47.88</v>
      </c>
    </row>
    <row r="44" spans="1:15" x14ac:dyDescent="0.2">
      <c r="A44" s="1" t="s">
        <v>423</v>
      </c>
      <c r="B44" s="1" t="s">
        <v>385</v>
      </c>
      <c r="C44" s="1" t="s">
        <v>101</v>
      </c>
      <c r="D44" s="1" t="s">
        <v>25</v>
      </c>
      <c r="E44" s="23">
        <v>2.7103999999999999</v>
      </c>
      <c r="F44" s="1">
        <v>74</v>
      </c>
      <c r="G44" s="35">
        <f t="shared" si="0"/>
        <v>2</v>
      </c>
      <c r="H44" s="3" t="s">
        <v>203</v>
      </c>
      <c r="I44" s="3">
        <v>20</v>
      </c>
      <c r="J44" s="4" t="s">
        <v>204</v>
      </c>
      <c r="K44" s="4" t="s">
        <v>205</v>
      </c>
      <c r="L44" s="24">
        <v>4.1399999999999997</v>
      </c>
      <c r="M44" s="20"/>
      <c r="N44" s="3">
        <v>18</v>
      </c>
      <c r="O44" s="3">
        <f t="shared" si="1"/>
        <v>74.52</v>
      </c>
    </row>
    <row r="45" spans="1:15" ht="16" thickBot="1" x14ac:dyDescent="0.25">
      <c r="A45" s="1" t="s">
        <v>424</v>
      </c>
      <c r="B45" s="1" t="s">
        <v>385</v>
      </c>
      <c r="C45" s="1" t="s">
        <v>103</v>
      </c>
      <c r="D45" s="1" t="s">
        <v>25</v>
      </c>
      <c r="E45" s="23">
        <v>1.218</v>
      </c>
      <c r="F45" s="1">
        <v>67</v>
      </c>
      <c r="G45" s="17">
        <f t="shared" si="0"/>
        <v>9</v>
      </c>
      <c r="H45" s="3" t="s">
        <v>203</v>
      </c>
      <c r="I45" s="3">
        <v>20</v>
      </c>
      <c r="J45" s="4" t="s">
        <v>204</v>
      </c>
      <c r="K45" s="4" t="s">
        <v>205</v>
      </c>
      <c r="L45" s="24">
        <v>1.98</v>
      </c>
      <c r="M45" s="20"/>
      <c r="N45" s="3">
        <v>18</v>
      </c>
      <c r="O45" s="3">
        <f t="shared" si="1"/>
        <v>35.64</v>
      </c>
    </row>
    <row r="46" spans="1:15" x14ac:dyDescent="0.2">
      <c r="A46" s="1" t="s">
        <v>425</v>
      </c>
      <c r="B46" s="1" t="s">
        <v>385</v>
      </c>
      <c r="C46" s="1" t="s">
        <v>105</v>
      </c>
      <c r="D46" s="1" t="s">
        <v>25</v>
      </c>
      <c r="E46" s="23">
        <v>2.4676</v>
      </c>
      <c r="F46" s="1">
        <v>69</v>
      </c>
      <c r="G46" s="34">
        <f t="shared" si="0"/>
        <v>7</v>
      </c>
      <c r="H46" s="3" t="s">
        <v>203</v>
      </c>
      <c r="I46" s="3">
        <v>20</v>
      </c>
      <c r="J46" s="4" t="s">
        <v>204</v>
      </c>
      <c r="K46" s="4" t="s">
        <v>205</v>
      </c>
      <c r="L46" s="24">
        <v>4.96</v>
      </c>
      <c r="M46" s="20"/>
      <c r="N46" s="3">
        <v>18</v>
      </c>
      <c r="O46" s="3">
        <f t="shared" si="1"/>
        <v>89.28</v>
      </c>
    </row>
    <row r="47" spans="1:15" x14ac:dyDescent="0.2">
      <c r="A47" s="1" t="s">
        <v>426</v>
      </c>
      <c r="B47" s="1" t="s">
        <v>385</v>
      </c>
      <c r="C47" s="1" t="s">
        <v>107</v>
      </c>
      <c r="D47" s="1" t="s">
        <v>25</v>
      </c>
      <c r="E47" s="23">
        <v>3.0735999999999999</v>
      </c>
      <c r="F47" s="1">
        <v>66</v>
      </c>
      <c r="G47" s="35">
        <f t="shared" si="0"/>
        <v>10</v>
      </c>
      <c r="H47" s="3" t="s">
        <v>203</v>
      </c>
      <c r="I47" s="3">
        <v>20</v>
      </c>
      <c r="J47" s="4" t="s">
        <v>204</v>
      </c>
      <c r="K47" s="4" t="s">
        <v>205</v>
      </c>
      <c r="L47" s="24">
        <v>5.52</v>
      </c>
      <c r="M47" s="20"/>
      <c r="N47" s="3">
        <v>18</v>
      </c>
      <c r="O47" s="3">
        <f t="shared" si="1"/>
        <v>99.359999999999985</v>
      </c>
    </row>
    <row r="48" spans="1:15" x14ac:dyDescent="0.2">
      <c r="A48" s="1" t="s">
        <v>427</v>
      </c>
      <c r="B48" s="1" t="s">
        <v>385</v>
      </c>
      <c r="C48" s="1" t="s">
        <v>109</v>
      </c>
      <c r="D48" s="1" t="s">
        <v>25</v>
      </c>
      <c r="E48" s="23">
        <v>4.2023999999999999</v>
      </c>
      <c r="F48" s="1">
        <v>48</v>
      </c>
      <c r="G48" s="35">
        <f t="shared" si="0"/>
        <v>28</v>
      </c>
      <c r="H48" s="3" t="s">
        <v>203</v>
      </c>
      <c r="I48" s="3">
        <v>20</v>
      </c>
      <c r="J48" s="4" t="s">
        <v>204</v>
      </c>
      <c r="K48" s="4" t="s">
        <v>205</v>
      </c>
      <c r="L48" s="24">
        <v>5.34</v>
      </c>
      <c r="M48" s="20"/>
      <c r="N48" s="3">
        <v>18</v>
      </c>
      <c r="O48" s="3">
        <f t="shared" si="1"/>
        <v>96.12</v>
      </c>
    </row>
    <row r="49" spans="1:15" x14ac:dyDescent="0.2">
      <c r="A49" s="1" t="s">
        <v>428</v>
      </c>
      <c r="B49" s="1" t="s">
        <v>385</v>
      </c>
      <c r="C49" s="1" t="s">
        <v>111</v>
      </c>
      <c r="D49" s="1" t="s">
        <v>25</v>
      </c>
      <c r="E49" s="23">
        <v>1.3692</v>
      </c>
      <c r="F49" s="1">
        <v>70</v>
      </c>
      <c r="G49" s="35">
        <f t="shared" si="0"/>
        <v>6</v>
      </c>
      <c r="H49" s="3" t="s">
        <v>203</v>
      </c>
      <c r="I49" s="3">
        <v>20</v>
      </c>
      <c r="J49" s="4" t="s">
        <v>204</v>
      </c>
      <c r="K49" s="4" t="s">
        <v>205</v>
      </c>
      <c r="L49" s="24">
        <v>2.54</v>
      </c>
      <c r="M49" s="20"/>
      <c r="N49" s="3">
        <v>18</v>
      </c>
      <c r="O49" s="3">
        <f t="shared" si="1"/>
        <v>45.72</v>
      </c>
    </row>
    <row r="50" spans="1:15" x14ac:dyDescent="0.2">
      <c r="A50" s="1" t="s">
        <v>429</v>
      </c>
      <c r="B50" s="1" t="s">
        <v>385</v>
      </c>
      <c r="C50" s="1" t="s">
        <v>113</v>
      </c>
      <c r="D50" s="1" t="s">
        <v>25</v>
      </c>
      <c r="E50" s="23">
        <v>3.4731999999999998</v>
      </c>
      <c r="F50" s="1">
        <v>58</v>
      </c>
      <c r="G50" s="35">
        <f t="shared" si="0"/>
        <v>18</v>
      </c>
      <c r="H50" s="3" t="s">
        <v>203</v>
      </c>
      <c r="I50" s="3">
        <v>20</v>
      </c>
      <c r="J50" s="4" t="s">
        <v>204</v>
      </c>
      <c r="K50" s="4" t="s">
        <v>205</v>
      </c>
      <c r="L50" s="24">
        <v>5.52</v>
      </c>
      <c r="M50" s="20"/>
      <c r="N50" s="3">
        <v>18</v>
      </c>
      <c r="O50" s="3">
        <f t="shared" si="1"/>
        <v>99.359999999999985</v>
      </c>
    </row>
    <row r="51" spans="1:15" x14ac:dyDescent="0.2">
      <c r="A51" s="1" t="s">
        <v>430</v>
      </c>
      <c r="B51" s="1" t="s">
        <v>385</v>
      </c>
      <c r="C51" s="1" t="s">
        <v>115</v>
      </c>
      <c r="D51" s="1" t="s">
        <v>25</v>
      </c>
      <c r="E51" s="23">
        <v>1.1372</v>
      </c>
      <c r="F51" s="1">
        <v>66</v>
      </c>
      <c r="G51" s="35">
        <f t="shared" si="0"/>
        <v>10</v>
      </c>
      <c r="H51" s="3" t="s">
        <v>203</v>
      </c>
      <c r="I51" s="3">
        <v>20</v>
      </c>
      <c r="J51" s="4" t="s">
        <v>204</v>
      </c>
      <c r="K51" s="4" t="s">
        <v>205</v>
      </c>
      <c r="L51" s="24">
        <v>2.06</v>
      </c>
      <c r="M51" s="20"/>
      <c r="N51" s="3">
        <v>18</v>
      </c>
      <c r="O51" s="3">
        <f t="shared" si="1"/>
        <v>37.08</v>
      </c>
    </row>
    <row r="52" spans="1:15" x14ac:dyDescent="0.2">
      <c r="A52" s="1" t="s">
        <v>431</v>
      </c>
      <c r="B52" s="1" t="s">
        <v>385</v>
      </c>
      <c r="C52" s="1" t="s">
        <v>117</v>
      </c>
      <c r="D52" s="1" t="s">
        <v>25</v>
      </c>
      <c r="E52" s="23">
        <v>1.7382</v>
      </c>
      <c r="F52" s="1">
        <v>40</v>
      </c>
      <c r="G52" s="35">
        <f t="shared" si="0"/>
        <v>36</v>
      </c>
      <c r="H52" s="3" t="s">
        <v>203</v>
      </c>
      <c r="I52" s="3">
        <v>20</v>
      </c>
      <c r="J52" s="4" t="s">
        <v>204</v>
      </c>
      <c r="K52" s="4" t="s">
        <v>205</v>
      </c>
      <c r="L52" s="24">
        <v>1.89</v>
      </c>
      <c r="M52" s="20"/>
      <c r="N52" s="3">
        <v>18</v>
      </c>
      <c r="O52" s="3">
        <f t="shared" si="1"/>
        <v>34.019999999999996</v>
      </c>
    </row>
    <row r="53" spans="1:15" ht="16" thickBot="1" x14ac:dyDescent="0.25">
      <c r="A53" s="1" t="s">
        <v>432</v>
      </c>
      <c r="B53" s="1" t="s">
        <v>385</v>
      </c>
      <c r="C53" s="1" t="s">
        <v>119</v>
      </c>
      <c r="D53" s="1" t="s">
        <v>25</v>
      </c>
      <c r="E53" s="23">
        <v>6.1400000000000003E-2</v>
      </c>
      <c r="F53" s="1">
        <v>60</v>
      </c>
      <c r="G53" s="17">
        <f t="shared" si="0"/>
        <v>16</v>
      </c>
      <c r="H53" s="3" t="s">
        <v>203</v>
      </c>
      <c r="I53" s="3">
        <v>20</v>
      </c>
      <c r="J53" s="4" t="s">
        <v>204</v>
      </c>
      <c r="K53" s="4" t="s">
        <v>205</v>
      </c>
      <c r="L53" s="24">
        <v>8.9800000000000005E-2</v>
      </c>
      <c r="M53" s="20"/>
      <c r="N53" s="3">
        <v>18</v>
      </c>
      <c r="O53" s="3">
        <f t="shared" si="1"/>
        <v>1.6164000000000001</v>
      </c>
    </row>
    <row r="54" spans="1:15" x14ac:dyDescent="0.2">
      <c r="A54" s="1" t="s">
        <v>433</v>
      </c>
      <c r="B54" s="1" t="s">
        <v>385</v>
      </c>
      <c r="C54" s="1" t="s">
        <v>121</v>
      </c>
      <c r="D54" s="1" t="s">
        <v>25</v>
      </c>
      <c r="E54" s="23">
        <v>2.0804</v>
      </c>
      <c r="F54" s="48">
        <v>75</v>
      </c>
      <c r="G54" s="34">
        <f t="shared" si="0"/>
        <v>1</v>
      </c>
      <c r="H54" s="3" t="s">
        <v>203</v>
      </c>
      <c r="I54" s="3">
        <v>20</v>
      </c>
      <c r="J54" s="4" t="s">
        <v>204</v>
      </c>
      <c r="K54" s="4" t="s">
        <v>205</v>
      </c>
      <c r="L54" s="24">
        <v>4.32</v>
      </c>
      <c r="M54" s="20"/>
      <c r="N54" s="3">
        <v>18</v>
      </c>
      <c r="O54" s="3">
        <f t="shared" si="1"/>
        <v>77.760000000000005</v>
      </c>
    </row>
    <row r="55" spans="1:15" x14ac:dyDescent="0.2">
      <c r="A55" s="1" t="s">
        <v>434</v>
      </c>
      <c r="B55" s="1" t="s">
        <v>385</v>
      </c>
      <c r="C55" s="1" t="s">
        <v>123</v>
      </c>
      <c r="D55" s="1" t="s">
        <v>25</v>
      </c>
      <c r="E55" s="23">
        <v>0.36280000000000001</v>
      </c>
      <c r="F55" s="48">
        <v>75</v>
      </c>
      <c r="G55" s="35">
        <f t="shared" si="0"/>
        <v>1</v>
      </c>
      <c r="H55" s="3" t="s">
        <v>203</v>
      </c>
      <c r="I55" s="3">
        <v>20</v>
      </c>
      <c r="J55" s="4" t="s">
        <v>204</v>
      </c>
      <c r="K55" s="4" t="s">
        <v>205</v>
      </c>
      <c r="L55" s="24">
        <v>0.438</v>
      </c>
      <c r="M55" s="20"/>
      <c r="N55" s="3">
        <v>18</v>
      </c>
      <c r="O55" s="3">
        <f t="shared" si="1"/>
        <v>7.8840000000000003</v>
      </c>
    </row>
    <row r="56" spans="1:15" x14ac:dyDescent="0.2">
      <c r="A56" s="1" t="s">
        <v>435</v>
      </c>
      <c r="B56" s="1" t="s">
        <v>385</v>
      </c>
      <c r="C56" s="1" t="s">
        <v>125</v>
      </c>
      <c r="D56" s="1" t="s">
        <v>25</v>
      </c>
      <c r="E56" s="23">
        <v>0.39879999999999999</v>
      </c>
      <c r="F56" s="48">
        <v>75</v>
      </c>
      <c r="G56" s="35">
        <f t="shared" si="0"/>
        <v>1</v>
      </c>
      <c r="H56" s="3" t="s">
        <v>203</v>
      </c>
      <c r="I56" s="3">
        <v>20</v>
      </c>
      <c r="J56" s="4" t="s">
        <v>204</v>
      </c>
      <c r="K56" s="4" t="s">
        <v>205</v>
      </c>
      <c r="L56" s="24">
        <v>0.59599999999999997</v>
      </c>
      <c r="M56" s="20"/>
      <c r="N56" s="3">
        <v>18</v>
      </c>
      <c r="O56" s="3">
        <f t="shared" si="1"/>
        <v>10.728</v>
      </c>
    </row>
    <row r="57" spans="1:15" x14ac:dyDescent="0.2">
      <c r="A57" s="1" t="s">
        <v>436</v>
      </c>
      <c r="B57" s="1" t="s">
        <v>385</v>
      </c>
      <c r="C57" s="1" t="s">
        <v>127</v>
      </c>
      <c r="D57" s="1" t="s">
        <v>25</v>
      </c>
      <c r="E57" s="23">
        <v>0.4224</v>
      </c>
      <c r="F57" s="48">
        <v>75</v>
      </c>
      <c r="G57" s="35">
        <f t="shared" si="0"/>
        <v>1</v>
      </c>
      <c r="H57" s="3" t="s">
        <v>203</v>
      </c>
      <c r="I57" s="3">
        <v>20</v>
      </c>
      <c r="J57" s="4" t="s">
        <v>204</v>
      </c>
      <c r="K57" s="4" t="s">
        <v>205</v>
      </c>
      <c r="L57" s="24">
        <v>0.46200000000000002</v>
      </c>
      <c r="M57" s="20"/>
      <c r="N57" s="3">
        <v>18</v>
      </c>
      <c r="O57" s="3">
        <f t="shared" si="1"/>
        <v>8.3160000000000007</v>
      </c>
    </row>
    <row r="58" spans="1:15" x14ac:dyDescent="0.2">
      <c r="A58" s="1" t="s">
        <v>437</v>
      </c>
      <c r="B58" s="1" t="s">
        <v>385</v>
      </c>
      <c r="C58" s="1" t="s">
        <v>129</v>
      </c>
      <c r="D58" s="1" t="s">
        <v>25</v>
      </c>
      <c r="E58" s="23">
        <v>2.1307999999999998</v>
      </c>
      <c r="F58" s="48">
        <v>75</v>
      </c>
      <c r="G58" s="35">
        <f t="shared" si="0"/>
        <v>1</v>
      </c>
      <c r="H58" s="3" t="s">
        <v>203</v>
      </c>
      <c r="I58" s="3">
        <v>20</v>
      </c>
      <c r="J58" s="4" t="s">
        <v>204</v>
      </c>
      <c r="K58" s="4" t="s">
        <v>205</v>
      </c>
      <c r="L58" s="24">
        <v>4.0199999999999996</v>
      </c>
      <c r="M58" s="20"/>
      <c r="N58" s="3">
        <v>18</v>
      </c>
      <c r="O58" s="3">
        <f t="shared" si="1"/>
        <v>72.359999999999985</v>
      </c>
    </row>
    <row r="59" spans="1:15" x14ac:dyDescent="0.2">
      <c r="A59" s="1" t="s">
        <v>438</v>
      </c>
      <c r="B59" s="1" t="s">
        <v>385</v>
      </c>
      <c r="C59" s="1" t="s">
        <v>131</v>
      </c>
      <c r="D59" s="1" t="s">
        <v>25</v>
      </c>
      <c r="E59" s="23">
        <v>0.13</v>
      </c>
      <c r="F59" s="48">
        <v>75</v>
      </c>
      <c r="G59" s="35">
        <f t="shared" si="0"/>
        <v>1</v>
      </c>
      <c r="H59" s="3" t="s">
        <v>203</v>
      </c>
      <c r="I59" s="3">
        <v>20</v>
      </c>
      <c r="J59" s="4" t="s">
        <v>204</v>
      </c>
      <c r="K59" s="4" t="s">
        <v>205</v>
      </c>
      <c r="L59" s="24">
        <v>0.19800000000000001</v>
      </c>
      <c r="M59" s="20"/>
      <c r="N59" s="3">
        <v>18</v>
      </c>
      <c r="O59" s="3">
        <f t="shared" si="1"/>
        <v>3.5640000000000001</v>
      </c>
    </row>
    <row r="60" spans="1:15" x14ac:dyDescent="0.2">
      <c r="A60" s="1" t="s">
        <v>439</v>
      </c>
      <c r="B60" s="1" t="s">
        <v>385</v>
      </c>
      <c r="C60" s="1" t="s">
        <v>133</v>
      </c>
      <c r="D60" s="1" t="s">
        <v>25</v>
      </c>
      <c r="E60" s="23">
        <v>2.786</v>
      </c>
      <c r="F60" s="48">
        <v>72</v>
      </c>
      <c r="G60" s="35">
        <f t="shared" si="0"/>
        <v>4</v>
      </c>
      <c r="H60" s="3" t="s">
        <v>203</v>
      </c>
      <c r="I60" s="3">
        <v>20</v>
      </c>
      <c r="J60" s="4" t="s">
        <v>204</v>
      </c>
      <c r="K60" s="4" t="s">
        <v>205</v>
      </c>
      <c r="L60" s="24">
        <v>5.18</v>
      </c>
      <c r="M60" s="20"/>
      <c r="N60" s="3">
        <v>18</v>
      </c>
      <c r="O60" s="3">
        <f t="shared" si="1"/>
        <v>93.24</v>
      </c>
    </row>
    <row r="61" spans="1:15" ht="16" thickBot="1" x14ac:dyDescent="0.25">
      <c r="A61" s="1" t="s">
        <v>440</v>
      </c>
      <c r="B61" s="1" t="s">
        <v>385</v>
      </c>
      <c r="C61" s="1" t="s">
        <v>135</v>
      </c>
      <c r="D61" s="1" t="s">
        <v>25</v>
      </c>
      <c r="E61" s="23">
        <v>4.1154000000000002</v>
      </c>
      <c r="F61" s="48">
        <v>49</v>
      </c>
      <c r="G61" s="17">
        <f t="shared" si="0"/>
        <v>27</v>
      </c>
      <c r="H61" s="3" t="s">
        <v>203</v>
      </c>
      <c r="I61" s="3">
        <v>20</v>
      </c>
      <c r="J61" s="4" t="s">
        <v>204</v>
      </c>
      <c r="K61" s="4" t="s">
        <v>205</v>
      </c>
      <c r="L61" s="24">
        <v>7.16</v>
      </c>
      <c r="M61" s="20"/>
      <c r="N61" s="3">
        <v>18</v>
      </c>
      <c r="O61" s="3">
        <f t="shared" si="1"/>
        <v>128.88</v>
      </c>
    </row>
    <row r="62" spans="1:15" x14ac:dyDescent="0.2">
      <c r="A62" s="1" t="s">
        <v>441</v>
      </c>
      <c r="B62" s="1" t="s">
        <v>385</v>
      </c>
      <c r="C62" s="1" t="s">
        <v>137</v>
      </c>
      <c r="D62" s="1" t="s">
        <v>25</v>
      </c>
      <c r="E62" s="23">
        <v>0.21299999999999999</v>
      </c>
      <c r="F62" s="1">
        <v>70</v>
      </c>
      <c r="G62" s="34">
        <f t="shared" si="0"/>
        <v>6</v>
      </c>
      <c r="H62" s="3" t="s">
        <v>203</v>
      </c>
      <c r="I62" s="3">
        <v>20</v>
      </c>
      <c r="J62" s="4" t="s">
        <v>204</v>
      </c>
      <c r="K62" s="4" t="s">
        <v>205</v>
      </c>
      <c r="L62" s="24">
        <v>0.14000000000000001</v>
      </c>
      <c r="M62" s="20"/>
      <c r="N62" s="3">
        <v>18</v>
      </c>
      <c r="O62" s="3">
        <f t="shared" si="1"/>
        <v>2.5200000000000005</v>
      </c>
    </row>
    <row r="63" spans="1:15" x14ac:dyDescent="0.2">
      <c r="A63" s="1" t="s">
        <v>442</v>
      </c>
      <c r="B63" s="1" t="s">
        <v>385</v>
      </c>
      <c r="C63" s="1" t="s">
        <v>139</v>
      </c>
      <c r="D63" s="1" t="s">
        <v>25</v>
      </c>
      <c r="E63" s="23">
        <v>0.28039999999999998</v>
      </c>
      <c r="F63" s="1">
        <v>67</v>
      </c>
      <c r="G63" s="35">
        <f t="shared" si="0"/>
        <v>9</v>
      </c>
      <c r="H63" s="3" t="s">
        <v>203</v>
      </c>
      <c r="I63" s="3">
        <v>20</v>
      </c>
      <c r="J63" s="4" t="s">
        <v>204</v>
      </c>
      <c r="K63" s="4" t="s">
        <v>205</v>
      </c>
      <c r="L63" s="24">
        <v>0.31</v>
      </c>
      <c r="M63" s="20"/>
      <c r="N63" s="3">
        <v>18</v>
      </c>
      <c r="O63" s="3">
        <f t="shared" si="1"/>
        <v>5.58</v>
      </c>
    </row>
    <row r="64" spans="1:15" x14ac:dyDescent="0.2">
      <c r="A64" s="1" t="s">
        <v>443</v>
      </c>
      <c r="B64" s="1" t="s">
        <v>385</v>
      </c>
      <c r="C64" s="1" t="s">
        <v>141</v>
      </c>
      <c r="D64" s="1" t="s">
        <v>25</v>
      </c>
      <c r="E64" s="23">
        <v>0.46920000000000001</v>
      </c>
      <c r="F64" s="1">
        <v>75</v>
      </c>
      <c r="G64" s="35">
        <f t="shared" si="0"/>
        <v>1</v>
      </c>
      <c r="H64" s="3" t="s">
        <v>203</v>
      </c>
      <c r="I64" s="3">
        <v>20</v>
      </c>
      <c r="J64" s="4" t="s">
        <v>204</v>
      </c>
      <c r="K64" s="4" t="s">
        <v>205</v>
      </c>
      <c r="L64" s="24">
        <v>0.748</v>
      </c>
      <c r="M64" s="20"/>
      <c r="N64" s="3">
        <v>18</v>
      </c>
      <c r="O64" s="3">
        <f t="shared" si="1"/>
        <v>13.464</v>
      </c>
    </row>
    <row r="65" spans="1:15" x14ac:dyDescent="0.2">
      <c r="A65" s="1" t="s">
        <v>444</v>
      </c>
      <c r="B65" s="1" t="s">
        <v>385</v>
      </c>
      <c r="C65" s="1" t="s">
        <v>143</v>
      </c>
      <c r="D65" s="1" t="s">
        <v>25</v>
      </c>
      <c r="E65" s="23">
        <v>0.35599999999999998</v>
      </c>
      <c r="F65" s="1">
        <v>70</v>
      </c>
      <c r="G65" s="35">
        <f t="shared" si="0"/>
        <v>6</v>
      </c>
      <c r="H65" s="3" t="s">
        <v>203</v>
      </c>
      <c r="I65" s="3">
        <v>20</v>
      </c>
      <c r="J65" s="4" t="s">
        <v>204</v>
      </c>
      <c r="K65" s="4" t="s">
        <v>205</v>
      </c>
      <c r="L65" s="24">
        <v>0.56999999999999995</v>
      </c>
      <c r="M65" s="20"/>
      <c r="N65" s="3">
        <v>18</v>
      </c>
      <c r="O65" s="3">
        <f t="shared" si="1"/>
        <v>10.26</v>
      </c>
    </row>
    <row r="66" spans="1:15" x14ac:dyDescent="0.2">
      <c r="A66" s="1" t="s">
        <v>445</v>
      </c>
      <c r="B66" s="1" t="s">
        <v>385</v>
      </c>
      <c r="C66" s="1" t="s">
        <v>145</v>
      </c>
      <c r="D66" s="1" t="s">
        <v>25</v>
      </c>
      <c r="E66" s="23">
        <v>0.74160000000000004</v>
      </c>
      <c r="F66" s="1">
        <v>65</v>
      </c>
      <c r="G66" s="35">
        <f t="shared" si="0"/>
        <v>11</v>
      </c>
      <c r="H66" s="3" t="s">
        <v>203</v>
      </c>
      <c r="I66" s="3">
        <v>20</v>
      </c>
      <c r="J66" s="4" t="s">
        <v>204</v>
      </c>
      <c r="K66" s="4" t="s">
        <v>205</v>
      </c>
      <c r="L66" s="24">
        <v>0.68600000000000005</v>
      </c>
      <c r="M66" s="20"/>
      <c r="N66" s="3">
        <v>18</v>
      </c>
      <c r="O66" s="3">
        <f t="shared" si="1"/>
        <v>12.348000000000001</v>
      </c>
    </row>
    <row r="67" spans="1:15" x14ac:dyDescent="0.2">
      <c r="A67" s="1" t="s">
        <v>446</v>
      </c>
      <c r="B67" s="1" t="s">
        <v>385</v>
      </c>
      <c r="C67" s="1" t="s">
        <v>147</v>
      </c>
      <c r="D67" s="1" t="s">
        <v>25</v>
      </c>
      <c r="E67" s="23">
        <v>5.28E-2</v>
      </c>
      <c r="F67" s="1">
        <v>72</v>
      </c>
      <c r="G67" s="35">
        <f t="shared" si="0"/>
        <v>4</v>
      </c>
      <c r="H67" s="3" t="s">
        <v>203</v>
      </c>
      <c r="I67" s="3">
        <v>20</v>
      </c>
      <c r="J67" s="4" t="s">
        <v>204</v>
      </c>
      <c r="K67" s="4" t="s">
        <v>205</v>
      </c>
      <c r="L67" s="24">
        <v>9.8400000000000001E-2</v>
      </c>
      <c r="M67" s="20"/>
      <c r="N67" s="3">
        <v>18</v>
      </c>
      <c r="O67" s="3">
        <f t="shared" si="1"/>
        <v>1.7712000000000001</v>
      </c>
    </row>
    <row r="68" spans="1:15" x14ac:dyDescent="0.2">
      <c r="A68" s="1" t="s">
        <v>447</v>
      </c>
      <c r="B68" s="1" t="s">
        <v>385</v>
      </c>
      <c r="C68" s="1" t="s">
        <v>149</v>
      </c>
      <c r="D68" s="1" t="s">
        <v>25</v>
      </c>
      <c r="E68" s="23">
        <v>0.61019999999999996</v>
      </c>
      <c r="F68" s="1">
        <v>70</v>
      </c>
      <c r="G68" s="35">
        <f t="shared" si="0"/>
        <v>6</v>
      </c>
      <c r="H68" s="3" t="s">
        <v>203</v>
      </c>
      <c r="I68" s="3">
        <v>20</v>
      </c>
      <c r="J68" s="4" t="s">
        <v>204</v>
      </c>
      <c r="K68" s="4" t="s">
        <v>205</v>
      </c>
      <c r="L68" s="24">
        <v>1.1499999999999999</v>
      </c>
      <c r="M68" s="20"/>
      <c r="N68" s="3">
        <v>18</v>
      </c>
      <c r="O68" s="3">
        <f t="shared" si="1"/>
        <v>20.7</v>
      </c>
    </row>
    <row r="69" spans="1:15" ht="16" thickBot="1" x14ac:dyDescent="0.25">
      <c r="A69" s="1" t="s">
        <v>448</v>
      </c>
      <c r="B69" s="1" t="s">
        <v>385</v>
      </c>
      <c r="C69" s="1" t="s">
        <v>151</v>
      </c>
      <c r="D69" s="1" t="s">
        <v>25</v>
      </c>
      <c r="E69" s="23">
        <v>0.75039999999999996</v>
      </c>
      <c r="F69" s="1">
        <v>50</v>
      </c>
      <c r="G69" s="17">
        <f t="shared" si="0"/>
        <v>26</v>
      </c>
      <c r="H69" s="3" t="s">
        <v>203</v>
      </c>
      <c r="I69" s="3">
        <v>20</v>
      </c>
      <c r="J69" s="4" t="s">
        <v>204</v>
      </c>
      <c r="K69" s="4" t="s">
        <v>205</v>
      </c>
      <c r="L69" s="24">
        <v>1.29</v>
      </c>
      <c r="M69" s="20"/>
      <c r="N69" s="3">
        <v>18</v>
      </c>
      <c r="O69" s="3">
        <f t="shared" si="1"/>
        <v>23.22</v>
      </c>
    </row>
    <row r="70" spans="1:15" x14ac:dyDescent="0.2">
      <c r="A70" s="1" t="s">
        <v>449</v>
      </c>
      <c r="B70" s="1" t="s">
        <v>385</v>
      </c>
      <c r="C70" s="1" t="s">
        <v>153</v>
      </c>
      <c r="D70" s="1" t="s">
        <v>25</v>
      </c>
      <c r="E70" s="23">
        <v>1.3744000000000001</v>
      </c>
      <c r="F70" s="1">
        <v>76</v>
      </c>
      <c r="G70" s="34">
        <f t="shared" si="0"/>
        <v>0</v>
      </c>
      <c r="H70" s="3" t="s">
        <v>203</v>
      </c>
      <c r="I70" s="3">
        <v>20</v>
      </c>
      <c r="J70" s="4" t="s">
        <v>204</v>
      </c>
      <c r="K70" s="4" t="s">
        <v>205</v>
      </c>
      <c r="L70" s="24">
        <v>2.7</v>
      </c>
      <c r="M70" s="20"/>
      <c r="N70" s="3">
        <v>18</v>
      </c>
      <c r="O70" s="3">
        <f t="shared" si="1"/>
        <v>48.6</v>
      </c>
    </row>
    <row r="71" spans="1:15" x14ac:dyDescent="0.2">
      <c r="A71" s="1" t="s">
        <v>450</v>
      </c>
      <c r="B71" s="1" t="s">
        <v>385</v>
      </c>
      <c r="C71" s="1" t="s">
        <v>155</v>
      </c>
      <c r="D71" s="1" t="s">
        <v>25</v>
      </c>
      <c r="E71" s="23">
        <v>0.30099999999999999</v>
      </c>
      <c r="F71" s="1">
        <v>70</v>
      </c>
      <c r="G71" s="35">
        <f t="shared" ref="G71:G93" si="2">76-F71</f>
        <v>6</v>
      </c>
      <c r="H71" s="3" t="s">
        <v>203</v>
      </c>
      <c r="I71" s="3">
        <v>20</v>
      </c>
      <c r="J71" s="4" t="s">
        <v>204</v>
      </c>
      <c r="K71" s="4" t="s">
        <v>205</v>
      </c>
      <c r="L71" s="24">
        <v>0.58199999999999996</v>
      </c>
      <c r="M71" s="20"/>
      <c r="N71" s="3">
        <v>18</v>
      </c>
      <c r="O71" s="3">
        <f t="shared" ref="O71:O93" si="3">N71*L71</f>
        <v>10.475999999999999</v>
      </c>
    </row>
    <row r="72" spans="1:15" x14ac:dyDescent="0.2">
      <c r="A72" s="1" t="s">
        <v>451</v>
      </c>
      <c r="B72" s="1" t="s">
        <v>385</v>
      </c>
      <c r="C72" s="1" t="s">
        <v>157</v>
      </c>
      <c r="D72" s="1" t="s">
        <v>25</v>
      </c>
      <c r="E72" s="23">
        <v>0.44140000000000001</v>
      </c>
      <c r="F72" s="1">
        <v>70</v>
      </c>
      <c r="G72" s="35">
        <f t="shared" si="2"/>
        <v>6</v>
      </c>
      <c r="H72" s="3" t="s">
        <v>203</v>
      </c>
      <c r="I72" s="3">
        <v>20</v>
      </c>
      <c r="J72" s="4" t="s">
        <v>204</v>
      </c>
      <c r="K72" s="4" t="s">
        <v>205</v>
      </c>
      <c r="L72" s="24">
        <v>0.6</v>
      </c>
      <c r="M72" s="20"/>
      <c r="N72" s="3">
        <v>18</v>
      </c>
      <c r="O72" s="3">
        <f t="shared" si="3"/>
        <v>10.799999999999999</v>
      </c>
    </row>
    <row r="73" spans="1:15" x14ac:dyDescent="0.2">
      <c r="A73" s="1" t="s">
        <v>452</v>
      </c>
      <c r="B73" s="1" t="s">
        <v>385</v>
      </c>
      <c r="C73" s="1" t="s">
        <v>159</v>
      </c>
      <c r="D73" s="1" t="s">
        <v>25</v>
      </c>
      <c r="E73" s="23">
        <v>0.81920000000000004</v>
      </c>
      <c r="F73" s="1">
        <v>65</v>
      </c>
      <c r="G73" s="35">
        <f t="shared" si="2"/>
        <v>11</v>
      </c>
      <c r="H73" s="3" t="s">
        <v>203</v>
      </c>
      <c r="I73" s="3">
        <v>20</v>
      </c>
      <c r="J73" s="4" t="s">
        <v>204</v>
      </c>
      <c r="K73" s="4" t="s">
        <v>205</v>
      </c>
      <c r="L73" s="24">
        <v>1.38</v>
      </c>
      <c r="M73" s="20"/>
      <c r="N73" s="3">
        <v>18</v>
      </c>
      <c r="O73" s="3">
        <f t="shared" si="3"/>
        <v>24.839999999999996</v>
      </c>
    </row>
    <row r="74" spans="1:15" x14ac:dyDescent="0.2">
      <c r="A74" s="1" t="s">
        <v>453</v>
      </c>
      <c r="B74" s="1" t="s">
        <v>385</v>
      </c>
      <c r="C74" s="1" t="s">
        <v>161</v>
      </c>
      <c r="D74" s="1" t="s">
        <v>25</v>
      </c>
      <c r="E74" s="23">
        <v>0.30680000000000002</v>
      </c>
      <c r="F74" s="1">
        <v>64</v>
      </c>
      <c r="G74" s="35">
        <f t="shared" si="2"/>
        <v>12</v>
      </c>
      <c r="H74" s="3" t="s">
        <v>203</v>
      </c>
      <c r="I74" s="3">
        <v>20</v>
      </c>
      <c r="J74" s="4" t="s">
        <v>204</v>
      </c>
      <c r="K74" s="4" t="s">
        <v>205</v>
      </c>
      <c r="L74" s="24">
        <v>0.66</v>
      </c>
      <c r="M74" s="20"/>
      <c r="N74" s="3">
        <v>18</v>
      </c>
      <c r="O74" s="3">
        <f t="shared" si="3"/>
        <v>11.88</v>
      </c>
    </row>
    <row r="75" spans="1:15" x14ac:dyDescent="0.2">
      <c r="A75" s="1" t="s">
        <v>454</v>
      </c>
      <c r="B75" s="1" t="s">
        <v>385</v>
      </c>
      <c r="C75" s="1" t="s">
        <v>163</v>
      </c>
      <c r="D75" s="1" t="s">
        <v>25</v>
      </c>
      <c r="E75" s="23">
        <v>1.0571999999999999</v>
      </c>
      <c r="F75" s="1">
        <v>70</v>
      </c>
      <c r="G75" s="35">
        <f t="shared" si="2"/>
        <v>6</v>
      </c>
      <c r="H75" s="3" t="s">
        <v>203</v>
      </c>
      <c r="I75" s="3">
        <v>20</v>
      </c>
      <c r="J75" s="4" t="s">
        <v>204</v>
      </c>
      <c r="K75" s="4" t="s">
        <v>205</v>
      </c>
      <c r="L75" s="24">
        <v>1.01</v>
      </c>
      <c r="M75" s="20"/>
      <c r="N75" s="3">
        <v>18</v>
      </c>
      <c r="O75" s="3">
        <f t="shared" si="3"/>
        <v>18.18</v>
      </c>
    </row>
    <row r="76" spans="1:15" x14ac:dyDescent="0.2">
      <c r="A76" s="1" t="s">
        <v>455</v>
      </c>
      <c r="B76" s="1" t="s">
        <v>385</v>
      </c>
      <c r="C76" s="1" t="s">
        <v>165</v>
      </c>
      <c r="D76" s="1" t="s">
        <v>25</v>
      </c>
      <c r="E76" s="23">
        <v>0.93279999999999996</v>
      </c>
      <c r="F76" s="1">
        <v>75</v>
      </c>
      <c r="G76" s="35">
        <f t="shared" si="2"/>
        <v>1</v>
      </c>
      <c r="H76" s="3" t="s">
        <v>203</v>
      </c>
      <c r="I76" s="3">
        <v>20</v>
      </c>
      <c r="J76" s="4" t="s">
        <v>204</v>
      </c>
      <c r="K76" s="4" t="s">
        <v>205</v>
      </c>
      <c r="L76" s="24">
        <v>1.39</v>
      </c>
      <c r="M76" s="20"/>
      <c r="N76" s="3">
        <v>18</v>
      </c>
      <c r="O76" s="3">
        <f t="shared" si="3"/>
        <v>25.02</v>
      </c>
    </row>
    <row r="77" spans="1:15" ht="16" thickBot="1" x14ac:dyDescent="0.25">
      <c r="A77" s="1" t="s">
        <v>456</v>
      </c>
      <c r="B77" s="1" t="s">
        <v>385</v>
      </c>
      <c r="C77" s="1" t="s">
        <v>167</v>
      </c>
      <c r="D77" s="1" t="s">
        <v>25</v>
      </c>
      <c r="E77" s="23">
        <v>0.62119999999999997</v>
      </c>
      <c r="F77" s="1">
        <v>75</v>
      </c>
      <c r="G77" s="17">
        <f t="shared" si="2"/>
        <v>1</v>
      </c>
      <c r="H77" s="3" t="s">
        <v>203</v>
      </c>
      <c r="I77" s="3">
        <v>20</v>
      </c>
      <c r="J77" s="4" t="s">
        <v>204</v>
      </c>
      <c r="K77" s="4" t="s">
        <v>205</v>
      </c>
      <c r="L77" s="24">
        <v>1.08</v>
      </c>
      <c r="M77" s="20"/>
      <c r="N77" s="3">
        <v>18</v>
      </c>
      <c r="O77" s="3">
        <f t="shared" si="3"/>
        <v>19.440000000000001</v>
      </c>
    </row>
    <row r="78" spans="1:15" x14ac:dyDescent="0.2">
      <c r="A78" s="1" t="s">
        <v>457</v>
      </c>
      <c r="B78" s="1" t="s">
        <v>385</v>
      </c>
      <c r="C78" s="1" t="s">
        <v>169</v>
      </c>
      <c r="D78" s="1" t="s">
        <v>25</v>
      </c>
      <c r="E78" s="23">
        <v>1.026</v>
      </c>
      <c r="F78" s="1">
        <v>66</v>
      </c>
      <c r="G78" s="34">
        <f t="shared" si="2"/>
        <v>10</v>
      </c>
      <c r="H78" s="3" t="s">
        <v>203</v>
      </c>
      <c r="I78" s="3">
        <v>20</v>
      </c>
      <c r="J78" s="4" t="s">
        <v>204</v>
      </c>
      <c r="K78" s="4" t="s">
        <v>205</v>
      </c>
      <c r="L78" s="24">
        <v>0.69399999999999995</v>
      </c>
      <c r="M78" s="20"/>
      <c r="N78" s="3">
        <v>18</v>
      </c>
      <c r="O78" s="3">
        <f t="shared" si="3"/>
        <v>12.491999999999999</v>
      </c>
    </row>
    <row r="79" spans="1:15" x14ac:dyDescent="0.2">
      <c r="A79" s="1" t="s">
        <v>458</v>
      </c>
      <c r="B79" s="1" t="s">
        <v>385</v>
      </c>
      <c r="C79" s="1" t="s">
        <v>171</v>
      </c>
      <c r="D79" s="1" t="s">
        <v>25</v>
      </c>
      <c r="E79" s="23">
        <v>2.21</v>
      </c>
      <c r="F79" s="1">
        <v>64</v>
      </c>
      <c r="G79" s="35">
        <f t="shared" si="2"/>
        <v>12</v>
      </c>
      <c r="H79" s="3" t="s">
        <v>203</v>
      </c>
      <c r="I79" s="3">
        <v>20</v>
      </c>
      <c r="J79" s="4" t="s">
        <v>204</v>
      </c>
      <c r="K79" s="4" t="s">
        <v>205</v>
      </c>
      <c r="L79" s="24">
        <v>4.0599999999999996</v>
      </c>
      <c r="M79" s="20"/>
      <c r="N79" s="3">
        <v>18</v>
      </c>
      <c r="O79" s="3">
        <f t="shared" si="3"/>
        <v>73.08</v>
      </c>
    </row>
    <row r="80" spans="1:15" x14ac:dyDescent="0.2">
      <c r="A80" s="1" t="s">
        <v>459</v>
      </c>
      <c r="B80" s="1" t="s">
        <v>385</v>
      </c>
      <c r="C80" s="1" t="s">
        <v>173</v>
      </c>
      <c r="D80" s="1" t="s">
        <v>25</v>
      </c>
      <c r="E80" s="23">
        <v>11.882999999999999</v>
      </c>
      <c r="F80" s="1">
        <v>17</v>
      </c>
      <c r="G80" s="35">
        <f t="shared" si="2"/>
        <v>59</v>
      </c>
      <c r="H80" s="3" t="s">
        <v>203</v>
      </c>
      <c r="I80" s="3">
        <v>20</v>
      </c>
      <c r="J80" s="4" t="s">
        <v>204</v>
      </c>
      <c r="K80" s="4" t="s">
        <v>205</v>
      </c>
      <c r="L80" s="24">
        <v>4.9000000000000004</v>
      </c>
      <c r="M80" s="20"/>
      <c r="N80" s="3">
        <v>18</v>
      </c>
      <c r="O80" s="3">
        <f t="shared" si="3"/>
        <v>88.2</v>
      </c>
    </row>
    <row r="81" spans="1:15" x14ac:dyDescent="0.2">
      <c r="A81" s="1" t="s">
        <v>460</v>
      </c>
      <c r="B81" s="1" t="s">
        <v>385</v>
      </c>
      <c r="C81" s="1" t="s">
        <v>175</v>
      </c>
      <c r="D81" s="1" t="s">
        <v>25</v>
      </c>
      <c r="E81" s="23">
        <v>5.0038</v>
      </c>
      <c r="F81" s="1">
        <v>40</v>
      </c>
      <c r="G81" s="35">
        <f t="shared" si="2"/>
        <v>36</v>
      </c>
      <c r="H81" s="3" t="s">
        <v>203</v>
      </c>
      <c r="I81" s="3">
        <v>20</v>
      </c>
      <c r="J81" s="4" t="s">
        <v>204</v>
      </c>
      <c r="K81" s="4" t="s">
        <v>205</v>
      </c>
      <c r="L81" s="24">
        <v>6.54</v>
      </c>
      <c r="M81" s="20"/>
      <c r="N81" s="3">
        <v>18</v>
      </c>
      <c r="O81" s="3">
        <f t="shared" si="3"/>
        <v>117.72</v>
      </c>
    </row>
    <row r="82" spans="1:15" x14ac:dyDescent="0.2">
      <c r="A82" s="1" t="s">
        <v>461</v>
      </c>
      <c r="B82" s="1" t="s">
        <v>385</v>
      </c>
      <c r="C82" s="1" t="s">
        <v>177</v>
      </c>
      <c r="D82" s="1" t="s">
        <v>25</v>
      </c>
      <c r="E82" s="23">
        <v>11.552</v>
      </c>
      <c r="F82" s="1">
        <v>18</v>
      </c>
      <c r="G82" s="35">
        <f t="shared" si="2"/>
        <v>58</v>
      </c>
      <c r="H82" s="3" t="s">
        <v>203</v>
      </c>
      <c r="I82" s="3">
        <v>20</v>
      </c>
      <c r="J82" s="4" t="s">
        <v>204</v>
      </c>
      <c r="K82" s="4" t="s">
        <v>205</v>
      </c>
      <c r="L82" s="24">
        <v>5.5E-2</v>
      </c>
      <c r="M82" s="20"/>
      <c r="N82" s="3">
        <v>18</v>
      </c>
      <c r="O82" s="3">
        <f t="shared" si="3"/>
        <v>0.99</v>
      </c>
    </row>
    <row r="83" spans="1:15" x14ac:dyDescent="0.2">
      <c r="A83" s="1" t="s">
        <v>462</v>
      </c>
      <c r="B83" s="1" t="s">
        <v>385</v>
      </c>
      <c r="C83" s="1" t="s">
        <v>179</v>
      </c>
      <c r="D83" s="1" t="s">
        <v>25</v>
      </c>
      <c r="E83" s="23">
        <v>8.2295999999999996</v>
      </c>
      <c r="F83" s="1">
        <v>25</v>
      </c>
      <c r="G83" s="35">
        <f t="shared" si="2"/>
        <v>51</v>
      </c>
      <c r="H83" s="3" t="s">
        <v>203</v>
      </c>
      <c r="I83" s="3">
        <v>20</v>
      </c>
      <c r="J83" s="4" t="s">
        <v>204</v>
      </c>
      <c r="K83" s="4" t="s">
        <v>205</v>
      </c>
      <c r="L83" s="24">
        <v>6.38</v>
      </c>
      <c r="M83" s="20"/>
      <c r="N83" s="3">
        <v>18</v>
      </c>
      <c r="O83" s="3">
        <f t="shared" si="3"/>
        <v>114.84</v>
      </c>
    </row>
    <row r="84" spans="1:15" x14ac:dyDescent="0.2">
      <c r="A84" s="1" t="s">
        <v>463</v>
      </c>
      <c r="B84" s="1" t="s">
        <v>385</v>
      </c>
      <c r="C84" s="1" t="s">
        <v>181</v>
      </c>
      <c r="D84" s="1" t="s">
        <v>25</v>
      </c>
      <c r="E84" s="23">
        <v>10.0008</v>
      </c>
      <c r="F84" s="1">
        <v>20</v>
      </c>
      <c r="G84" s="35">
        <f t="shared" si="2"/>
        <v>56</v>
      </c>
      <c r="H84" s="3" t="s">
        <v>203</v>
      </c>
      <c r="I84" s="3">
        <v>20</v>
      </c>
      <c r="J84" s="4" t="s">
        <v>204</v>
      </c>
      <c r="K84" s="4" t="s">
        <v>205</v>
      </c>
      <c r="L84" s="24">
        <v>5.26</v>
      </c>
      <c r="M84" s="20"/>
      <c r="N84" s="3">
        <v>18</v>
      </c>
      <c r="O84" s="3">
        <f t="shared" si="3"/>
        <v>94.679999999999993</v>
      </c>
    </row>
    <row r="85" spans="1:15" ht="16" thickBot="1" x14ac:dyDescent="0.25">
      <c r="A85" s="1" t="s">
        <v>464</v>
      </c>
      <c r="B85" s="1" t="s">
        <v>385</v>
      </c>
      <c r="C85" s="1" t="s">
        <v>183</v>
      </c>
      <c r="D85" s="1" t="s">
        <v>25</v>
      </c>
      <c r="E85" s="23">
        <v>2.3199999999999998</v>
      </c>
      <c r="F85" s="1">
        <v>70</v>
      </c>
      <c r="G85" s="17">
        <f t="shared" si="2"/>
        <v>6</v>
      </c>
      <c r="H85" s="3" t="s">
        <v>203</v>
      </c>
      <c r="I85" s="3">
        <v>20</v>
      </c>
      <c r="J85" s="4" t="s">
        <v>204</v>
      </c>
      <c r="K85" s="4" t="s">
        <v>205</v>
      </c>
      <c r="L85" s="24">
        <v>4.04</v>
      </c>
      <c r="M85" s="20"/>
      <c r="N85" s="3">
        <v>18</v>
      </c>
      <c r="O85" s="3">
        <f t="shared" si="3"/>
        <v>72.72</v>
      </c>
    </row>
    <row r="86" spans="1:15" x14ac:dyDescent="0.2">
      <c r="A86" s="1" t="s">
        <v>465</v>
      </c>
      <c r="B86" s="1" t="s">
        <v>385</v>
      </c>
      <c r="C86" s="1" t="s">
        <v>185</v>
      </c>
      <c r="D86" s="1" t="s">
        <v>25</v>
      </c>
      <c r="E86" s="23">
        <v>0.66879999999999995</v>
      </c>
      <c r="F86" s="1">
        <v>70</v>
      </c>
      <c r="G86" s="35">
        <f t="shared" si="2"/>
        <v>6</v>
      </c>
      <c r="H86" s="3" t="s">
        <v>203</v>
      </c>
      <c r="I86" s="3">
        <v>20</v>
      </c>
      <c r="J86" s="4" t="s">
        <v>204</v>
      </c>
      <c r="K86" s="4" t="s">
        <v>205</v>
      </c>
      <c r="L86" s="24">
        <v>0.77200000000000002</v>
      </c>
      <c r="M86" s="20"/>
      <c r="N86" s="3">
        <v>18</v>
      </c>
      <c r="O86" s="3">
        <f t="shared" si="3"/>
        <v>13.896000000000001</v>
      </c>
    </row>
    <row r="87" spans="1:15" x14ac:dyDescent="0.2">
      <c r="A87" s="1" t="s">
        <v>466</v>
      </c>
      <c r="B87" s="1" t="s">
        <v>385</v>
      </c>
      <c r="C87" s="1" t="s">
        <v>187</v>
      </c>
      <c r="D87" s="1" t="s">
        <v>25</v>
      </c>
      <c r="E87" s="23">
        <v>4.3907999999999996</v>
      </c>
      <c r="F87" s="1">
        <v>46</v>
      </c>
      <c r="G87" s="35">
        <f t="shared" si="2"/>
        <v>30</v>
      </c>
      <c r="H87" s="3" t="s">
        <v>203</v>
      </c>
      <c r="I87" s="3">
        <v>20</v>
      </c>
      <c r="J87" s="4" t="s">
        <v>204</v>
      </c>
      <c r="K87" s="4" t="s">
        <v>205</v>
      </c>
      <c r="L87" s="24">
        <v>6.22</v>
      </c>
      <c r="M87" s="20"/>
      <c r="N87" s="3">
        <v>18</v>
      </c>
      <c r="O87" s="3">
        <f t="shared" si="3"/>
        <v>111.96</v>
      </c>
    </row>
    <row r="88" spans="1:15" x14ac:dyDescent="0.2">
      <c r="A88" s="1" t="s">
        <v>467</v>
      </c>
      <c r="B88" s="1" t="s">
        <v>385</v>
      </c>
      <c r="C88" s="1" t="s">
        <v>189</v>
      </c>
      <c r="D88" s="1" t="s">
        <v>25</v>
      </c>
      <c r="E88" s="23">
        <v>9.0503999999999998</v>
      </c>
      <c r="F88" s="1">
        <v>23</v>
      </c>
      <c r="G88" s="35">
        <f t="shared" si="2"/>
        <v>53</v>
      </c>
      <c r="H88" s="3" t="s">
        <v>203</v>
      </c>
      <c r="I88" s="3">
        <v>20</v>
      </c>
      <c r="J88" s="4" t="s">
        <v>204</v>
      </c>
      <c r="K88" s="4" t="s">
        <v>205</v>
      </c>
      <c r="L88" s="24">
        <v>5.48</v>
      </c>
      <c r="M88" s="20"/>
      <c r="N88" s="3">
        <v>18</v>
      </c>
      <c r="O88" s="3">
        <f t="shared" si="3"/>
        <v>98.640000000000015</v>
      </c>
    </row>
    <row r="89" spans="1:15" x14ac:dyDescent="0.2">
      <c r="A89" s="1" t="s">
        <v>468</v>
      </c>
      <c r="B89" s="1" t="s">
        <v>385</v>
      </c>
      <c r="C89" s="1" t="s">
        <v>191</v>
      </c>
      <c r="D89" s="1" t="s">
        <v>25</v>
      </c>
      <c r="E89" s="23">
        <v>0.38800000000000001</v>
      </c>
      <c r="F89" s="1">
        <v>71</v>
      </c>
      <c r="G89" s="35">
        <f t="shared" si="2"/>
        <v>5</v>
      </c>
      <c r="H89" s="3" t="s">
        <v>203</v>
      </c>
      <c r="I89" s="3">
        <v>20</v>
      </c>
      <c r="J89" s="4" t="s">
        <v>204</v>
      </c>
      <c r="K89" s="4" t="s">
        <v>205</v>
      </c>
      <c r="L89" s="24">
        <v>0.36199999999999999</v>
      </c>
      <c r="M89" s="20"/>
      <c r="N89" s="3">
        <v>18</v>
      </c>
      <c r="O89" s="3">
        <f t="shared" si="3"/>
        <v>6.516</v>
      </c>
    </row>
    <row r="90" spans="1:15" x14ac:dyDescent="0.2">
      <c r="A90" s="1" t="s">
        <v>469</v>
      </c>
      <c r="B90" s="1" t="s">
        <v>385</v>
      </c>
      <c r="C90" s="1" t="s">
        <v>193</v>
      </c>
      <c r="D90" s="1" t="s">
        <v>25</v>
      </c>
      <c r="E90" s="23">
        <v>0.3528</v>
      </c>
      <c r="F90" s="1">
        <v>65</v>
      </c>
      <c r="G90" s="35">
        <f t="shared" si="2"/>
        <v>11</v>
      </c>
      <c r="H90" s="3" t="s">
        <v>203</v>
      </c>
      <c r="I90" s="3">
        <v>20</v>
      </c>
      <c r="J90" s="4" t="s">
        <v>204</v>
      </c>
      <c r="K90" s="4" t="s">
        <v>205</v>
      </c>
      <c r="L90" s="24">
        <v>0.40600000000000003</v>
      </c>
      <c r="M90" s="20"/>
      <c r="N90" s="3">
        <v>18</v>
      </c>
      <c r="O90" s="3">
        <f t="shared" si="3"/>
        <v>7.3080000000000007</v>
      </c>
    </row>
    <row r="91" spans="1:15" x14ac:dyDescent="0.2">
      <c r="A91" s="1" t="s">
        <v>470</v>
      </c>
      <c r="B91" s="1" t="s">
        <v>385</v>
      </c>
      <c r="C91" s="1" t="s">
        <v>195</v>
      </c>
      <c r="D91" s="1" t="s">
        <v>25</v>
      </c>
      <c r="E91" s="23">
        <v>2.7968000000000002</v>
      </c>
      <c r="F91" s="1">
        <v>72</v>
      </c>
      <c r="G91" s="35">
        <f t="shared" si="2"/>
        <v>4</v>
      </c>
      <c r="H91" s="3" t="s">
        <v>203</v>
      </c>
      <c r="I91" s="3">
        <v>20</v>
      </c>
      <c r="J91" s="4" t="s">
        <v>204</v>
      </c>
      <c r="K91" s="4" t="s">
        <v>205</v>
      </c>
      <c r="L91" s="24">
        <v>4.04</v>
      </c>
      <c r="M91" s="20"/>
      <c r="N91" s="3">
        <v>18</v>
      </c>
      <c r="O91" s="3">
        <f t="shared" si="3"/>
        <v>72.72</v>
      </c>
    </row>
    <row r="92" spans="1:15" x14ac:dyDescent="0.2">
      <c r="A92" s="1" t="s">
        <v>471</v>
      </c>
      <c r="B92" s="1" t="s">
        <v>385</v>
      </c>
      <c r="C92" s="1" t="s">
        <v>197</v>
      </c>
      <c r="D92" s="1" t="s">
        <v>25</v>
      </c>
      <c r="E92" s="23">
        <v>6.7808000000000002</v>
      </c>
      <c r="F92" s="1">
        <v>30</v>
      </c>
      <c r="G92" s="35">
        <f t="shared" si="2"/>
        <v>46</v>
      </c>
      <c r="H92" s="3" t="s">
        <v>203</v>
      </c>
      <c r="I92" s="3">
        <v>20</v>
      </c>
      <c r="J92" s="4" t="s">
        <v>204</v>
      </c>
      <c r="K92" s="4" t="s">
        <v>205</v>
      </c>
      <c r="L92" s="24">
        <v>3.78</v>
      </c>
      <c r="M92" s="20"/>
      <c r="N92" s="3">
        <v>18</v>
      </c>
      <c r="O92" s="3">
        <f t="shared" si="3"/>
        <v>68.039999999999992</v>
      </c>
    </row>
    <row r="93" spans="1:15" ht="16" thickBot="1" x14ac:dyDescent="0.25">
      <c r="A93" s="1" t="s">
        <v>472</v>
      </c>
      <c r="B93" s="1" t="s">
        <v>385</v>
      </c>
      <c r="C93" s="1" t="s">
        <v>199</v>
      </c>
      <c r="D93" s="1" t="s">
        <v>25</v>
      </c>
      <c r="E93" s="23">
        <v>18.607800000000001</v>
      </c>
      <c r="F93" s="1">
        <v>11</v>
      </c>
      <c r="G93" s="17">
        <f t="shared" si="2"/>
        <v>65</v>
      </c>
      <c r="H93" s="3" t="s">
        <v>203</v>
      </c>
      <c r="I93" s="3">
        <v>20</v>
      </c>
      <c r="J93" s="4" t="s">
        <v>204</v>
      </c>
      <c r="K93" s="4" t="s">
        <v>205</v>
      </c>
      <c r="L93" s="24">
        <v>5.28</v>
      </c>
      <c r="M93" s="20"/>
      <c r="N93" s="3">
        <v>18</v>
      </c>
      <c r="O93" s="3">
        <f t="shared" si="3"/>
        <v>95.04</v>
      </c>
    </row>
  </sheetData>
  <conditionalFormatting sqref="O6:O93">
    <cfRule type="cellIs" dxfId="1" priority="1" operator="lessThan">
      <formula>5</formula>
    </cfRule>
  </conditionalFormatting>
  <pageMargins left="0.23622047244094491" right="0.23622047244094491" top="0.74803149606299213" bottom="0.74803149606299213" header="0.31496062992125984" footer="0.31496062992125984"/>
  <pageSetup paperSize="9" scale="92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030-DC2F-40EA-BDD1-4BEAE54BF662}">
  <sheetPr>
    <pageSetUpPr fitToPage="1"/>
  </sheetPr>
  <dimension ref="A1:AD93"/>
  <sheetViews>
    <sheetView tabSelected="1" topLeftCell="A42" zoomScale="80" zoomScaleNormal="80" workbookViewId="0">
      <selection activeCell="Q14" sqref="Q14"/>
    </sheetView>
  </sheetViews>
  <sheetFormatPr baseColWidth="10" defaultColWidth="8.83203125" defaultRowHeight="15" x14ac:dyDescent="0.2"/>
  <cols>
    <col min="1" max="1" width="9.1640625" style="6" bestFit="1" customWidth="1"/>
    <col min="2" max="2" width="7.5" style="6" bestFit="1" customWidth="1"/>
    <col min="3" max="3" width="6.1640625" style="6" bestFit="1" customWidth="1"/>
    <col min="4" max="4" width="8.1640625" style="6" customWidth="1"/>
    <col min="5" max="5" width="12.1640625" style="6" customWidth="1"/>
    <col min="6" max="6" width="10.33203125" style="8" bestFit="1" customWidth="1"/>
    <col min="7" max="7" width="16.5" style="8" bestFit="1" customWidth="1"/>
    <col min="8" max="9" width="10.33203125" style="8" customWidth="1"/>
    <col min="10" max="10" width="8.1640625" style="6" customWidth="1"/>
    <col min="11" max="11" width="8.6640625" style="8" bestFit="1" customWidth="1"/>
    <col min="12" max="12" width="11.1640625" style="6" customWidth="1"/>
    <col min="13" max="13" width="12.33203125" style="6" customWidth="1"/>
    <col min="14" max="14" width="10" style="6" bestFit="1" customWidth="1"/>
    <col min="15" max="15" width="8.5" style="6" bestFit="1" customWidth="1"/>
    <col min="16" max="20" width="9.1640625" style="6"/>
    <col min="21" max="30" width="9.1640625" style="9"/>
  </cols>
  <sheetData>
    <row r="1" spans="1:30" x14ac:dyDescent="0.2">
      <c r="B1" s="7"/>
      <c r="F1" s="21"/>
      <c r="G1" s="21"/>
      <c r="H1" s="21"/>
      <c r="I1" s="21"/>
      <c r="J1" s="5"/>
      <c r="L1" s="22"/>
      <c r="M1" s="5"/>
      <c r="N1" s="5"/>
    </row>
    <row r="2" spans="1:30" ht="16" thickBot="1" x14ac:dyDescent="0.25">
      <c r="M2" s="5"/>
    </row>
    <row r="3" spans="1:30" ht="16" thickBot="1" x14ac:dyDescent="0.25">
      <c r="A3" s="10" t="s">
        <v>16</v>
      </c>
      <c r="C3" s="10"/>
      <c r="D3" s="10"/>
      <c r="E3" s="11" t="s">
        <v>9</v>
      </c>
      <c r="F3" s="11" t="s">
        <v>9</v>
      </c>
      <c r="G3" s="11" t="s">
        <v>201</v>
      </c>
      <c r="H3" s="11" t="s">
        <v>17</v>
      </c>
      <c r="I3" s="11" t="s">
        <v>18</v>
      </c>
      <c r="J3" s="12"/>
      <c r="K3" s="10"/>
      <c r="L3" s="11" t="s">
        <v>538</v>
      </c>
      <c r="M3" s="11" t="s">
        <v>3</v>
      </c>
      <c r="N3" s="11" t="s">
        <v>5</v>
      </c>
      <c r="O3" s="11" t="s">
        <v>12</v>
      </c>
    </row>
    <row r="4" spans="1:30" ht="16" thickBot="1" x14ac:dyDescent="0.25">
      <c r="B4" s="10"/>
      <c r="C4" s="10"/>
      <c r="D4" s="10"/>
      <c r="E4" s="13" t="s">
        <v>2</v>
      </c>
      <c r="F4" s="13" t="s">
        <v>10</v>
      </c>
      <c r="G4" s="13" t="s">
        <v>200</v>
      </c>
      <c r="H4" s="13" t="s">
        <v>15</v>
      </c>
      <c r="I4" s="13" t="s">
        <v>10</v>
      </c>
      <c r="J4" s="14" t="s">
        <v>7</v>
      </c>
      <c r="K4" s="10"/>
      <c r="L4" s="13" t="s">
        <v>2</v>
      </c>
      <c r="M4" s="13" t="s">
        <v>2</v>
      </c>
      <c r="N4" s="13" t="s">
        <v>11</v>
      </c>
      <c r="O4" s="13" t="s">
        <v>13</v>
      </c>
      <c r="Q4" s="9"/>
      <c r="R4" s="9"/>
      <c r="S4" s="9"/>
      <c r="T4" s="9"/>
      <c r="W4"/>
      <c r="X4"/>
      <c r="Y4"/>
      <c r="Z4"/>
      <c r="AA4"/>
      <c r="AB4"/>
      <c r="AC4"/>
      <c r="AD4"/>
    </row>
    <row r="5" spans="1:30" ht="16" thickBot="1" x14ac:dyDescent="0.25">
      <c r="A5" s="15" t="s">
        <v>19</v>
      </c>
      <c r="B5" s="16" t="s">
        <v>20</v>
      </c>
      <c r="C5" s="16" t="s">
        <v>21</v>
      </c>
      <c r="D5" s="16" t="s">
        <v>0</v>
      </c>
      <c r="E5" s="17" t="s">
        <v>4</v>
      </c>
      <c r="F5" s="17" t="s">
        <v>6</v>
      </c>
      <c r="G5" s="17" t="s">
        <v>6</v>
      </c>
      <c r="H5" s="17" t="s">
        <v>202</v>
      </c>
      <c r="I5" s="17" t="s">
        <v>6</v>
      </c>
      <c r="J5" s="18" t="s">
        <v>8</v>
      </c>
      <c r="K5" s="19" t="s">
        <v>1</v>
      </c>
      <c r="L5" s="17" t="s">
        <v>4</v>
      </c>
      <c r="M5" s="17" t="s">
        <v>4</v>
      </c>
      <c r="N5" s="17" t="s">
        <v>6</v>
      </c>
      <c r="O5" s="17" t="s">
        <v>14</v>
      </c>
      <c r="Q5" s="9"/>
      <c r="R5" s="9"/>
      <c r="S5" s="9"/>
      <c r="T5" s="9"/>
      <c r="W5"/>
      <c r="X5"/>
      <c r="Y5"/>
      <c r="Z5"/>
      <c r="AA5"/>
      <c r="AB5"/>
      <c r="AC5"/>
      <c r="AD5"/>
    </row>
    <row r="6" spans="1:30" x14ac:dyDescent="0.2">
      <c r="A6" s="1" t="s">
        <v>473</v>
      </c>
      <c r="B6" s="1" t="s">
        <v>474</v>
      </c>
      <c r="C6" s="1" t="s">
        <v>24</v>
      </c>
      <c r="D6" s="1" t="s">
        <v>25</v>
      </c>
      <c r="E6" s="23">
        <v>24.1934</v>
      </c>
      <c r="F6" s="1">
        <v>10</v>
      </c>
      <c r="G6" s="34">
        <f>75-F6</f>
        <v>65</v>
      </c>
      <c r="H6" s="3" t="s">
        <v>203</v>
      </c>
      <c r="I6" s="3">
        <v>20</v>
      </c>
      <c r="J6" s="4" t="s">
        <v>204</v>
      </c>
      <c r="K6" s="4" t="s">
        <v>205</v>
      </c>
      <c r="L6" s="24">
        <v>5.7</v>
      </c>
      <c r="M6" s="4"/>
      <c r="N6" s="3">
        <v>18</v>
      </c>
      <c r="O6" s="3">
        <f>L6*N6</f>
        <v>102.60000000000001</v>
      </c>
      <c r="Q6" s="9"/>
      <c r="R6" s="9"/>
      <c r="S6" s="9"/>
      <c r="T6" s="9"/>
      <c r="W6"/>
      <c r="X6"/>
      <c r="Y6"/>
      <c r="Z6"/>
      <c r="AA6"/>
      <c r="AB6"/>
      <c r="AC6"/>
      <c r="AD6"/>
    </row>
    <row r="7" spans="1:30" x14ac:dyDescent="0.2">
      <c r="A7" s="1" t="s">
        <v>475</v>
      </c>
      <c r="B7" s="1" t="s">
        <v>474</v>
      </c>
      <c r="C7" s="1" t="s">
        <v>27</v>
      </c>
      <c r="D7" s="1" t="s">
        <v>25</v>
      </c>
      <c r="E7" s="23">
        <v>20.589200000000002</v>
      </c>
      <c r="F7" s="1">
        <v>10</v>
      </c>
      <c r="G7" s="35">
        <f t="shared" ref="G7:G69" si="0">75-F7</f>
        <v>65</v>
      </c>
      <c r="H7" s="3" t="s">
        <v>203</v>
      </c>
      <c r="I7" s="3">
        <v>20</v>
      </c>
      <c r="J7" s="4" t="s">
        <v>204</v>
      </c>
      <c r="K7" s="4" t="s">
        <v>205</v>
      </c>
      <c r="L7" s="24">
        <v>3.54</v>
      </c>
      <c r="M7" s="4"/>
      <c r="N7" s="3">
        <v>18</v>
      </c>
      <c r="O7" s="3">
        <f t="shared" ref="O7:O69" si="1">L7*N7</f>
        <v>63.72</v>
      </c>
      <c r="Q7" s="9"/>
      <c r="R7" s="9"/>
      <c r="S7" s="9"/>
      <c r="T7" s="9"/>
      <c r="W7"/>
      <c r="X7"/>
      <c r="Y7"/>
      <c r="Z7"/>
      <c r="AA7"/>
      <c r="AB7"/>
      <c r="AC7"/>
      <c r="AD7"/>
    </row>
    <row r="8" spans="1:30" x14ac:dyDescent="0.2">
      <c r="A8" s="1" t="s">
        <v>476</v>
      </c>
      <c r="B8" s="1" t="s">
        <v>474</v>
      </c>
      <c r="C8" s="1" t="s">
        <v>29</v>
      </c>
      <c r="D8" s="1" t="s">
        <v>25</v>
      </c>
      <c r="E8" s="23">
        <v>12.846</v>
      </c>
      <c r="F8" s="1">
        <v>16</v>
      </c>
      <c r="G8" s="35">
        <f t="shared" si="0"/>
        <v>59</v>
      </c>
      <c r="H8" s="3" t="s">
        <v>203</v>
      </c>
      <c r="I8" s="3">
        <v>20</v>
      </c>
      <c r="J8" s="4" t="s">
        <v>204</v>
      </c>
      <c r="K8" s="4" t="s">
        <v>205</v>
      </c>
      <c r="L8" s="24">
        <v>3.72</v>
      </c>
      <c r="M8" s="4"/>
      <c r="N8" s="3">
        <v>18</v>
      </c>
      <c r="O8" s="3">
        <f t="shared" si="1"/>
        <v>66.960000000000008</v>
      </c>
      <c r="Q8" s="9"/>
      <c r="R8" s="9"/>
      <c r="S8" s="9"/>
      <c r="T8" s="9"/>
      <c r="W8"/>
      <c r="X8"/>
      <c r="Y8"/>
      <c r="Z8"/>
      <c r="AA8"/>
      <c r="AB8"/>
      <c r="AC8"/>
      <c r="AD8"/>
    </row>
    <row r="9" spans="1:30" s="2" customFormat="1" x14ac:dyDescent="0.2">
      <c r="A9" s="1" t="s">
        <v>477</v>
      </c>
      <c r="B9" s="1" t="s">
        <v>474</v>
      </c>
      <c r="C9" s="1" t="s">
        <v>31</v>
      </c>
      <c r="D9" s="1" t="s">
        <v>25</v>
      </c>
      <c r="E9" s="23">
        <v>10.308400000000001</v>
      </c>
      <c r="F9" s="1">
        <v>20</v>
      </c>
      <c r="G9" s="35">
        <f t="shared" si="0"/>
        <v>55</v>
      </c>
      <c r="H9" s="3" t="s">
        <v>203</v>
      </c>
      <c r="I9" s="3">
        <v>20</v>
      </c>
      <c r="J9" s="4" t="s">
        <v>204</v>
      </c>
      <c r="K9" s="4" t="s">
        <v>205</v>
      </c>
      <c r="L9" s="24">
        <v>4.78</v>
      </c>
      <c r="M9" s="4"/>
      <c r="N9" s="3">
        <v>18</v>
      </c>
      <c r="O9" s="3">
        <f t="shared" si="1"/>
        <v>86.04</v>
      </c>
      <c r="P9" s="6"/>
      <c r="Q9" s="9"/>
      <c r="R9" s="9"/>
      <c r="S9" s="9"/>
      <c r="T9" s="9"/>
      <c r="U9" s="9"/>
      <c r="V9" s="9"/>
    </row>
    <row r="10" spans="1:30" s="2" customFormat="1" x14ac:dyDescent="0.2">
      <c r="A10" s="1" t="s">
        <v>478</v>
      </c>
      <c r="B10" s="1" t="s">
        <v>474</v>
      </c>
      <c r="C10" s="1" t="s">
        <v>33</v>
      </c>
      <c r="D10" s="1" t="s">
        <v>25</v>
      </c>
      <c r="E10" s="23">
        <v>19.4316</v>
      </c>
      <c r="F10" s="1">
        <v>11</v>
      </c>
      <c r="G10" s="35">
        <f t="shared" si="0"/>
        <v>64</v>
      </c>
      <c r="H10" s="3" t="s">
        <v>203</v>
      </c>
      <c r="I10" s="3">
        <v>20</v>
      </c>
      <c r="J10" s="4" t="s">
        <v>204</v>
      </c>
      <c r="K10" s="4" t="s">
        <v>205</v>
      </c>
      <c r="L10" s="24">
        <v>4.7</v>
      </c>
      <c r="M10" s="4"/>
      <c r="N10" s="3">
        <v>18</v>
      </c>
      <c r="O10" s="3">
        <f t="shared" si="1"/>
        <v>84.600000000000009</v>
      </c>
      <c r="P10" s="6"/>
      <c r="Q10" s="9"/>
      <c r="R10" s="9"/>
      <c r="S10" s="9"/>
      <c r="T10" s="9"/>
      <c r="U10" s="9"/>
      <c r="V10" s="9"/>
    </row>
    <row r="11" spans="1:30" s="2" customFormat="1" x14ac:dyDescent="0.2">
      <c r="A11" s="1" t="s">
        <v>479</v>
      </c>
      <c r="B11" s="1" t="s">
        <v>474</v>
      </c>
      <c r="C11" s="1" t="s">
        <v>35</v>
      </c>
      <c r="D11" s="1" t="s">
        <v>25</v>
      </c>
      <c r="E11" s="23">
        <v>44.612400000000001</v>
      </c>
      <c r="F11" s="1">
        <v>10</v>
      </c>
      <c r="G11" s="35">
        <f t="shared" si="0"/>
        <v>65</v>
      </c>
      <c r="H11" s="3" t="s">
        <v>203</v>
      </c>
      <c r="I11" s="3">
        <v>20</v>
      </c>
      <c r="J11" s="4" t="s">
        <v>204</v>
      </c>
      <c r="K11" s="4" t="s">
        <v>205</v>
      </c>
      <c r="L11" s="24">
        <v>4.08</v>
      </c>
      <c r="M11" s="4"/>
      <c r="N11" s="3">
        <v>18</v>
      </c>
      <c r="O11" s="3">
        <f t="shared" si="1"/>
        <v>73.44</v>
      </c>
      <c r="P11" s="6"/>
      <c r="Q11" s="9"/>
      <c r="R11" s="9"/>
      <c r="S11" s="9"/>
      <c r="T11" s="9"/>
      <c r="U11" s="9"/>
      <c r="V11" s="9"/>
    </row>
    <row r="12" spans="1:30" x14ac:dyDescent="0.2">
      <c r="A12" s="1" t="s">
        <v>480</v>
      </c>
      <c r="B12" s="1" t="s">
        <v>474</v>
      </c>
      <c r="C12" s="1" t="s">
        <v>37</v>
      </c>
      <c r="D12" s="1" t="s">
        <v>25</v>
      </c>
      <c r="E12" s="23">
        <v>33.925199999999997</v>
      </c>
      <c r="F12" s="1">
        <v>10</v>
      </c>
      <c r="G12" s="35">
        <f t="shared" si="0"/>
        <v>65</v>
      </c>
      <c r="H12" s="3" t="s">
        <v>203</v>
      </c>
      <c r="I12" s="3">
        <v>20</v>
      </c>
      <c r="J12" s="4" t="s">
        <v>204</v>
      </c>
      <c r="K12" s="4" t="s">
        <v>205</v>
      </c>
      <c r="L12" s="24">
        <v>4.0599999999999996</v>
      </c>
      <c r="M12" s="4"/>
      <c r="N12" s="3">
        <v>18</v>
      </c>
      <c r="O12" s="3">
        <f t="shared" si="1"/>
        <v>73.08</v>
      </c>
      <c r="Q12" s="9"/>
      <c r="R12" s="9"/>
      <c r="S12" s="9"/>
      <c r="T12" s="9"/>
      <c r="W12"/>
      <c r="X12"/>
      <c r="Y12"/>
      <c r="Z12"/>
      <c r="AA12"/>
      <c r="AB12"/>
      <c r="AC12"/>
      <c r="AD12"/>
    </row>
    <row r="13" spans="1:30" ht="16" thickBot="1" x14ac:dyDescent="0.25">
      <c r="A13" s="1" t="s">
        <v>481</v>
      </c>
      <c r="B13" s="1" t="s">
        <v>474</v>
      </c>
      <c r="C13" s="1" t="s">
        <v>39</v>
      </c>
      <c r="D13" s="1" t="s">
        <v>25</v>
      </c>
      <c r="E13" s="23">
        <v>25.3416</v>
      </c>
      <c r="F13" s="1">
        <v>10</v>
      </c>
      <c r="G13" s="17">
        <f t="shared" si="0"/>
        <v>65</v>
      </c>
      <c r="H13" s="3" t="s">
        <v>203</v>
      </c>
      <c r="I13" s="3">
        <v>20</v>
      </c>
      <c r="J13" s="4" t="s">
        <v>204</v>
      </c>
      <c r="K13" s="4" t="s">
        <v>205</v>
      </c>
      <c r="L13" s="24">
        <v>4.4000000000000004</v>
      </c>
      <c r="M13" s="4"/>
      <c r="N13" s="3">
        <v>18</v>
      </c>
      <c r="O13" s="3">
        <f t="shared" si="1"/>
        <v>79.2</v>
      </c>
      <c r="Q13" s="9"/>
      <c r="R13" s="9"/>
      <c r="S13" s="9"/>
      <c r="T13" s="9"/>
      <c r="W13"/>
      <c r="X13"/>
      <c r="Y13"/>
      <c r="Z13"/>
      <c r="AA13"/>
      <c r="AB13"/>
      <c r="AC13"/>
      <c r="AD13"/>
    </row>
    <row r="14" spans="1:30" x14ac:dyDescent="0.2">
      <c r="A14" s="1" t="s">
        <v>482</v>
      </c>
      <c r="B14" s="1" t="s">
        <v>474</v>
      </c>
      <c r="C14" s="1" t="s">
        <v>41</v>
      </c>
      <c r="D14" s="1" t="s">
        <v>25</v>
      </c>
      <c r="E14" s="23">
        <v>21.687999999999999</v>
      </c>
      <c r="F14" s="1">
        <v>10</v>
      </c>
      <c r="G14" s="34">
        <f t="shared" si="0"/>
        <v>65</v>
      </c>
      <c r="H14" s="3" t="s">
        <v>203</v>
      </c>
      <c r="I14" s="3">
        <v>20</v>
      </c>
      <c r="J14" s="4" t="s">
        <v>204</v>
      </c>
      <c r="K14" s="4" t="s">
        <v>205</v>
      </c>
      <c r="L14" s="24">
        <v>5.54</v>
      </c>
      <c r="M14" s="4"/>
      <c r="N14" s="3">
        <v>18</v>
      </c>
      <c r="O14" s="3">
        <f t="shared" si="1"/>
        <v>99.72</v>
      </c>
      <c r="Q14" s="9"/>
      <c r="R14" s="9"/>
      <c r="S14" s="9"/>
      <c r="T14" s="9"/>
      <c r="W14"/>
      <c r="X14"/>
      <c r="Y14"/>
      <c r="Z14"/>
      <c r="AA14"/>
      <c r="AB14"/>
      <c r="AC14"/>
      <c r="AD14"/>
    </row>
    <row r="15" spans="1:30" x14ac:dyDescent="0.2">
      <c r="A15" s="1" t="s">
        <v>483</v>
      </c>
      <c r="B15" s="1" t="s">
        <v>474</v>
      </c>
      <c r="C15" s="1" t="s">
        <v>43</v>
      </c>
      <c r="D15" s="1" t="s">
        <v>25</v>
      </c>
      <c r="E15" s="23">
        <v>17.151199999999999</v>
      </c>
      <c r="F15" s="1">
        <v>12</v>
      </c>
      <c r="G15" s="35">
        <f t="shared" si="0"/>
        <v>63</v>
      </c>
      <c r="H15" s="3" t="s">
        <v>203</v>
      </c>
      <c r="I15" s="3">
        <v>20</v>
      </c>
      <c r="J15" s="4" t="s">
        <v>204</v>
      </c>
      <c r="K15" s="4" t="s">
        <v>205</v>
      </c>
      <c r="L15" s="24">
        <v>4.3</v>
      </c>
      <c r="M15" s="4"/>
      <c r="N15" s="3">
        <v>18</v>
      </c>
      <c r="O15" s="3">
        <f t="shared" si="1"/>
        <v>77.399999999999991</v>
      </c>
      <c r="Q15" s="9"/>
      <c r="R15" s="9"/>
      <c r="S15" s="9"/>
      <c r="T15" s="9"/>
      <c r="W15"/>
      <c r="X15"/>
      <c r="Y15"/>
      <c r="Z15"/>
      <c r="AA15"/>
      <c r="AB15"/>
      <c r="AC15"/>
      <c r="AD15"/>
    </row>
    <row r="16" spans="1:30" x14ac:dyDescent="0.2">
      <c r="A16" s="1" t="s">
        <v>484</v>
      </c>
      <c r="B16" s="1" t="s">
        <v>474</v>
      </c>
      <c r="C16" s="1" t="s">
        <v>45</v>
      </c>
      <c r="D16" s="1" t="s">
        <v>25</v>
      </c>
      <c r="E16" s="23">
        <v>33.671199999999999</v>
      </c>
      <c r="F16" s="1">
        <v>10</v>
      </c>
      <c r="G16" s="35">
        <f t="shared" si="0"/>
        <v>65</v>
      </c>
      <c r="H16" s="3" t="s">
        <v>203</v>
      </c>
      <c r="I16" s="3">
        <v>20</v>
      </c>
      <c r="J16" s="4" t="s">
        <v>204</v>
      </c>
      <c r="K16" s="4" t="s">
        <v>205</v>
      </c>
      <c r="L16" s="24">
        <v>3.96</v>
      </c>
      <c r="M16" s="4"/>
      <c r="N16" s="3">
        <v>18</v>
      </c>
      <c r="O16" s="3">
        <f t="shared" si="1"/>
        <v>71.28</v>
      </c>
      <c r="Q16" s="9"/>
      <c r="R16" s="9"/>
      <c r="S16" s="9"/>
      <c r="T16" s="9"/>
      <c r="W16"/>
      <c r="X16"/>
      <c r="Y16"/>
      <c r="Z16"/>
      <c r="AA16"/>
      <c r="AB16"/>
      <c r="AC16"/>
      <c r="AD16"/>
    </row>
    <row r="17" spans="1:30" x14ac:dyDescent="0.2">
      <c r="A17" s="1" t="s">
        <v>485</v>
      </c>
      <c r="B17" s="1" t="s">
        <v>474</v>
      </c>
      <c r="C17" s="1" t="s">
        <v>47</v>
      </c>
      <c r="D17" s="1" t="s">
        <v>25</v>
      </c>
      <c r="E17" s="23">
        <v>14.896800000000001</v>
      </c>
      <c r="F17" s="1">
        <v>14</v>
      </c>
      <c r="G17" s="35">
        <f t="shared" si="0"/>
        <v>61</v>
      </c>
      <c r="H17" s="3" t="s">
        <v>203</v>
      </c>
      <c r="I17" s="3">
        <v>20</v>
      </c>
      <c r="J17" s="4" t="s">
        <v>204</v>
      </c>
      <c r="K17" s="4" t="s">
        <v>205</v>
      </c>
      <c r="L17" s="24">
        <v>3.98</v>
      </c>
      <c r="M17" s="4"/>
      <c r="N17" s="3">
        <v>18</v>
      </c>
      <c r="O17" s="3">
        <f t="shared" si="1"/>
        <v>71.64</v>
      </c>
      <c r="Q17" s="9"/>
      <c r="R17" s="9"/>
      <c r="S17" s="9"/>
      <c r="T17" s="9"/>
      <c r="W17"/>
      <c r="X17"/>
      <c r="Y17"/>
      <c r="Z17"/>
      <c r="AA17"/>
      <c r="AB17"/>
      <c r="AC17"/>
      <c r="AD17"/>
    </row>
    <row r="18" spans="1:30" x14ac:dyDescent="0.2">
      <c r="A18" s="1" t="s">
        <v>486</v>
      </c>
      <c r="B18" s="1" t="s">
        <v>474</v>
      </c>
      <c r="C18" s="1" t="s">
        <v>49</v>
      </c>
      <c r="D18" s="1" t="s">
        <v>25</v>
      </c>
      <c r="E18" s="23">
        <v>32.822800000000001</v>
      </c>
      <c r="F18" s="1">
        <v>10</v>
      </c>
      <c r="G18" s="35">
        <f t="shared" si="0"/>
        <v>65</v>
      </c>
      <c r="H18" s="3" t="s">
        <v>203</v>
      </c>
      <c r="I18" s="3">
        <v>20</v>
      </c>
      <c r="J18" s="4" t="s">
        <v>204</v>
      </c>
      <c r="K18" s="4" t="s">
        <v>205</v>
      </c>
      <c r="L18" s="24">
        <v>4.34</v>
      </c>
      <c r="M18" s="4"/>
      <c r="N18" s="3">
        <v>18</v>
      </c>
      <c r="O18" s="3">
        <f t="shared" si="1"/>
        <v>78.12</v>
      </c>
      <c r="Q18" s="9"/>
      <c r="R18" s="9"/>
      <c r="S18" s="9"/>
      <c r="T18" s="9"/>
      <c r="W18"/>
      <c r="X18"/>
      <c r="Y18"/>
      <c r="Z18"/>
      <c r="AA18"/>
      <c r="AB18"/>
      <c r="AC18"/>
      <c r="AD18"/>
    </row>
    <row r="19" spans="1:30" x14ac:dyDescent="0.2">
      <c r="A19" s="1" t="s">
        <v>487</v>
      </c>
      <c r="B19" s="1" t="s">
        <v>474</v>
      </c>
      <c r="C19" s="1" t="s">
        <v>51</v>
      </c>
      <c r="D19" s="1" t="s">
        <v>25</v>
      </c>
      <c r="E19" s="23">
        <v>0.17399999999999999</v>
      </c>
      <c r="F19" s="1">
        <v>63</v>
      </c>
      <c r="G19" s="35">
        <f t="shared" si="0"/>
        <v>12</v>
      </c>
      <c r="H19" s="3" t="s">
        <v>203</v>
      </c>
      <c r="I19" s="3">
        <v>20</v>
      </c>
      <c r="J19" s="4" t="s">
        <v>204</v>
      </c>
      <c r="K19" s="4" t="s">
        <v>205</v>
      </c>
      <c r="L19" s="24">
        <v>0.187</v>
      </c>
      <c r="M19" s="4"/>
      <c r="N19" s="3">
        <v>18</v>
      </c>
      <c r="O19" s="3">
        <f t="shared" si="1"/>
        <v>3.3660000000000001</v>
      </c>
      <c r="Q19" s="9"/>
      <c r="R19" s="9"/>
      <c r="S19" s="9"/>
      <c r="T19" s="9"/>
      <c r="W19"/>
      <c r="X19"/>
      <c r="Y19"/>
      <c r="Z19"/>
      <c r="AA19"/>
      <c r="AB19"/>
      <c r="AC19"/>
      <c r="AD19"/>
    </row>
    <row r="20" spans="1:30" x14ac:dyDescent="0.2">
      <c r="A20" s="1" t="s">
        <v>488</v>
      </c>
      <c r="B20" s="1" t="s">
        <v>474</v>
      </c>
      <c r="C20" s="1" t="s">
        <v>53</v>
      </c>
      <c r="D20" s="1" t="s">
        <v>25</v>
      </c>
      <c r="E20" s="23">
        <v>8.9160000000000004</v>
      </c>
      <c r="F20" s="1">
        <v>23</v>
      </c>
      <c r="G20" s="35">
        <f t="shared" si="0"/>
        <v>52</v>
      </c>
      <c r="H20" s="3" t="s">
        <v>203</v>
      </c>
      <c r="I20" s="3">
        <v>20</v>
      </c>
      <c r="J20" s="4" t="s">
        <v>204</v>
      </c>
      <c r="K20" s="4" t="s">
        <v>205</v>
      </c>
      <c r="L20" s="24">
        <v>5.7</v>
      </c>
      <c r="M20" s="4"/>
      <c r="N20" s="3">
        <v>18</v>
      </c>
      <c r="O20" s="3">
        <f t="shared" si="1"/>
        <v>102.60000000000001</v>
      </c>
    </row>
    <row r="21" spans="1:30" ht="16" thickBot="1" x14ac:dyDescent="0.25">
      <c r="A21" s="1" t="s">
        <v>489</v>
      </c>
      <c r="B21" s="1" t="s">
        <v>474</v>
      </c>
      <c r="C21" s="1" t="s">
        <v>55</v>
      </c>
      <c r="D21" s="1" t="s">
        <v>25</v>
      </c>
      <c r="E21" s="23">
        <v>0.51280000000000003</v>
      </c>
      <c r="F21" s="1">
        <v>75</v>
      </c>
      <c r="G21" s="17">
        <f t="shared" si="0"/>
        <v>0</v>
      </c>
      <c r="H21" s="3" t="s">
        <v>203</v>
      </c>
      <c r="I21" s="3">
        <v>20</v>
      </c>
      <c r="J21" s="4" t="s">
        <v>204</v>
      </c>
      <c r="K21" s="4" t="s">
        <v>205</v>
      </c>
      <c r="L21" s="24">
        <v>0.7</v>
      </c>
      <c r="M21" s="4"/>
      <c r="N21" s="3">
        <v>18</v>
      </c>
      <c r="O21" s="3">
        <f t="shared" si="1"/>
        <v>12.6</v>
      </c>
    </row>
    <row r="22" spans="1:30" x14ac:dyDescent="0.2">
      <c r="A22" s="1" t="s">
        <v>490</v>
      </c>
      <c r="B22" s="1" t="s">
        <v>474</v>
      </c>
      <c r="C22" s="1" t="s">
        <v>57</v>
      </c>
      <c r="D22" s="1" t="s">
        <v>25</v>
      </c>
      <c r="E22" s="23">
        <v>0.81440000000000001</v>
      </c>
      <c r="F22" s="1">
        <v>75</v>
      </c>
      <c r="G22" s="34">
        <f t="shared" si="0"/>
        <v>0</v>
      </c>
      <c r="H22" s="3" t="s">
        <v>203</v>
      </c>
      <c r="I22" s="3">
        <v>20</v>
      </c>
      <c r="J22" s="4" t="s">
        <v>204</v>
      </c>
      <c r="K22" s="4" t="s">
        <v>205</v>
      </c>
      <c r="L22" s="24">
        <v>1.33</v>
      </c>
      <c r="M22" s="4"/>
      <c r="N22" s="3">
        <v>18</v>
      </c>
      <c r="O22" s="3">
        <f t="shared" si="1"/>
        <v>23.94</v>
      </c>
    </row>
    <row r="23" spans="1:30" x14ac:dyDescent="0.2">
      <c r="A23" s="1" t="s">
        <v>491</v>
      </c>
      <c r="B23" s="1" t="s">
        <v>474</v>
      </c>
      <c r="C23" s="1" t="s">
        <v>59</v>
      </c>
      <c r="D23" s="1" t="s">
        <v>25</v>
      </c>
      <c r="E23" s="23">
        <v>4.8848000000000003</v>
      </c>
      <c r="F23" s="1">
        <v>41</v>
      </c>
      <c r="G23" s="35">
        <f t="shared" si="0"/>
        <v>34</v>
      </c>
      <c r="H23" s="3" t="s">
        <v>203</v>
      </c>
      <c r="I23" s="3">
        <v>20</v>
      </c>
      <c r="J23" s="4" t="s">
        <v>204</v>
      </c>
      <c r="K23" s="4" t="s">
        <v>205</v>
      </c>
      <c r="L23" s="24">
        <v>4.46</v>
      </c>
      <c r="M23" s="4"/>
      <c r="N23" s="3">
        <v>18</v>
      </c>
      <c r="O23" s="3">
        <f t="shared" si="1"/>
        <v>80.28</v>
      </c>
    </row>
    <row r="24" spans="1:30" x14ac:dyDescent="0.2">
      <c r="A24" s="1" t="s">
        <v>492</v>
      </c>
      <c r="B24" s="1" t="s">
        <v>474</v>
      </c>
      <c r="C24" s="1" t="s">
        <v>61</v>
      </c>
      <c r="D24" s="1" t="s">
        <v>25</v>
      </c>
      <c r="E24" s="23">
        <v>0.22040000000000001</v>
      </c>
      <c r="F24" s="1">
        <v>62</v>
      </c>
      <c r="G24" s="35">
        <f t="shared" si="0"/>
        <v>13</v>
      </c>
      <c r="H24" s="3" t="s">
        <v>203</v>
      </c>
      <c r="I24" s="3">
        <v>20</v>
      </c>
      <c r="J24" s="4" t="s">
        <v>204</v>
      </c>
      <c r="K24" s="4" t="s">
        <v>205</v>
      </c>
      <c r="L24" s="24">
        <v>0.30199999999999999</v>
      </c>
      <c r="M24" s="4"/>
      <c r="N24" s="3">
        <v>18</v>
      </c>
      <c r="O24" s="3">
        <f t="shared" si="1"/>
        <v>5.4359999999999999</v>
      </c>
    </row>
    <row r="25" spans="1:30" x14ac:dyDescent="0.2">
      <c r="A25" s="1" t="s">
        <v>493</v>
      </c>
      <c r="B25" s="1" t="s">
        <v>474</v>
      </c>
      <c r="C25" s="1" t="s">
        <v>63</v>
      </c>
      <c r="D25" s="1" t="s">
        <v>25</v>
      </c>
      <c r="E25" s="23">
        <v>0.22900000000000001</v>
      </c>
      <c r="F25" s="1">
        <v>62</v>
      </c>
      <c r="G25" s="35">
        <f t="shared" si="0"/>
        <v>13</v>
      </c>
      <c r="H25" s="3" t="s">
        <v>203</v>
      </c>
      <c r="I25" s="3">
        <v>20</v>
      </c>
      <c r="J25" s="4" t="s">
        <v>204</v>
      </c>
      <c r="K25" s="4" t="s">
        <v>205</v>
      </c>
      <c r="L25" s="24">
        <v>0.24199999999999999</v>
      </c>
      <c r="M25" s="4"/>
      <c r="N25" s="3">
        <v>18</v>
      </c>
      <c r="O25" s="3">
        <f t="shared" si="1"/>
        <v>4.3559999999999999</v>
      </c>
    </row>
    <row r="26" spans="1:30" x14ac:dyDescent="0.2">
      <c r="A26" s="1" t="s">
        <v>494</v>
      </c>
      <c r="B26" s="1" t="s">
        <v>474</v>
      </c>
      <c r="C26" s="1" t="s">
        <v>65</v>
      </c>
      <c r="D26" s="1" t="s">
        <v>25</v>
      </c>
      <c r="E26" s="23">
        <v>9.0991999999999997</v>
      </c>
      <c r="F26" s="1">
        <v>22</v>
      </c>
      <c r="G26" s="35">
        <f t="shared" si="0"/>
        <v>53</v>
      </c>
      <c r="H26" s="3" t="s">
        <v>203</v>
      </c>
      <c r="I26" s="3">
        <v>20</v>
      </c>
      <c r="J26" s="4" t="s">
        <v>204</v>
      </c>
      <c r="K26" s="4" t="s">
        <v>205</v>
      </c>
      <c r="L26" s="24">
        <v>6.1</v>
      </c>
      <c r="M26" s="4"/>
      <c r="N26" s="3">
        <v>18</v>
      </c>
      <c r="O26" s="3">
        <f t="shared" si="1"/>
        <v>109.8</v>
      </c>
    </row>
    <row r="27" spans="1:30" x14ac:dyDescent="0.2">
      <c r="A27" s="1" t="s">
        <v>495</v>
      </c>
      <c r="B27" s="1" t="s">
        <v>474</v>
      </c>
      <c r="C27" s="1" t="s">
        <v>67</v>
      </c>
      <c r="D27" s="1" t="s">
        <v>25</v>
      </c>
      <c r="E27" s="23">
        <v>0.21199999999999999</v>
      </c>
      <c r="F27" s="1">
        <v>68</v>
      </c>
      <c r="G27" s="35">
        <f t="shared" si="0"/>
        <v>7</v>
      </c>
      <c r="H27" s="3" t="s">
        <v>203</v>
      </c>
      <c r="I27" s="3">
        <v>20</v>
      </c>
      <c r="J27" s="4" t="s">
        <v>204</v>
      </c>
      <c r="K27" s="4" t="s">
        <v>205</v>
      </c>
      <c r="L27" s="24">
        <v>0.115</v>
      </c>
      <c r="M27" s="4"/>
      <c r="N27" s="3">
        <v>18</v>
      </c>
      <c r="O27" s="3">
        <f t="shared" si="1"/>
        <v>2.0700000000000003</v>
      </c>
    </row>
    <row r="28" spans="1:30" x14ac:dyDescent="0.2">
      <c r="A28" s="1" t="s">
        <v>496</v>
      </c>
      <c r="B28" s="1" t="s">
        <v>474</v>
      </c>
      <c r="C28" s="1" t="s">
        <v>69</v>
      </c>
      <c r="D28" s="1" t="s">
        <v>25</v>
      </c>
      <c r="E28" s="23">
        <v>11.768599999999999</v>
      </c>
      <c r="F28" s="1">
        <v>17</v>
      </c>
      <c r="G28" s="35">
        <f t="shared" si="0"/>
        <v>58</v>
      </c>
      <c r="H28" s="3" t="s">
        <v>203</v>
      </c>
      <c r="I28" s="3">
        <v>20</v>
      </c>
      <c r="J28" s="4" t="s">
        <v>204</v>
      </c>
      <c r="K28" s="4" t="s">
        <v>205</v>
      </c>
      <c r="L28" s="24">
        <v>5.0199999999999996</v>
      </c>
      <c r="M28" s="4"/>
      <c r="N28" s="3">
        <v>18</v>
      </c>
      <c r="O28" s="3">
        <f t="shared" si="1"/>
        <v>90.359999999999985</v>
      </c>
    </row>
    <row r="29" spans="1:30" ht="16" thickBot="1" x14ac:dyDescent="0.25">
      <c r="A29" s="1" t="s">
        <v>497</v>
      </c>
      <c r="B29" s="1" t="s">
        <v>474</v>
      </c>
      <c r="C29" s="1" t="s">
        <v>71</v>
      </c>
      <c r="D29" s="1" t="s">
        <v>25</v>
      </c>
      <c r="E29" s="23">
        <v>14.1998</v>
      </c>
      <c r="F29" s="1">
        <v>15</v>
      </c>
      <c r="G29" s="17">
        <f t="shared" si="0"/>
        <v>60</v>
      </c>
      <c r="H29" s="3" t="s">
        <v>203</v>
      </c>
      <c r="I29" s="3">
        <v>20</v>
      </c>
      <c r="J29" s="4" t="s">
        <v>204</v>
      </c>
      <c r="K29" s="4" t="s">
        <v>205</v>
      </c>
      <c r="L29" s="24">
        <v>0.14899999999999999</v>
      </c>
      <c r="M29" s="4"/>
      <c r="N29" s="3">
        <v>18</v>
      </c>
      <c r="O29" s="3">
        <f t="shared" si="1"/>
        <v>2.6819999999999999</v>
      </c>
    </row>
    <row r="30" spans="1:30" x14ac:dyDescent="0.2">
      <c r="A30" s="1" t="s">
        <v>498</v>
      </c>
      <c r="B30" s="1" t="s">
        <v>474</v>
      </c>
      <c r="C30" s="1" t="s">
        <v>73</v>
      </c>
      <c r="D30" s="1" t="s">
        <v>25</v>
      </c>
      <c r="E30" s="23">
        <v>9.9822000000000006</v>
      </c>
      <c r="F30" s="1">
        <v>21</v>
      </c>
      <c r="G30" s="34">
        <f t="shared" si="0"/>
        <v>54</v>
      </c>
      <c r="H30" s="3" t="s">
        <v>203</v>
      </c>
      <c r="I30" s="3">
        <v>20</v>
      </c>
      <c r="J30" s="4" t="s">
        <v>204</v>
      </c>
      <c r="K30" s="4" t="s">
        <v>205</v>
      </c>
      <c r="L30" s="24">
        <v>11.2</v>
      </c>
      <c r="M30" s="4"/>
      <c r="N30" s="3">
        <v>18</v>
      </c>
      <c r="O30" s="3">
        <f t="shared" si="1"/>
        <v>201.6</v>
      </c>
    </row>
    <row r="31" spans="1:30" x14ac:dyDescent="0.2">
      <c r="A31" s="1" t="s">
        <v>499</v>
      </c>
      <c r="B31" s="1" t="s">
        <v>474</v>
      </c>
      <c r="C31" s="1" t="s">
        <v>75</v>
      </c>
      <c r="D31" s="1" t="s">
        <v>25</v>
      </c>
      <c r="E31" s="23">
        <v>9.5890000000000004</v>
      </c>
      <c r="F31" s="1">
        <v>21</v>
      </c>
      <c r="G31" s="35">
        <f t="shared" si="0"/>
        <v>54</v>
      </c>
      <c r="H31" s="3" t="s">
        <v>203</v>
      </c>
      <c r="I31" s="3">
        <v>20</v>
      </c>
      <c r="J31" s="4" t="s">
        <v>204</v>
      </c>
      <c r="K31" s="4" t="s">
        <v>205</v>
      </c>
      <c r="L31" s="24">
        <v>8.56</v>
      </c>
      <c r="M31" s="3"/>
      <c r="N31" s="3">
        <v>18</v>
      </c>
      <c r="O31" s="3">
        <f t="shared" si="1"/>
        <v>154.08000000000001</v>
      </c>
    </row>
    <row r="32" spans="1:30" x14ac:dyDescent="0.2">
      <c r="A32" s="1" t="s">
        <v>500</v>
      </c>
      <c r="B32" s="1" t="s">
        <v>474</v>
      </c>
      <c r="C32" s="1" t="s">
        <v>77</v>
      </c>
      <c r="D32" s="1" t="s">
        <v>25</v>
      </c>
      <c r="E32" s="23">
        <v>11.367599999999999</v>
      </c>
      <c r="F32" s="1">
        <v>18</v>
      </c>
      <c r="G32" s="35">
        <f t="shared" si="0"/>
        <v>57</v>
      </c>
      <c r="H32" s="3" t="s">
        <v>203</v>
      </c>
      <c r="I32" s="3">
        <v>20</v>
      </c>
      <c r="J32" s="4" t="s">
        <v>204</v>
      </c>
      <c r="K32" s="4" t="s">
        <v>205</v>
      </c>
      <c r="L32" s="24">
        <v>2.08</v>
      </c>
      <c r="M32" s="3"/>
      <c r="N32" s="3">
        <v>18</v>
      </c>
      <c r="O32" s="3">
        <f t="shared" si="1"/>
        <v>37.44</v>
      </c>
    </row>
    <row r="33" spans="1:15" x14ac:dyDescent="0.2">
      <c r="A33" s="1" t="s">
        <v>501</v>
      </c>
      <c r="B33" s="1" t="s">
        <v>474</v>
      </c>
      <c r="C33" s="1" t="s">
        <v>79</v>
      </c>
      <c r="D33" s="1" t="s">
        <v>25</v>
      </c>
      <c r="E33" s="23">
        <v>12.223800000000001</v>
      </c>
      <c r="F33" s="1">
        <v>17</v>
      </c>
      <c r="G33" s="35">
        <f t="shared" si="0"/>
        <v>58</v>
      </c>
      <c r="H33" s="3" t="s">
        <v>203</v>
      </c>
      <c r="I33" s="3">
        <v>20</v>
      </c>
      <c r="J33" s="4" t="s">
        <v>204</v>
      </c>
      <c r="K33" s="4" t="s">
        <v>205</v>
      </c>
      <c r="L33" s="24">
        <v>6.18</v>
      </c>
      <c r="M33" s="3"/>
      <c r="N33" s="3">
        <v>18</v>
      </c>
      <c r="O33" s="3">
        <f t="shared" si="1"/>
        <v>111.24</v>
      </c>
    </row>
    <row r="34" spans="1:15" x14ac:dyDescent="0.2">
      <c r="A34" s="1" t="s">
        <v>502</v>
      </c>
      <c r="B34" s="1" t="s">
        <v>474</v>
      </c>
      <c r="C34" s="1" t="s">
        <v>81</v>
      </c>
      <c r="D34" s="1" t="s">
        <v>25</v>
      </c>
      <c r="E34" s="23">
        <v>12.6432</v>
      </c>
      <c r="F34" s="1">
        <v>16</v>
      </c>
      <c r="G34" s="35">
        <f t="shared" si="0"/>
        <v>59</v>
      </c>
      <c r="H34" s="3" t="s">
        <v>203</v>
      </c>
      <c r="I34" s="3">
        <v>20</v>
      </c>
      <c r="J34" s="4" t="s">
        <v>204</v>
      </c>
      <c r="K34" s="4" t="s">
        <v>205</v>
      </c>
      <c r="L34" s="24">
        <v>3.6</v>
      </c>
      <c r="M34" s="20"/>
      <c r="N34" s="3">
        <v>18</v>
      </c>
      <c r="O34" s="3">
        <f t="shared" si="1"/>
        <v>64.8</v>
      </c>
    </row>
    <row r="35" spans="1:15" x14ac:dyDescent="0.2">
      <c r="A35" s="1" t="s">
        <v>503</v>
      </c>
      <c r="B35" s="1" t="s">
        <v>474</v>
      </c>
      <c r="C35" s="1" t="s">
        <v>83</v>
      </c>
      <c r="D35" s="1" t="s">
        <v>25</v>
      </c>
      <c r="E35" s="23">
        <v>10.272399999999999</v>
      </c>
      <c r="F35" s="1">
        <v>20</v>
      </c>
      <c r="G35" s="35">
        <f t="shared" si="0"/>
        <v>55</v>
      </c>
      <c r="H35" s="3" t="s">
        <v>203</v>
      </c>
      <c r="I35" s="3">
        <v>20</v>
      </c>
      <c r="J35" s="4" t="s">
        <v>204</v>
      </c>
      <c r="K35" s="4" t="s">
        <v>205</v>
      </c>
      <c r="L35" s="24">
        <v>4.08</v>
      </c>
      <c r="M35" s="20"/>
      <c r="N35" s="3">
        <v>18</v>
      </c>
      <c r="O35" s="3">
        <f t="shared" si="1"/>
        <v>73.44</v>
      </c>
    </row>
    <row r="36" spans="1:15" x14ac:dyDescent="0.2">
      <c r="A36" s="1" t="s">
        <v>504</v>
      </c>
      <c r="B36" s="1" t="s">
        <v>474</v>
      </c>
      <c r="C36" s="1" t="s">
        <v>85</v>
      </c>
      <c r="D36" s="1" t="s">
        <v>25</v>
      </c>
      <c r="E36" s="23">
        <v>12.2324</v>
      </c>
      <c r="F36" s="1">
        <v>17</v>
      </c>
      <c r="G36" s="35">
        <f t="shared" si="0"/>
        <v>58</v>
      </c>
      <c r="H36" s="3" t="s">
        <v>203</v>
      </c>
      <c r="I36" s="3">
        <v>20</v>
      </c>
      <c r="J36" s="4" t="s">
        <v>204</v>
      </c>
      <c r="K36" s="4" t="s">
        <v>205</v>
      </c>
      <c r="L36" s="24">
        <v>2.56</v>
      </c>
      <c r="M36" s="20"/>
      <c r="N36" s="3">
        <v>18</v>
      </c>
      <c r="O36" s="3">
        <f t="shared" si="1"/>
        <v>46.08</v>
      </c>
    </row>
    <row r="37" spans="1:15" ht="16" thickBot="1" x14ac:dyDescent="0.25">
      <c r="A37" s="1" t="s">
        <v>505</v>
      </c>
      <c r="B37" s="1" t="s">
        <v>474</v>
      </c>
      <c r="C37" s="1" t="s">
        <v>87</v>
      </c>
      <c r="D37" s="1" t="s">
        <v>25</v>
      </c>
      <c r="E37" s="23">
        <v>11.714399999999999</v>
      </c>
      <c r="F37" s="1">
        <v>18</v>
      </c>
      <c r="G37" s="17">
        <f t="shared" si="0"/>
        <v>57</v>
      </c>
      <c r="H37" s="3" t="s">
        <v>203</v>
      </c>
      <c r="I37" s="3">
        <v>20</v>
      </c>
      <c r="J37" s="4" t="s">
        <v>204</v>
      </c>
      <c r="K37" s="4" t="s">
        <v>205</v>
      </c>
      <c r="L37" s="24">
        <v>3.98</v>
      </c>
      <c r="M37" s="20"/>
      <c r="N37" s="3">
        <v>18</v>
      </c>
      <c r="O37" s="3">
        <f t="shared" si="1"/>
        <v>71.64</v>
      </c>
    </row>
    <row r="38" spans="1:15" x14ac:dyDescent="0.2">
      <c r="A38" s="1" t="s">
        <v>506</v>
      </c>
      <c r="B38" s="1" t="s">
        <v>474</v>
      </c>
      <c r="C38" s="1" t="s">
        <v>89</v>
      </c>
      <c r="D38" s="1" t="s">
        <v>25</v>
      </c>
      <c r="E38" s="23">
        <v>6.9611999999999998</v>
      </c>
      <c r="F38" s="1">
        <v>29</v>
      </c>
      <c r="G38" s="34">
        <f t="shared" si="0"/>
        <v>46</v>
      </c>
      <c r="H38" s="3" t="s">
        <v>203</v>
      </c>
      <c r="I38" s="3">
        <v>20</v>
      </c>
      <c r="J38" s="4" t="s">
        <v>204</v>
      </c>
      <c r="K38" s="4" t="s">
        <v>205</v>
      </c>
      <c r="L38" s="24">
        <v>2.42</v>
      </c>
      <c r="M38" s="20"/>
      <c r="N38" s="3">
        <v>18</v>
      </c>
      <c r="O38" s="3">
        <f t="shared" si="1"/>
        <v>43.56</v>
      </c>
    </row>
    <row r="39" spans="1:15" x14ac:dyDescent="0.2">
      <c r="A39" s="1" t="s">
        <v>507</v>
      </c>
      <c r="B39" s="1" t="s">
        <v>474</v>
      </c>
      <c r="C39" s="1" t="s">
        <v>91</v>
      </c>
      <c r="D39" s="1" t="s">
        <v>25</v>
      </c>
      <c r="E39" s="23">
        <v>4.5044000000000004</v>
      </c>
      <c r="F39" s="1">
        <v>45</v>
      </c>
      <c r="G39" s="35">
        <f t="shared" si="0"/>
        <v>30</v>
      </c>
      <c r="H39" s="3" t="s">
        <v>203</v>
      </c>
      <c r="I39" s="3">
        <v>20</v>
      </c>
      <c r="J39" s="4" t="s">
        <v>204</v>
      </c>
      <c r="K39" s="4" t="s">
        <v>205</v>
      </c>
      <c r="L39" s="24">
        <v>3.56</v>
      </c>
      <c r="M39" s="20"/>
      <c r="N39" s="3">
        <v>18</v>
      </c>
      <c r="O39" s="3">
        <f t="shared" si="1"/>
        <v>64.08</v>
      </c>
    </row>
    <row r="40" spans="1:15" x14ac:dyDescent="0.2">
      <c r="A40" s="1" t="s">
        <v>508</v>
      </c>
      <c r="B40" s="1" t="s">
        <v>474</v>
      </c>
      <c r="C40" s="1" t="s">
        <v>93</v>
      </c>
      <c r="D40" s="1" t="s">
        <v>25</v>
      </c>
      <c r="E40" s="23">
        <v>12.344799999999999</v>
      </c>
      <c r="F40" s="1">
        <v>17</v>
      </c>
      <c r="G40" s="35">
        <f t="shared" si="0"/>
        <v>58</v>
      </c>
      <c r="H40" s="3" t="s">
        <v>203</v>
      </c>
      <c r="I40" s="3">
        <v>20</v>
      </c>
      <c r="J40" s="4" t="s">
        <v>204</v>
      </c>
      <c r="K40" s="4" t="s">
        <v>205</v>
      </c>
      <c r="L40" s="24">
        <v>3.5</v>
      </c>
      <c r="M40" s="20"/>
      <c r="N40" s="3">
        <v>18</v>
      </c>
      <c r="O40" s="3">
        <f t="shared" si="1"/>
        <v>63</v>
      </c>
    </row>
    <row r="41" spans="1:15" x14ac:dyDescent="0.2">
      <c r="A41" s="1" t="s">
        <v>509</v>
      </c>
      <c r="B41" s="1" t="s">
        <v>474</v>
      </c>
      <c r="C41" s="1" t="s">
        <v>95</v>
      </c>
      <c r="D41" s="1" t="s">
        <v>25</v>
      </c>
      <c r="E41" s="23">
        <v>6.9568000000000003</v>
      </c>
      <c r="F41" s="1">
        <v>29</v>
      </c>
      <c r="G41" s="35">
        <f t="shared" si="0"/>
        <v>46</v>
      </c>
      <c r="H41" s="3" t="s">
        <v>203</v>
      </c>
      <c r="I41" s="3">
        <v>20</v>
      </c>
      <c r="J41" s="4" t="s">
        <v>204</v>
      </c>
      <c r="K41" s="4" t="s">
        <v>205</v>
      </c>
      <c r="L41" s="24">
        <v>3.44</v>
      </c>
      <c r="M41" s="20"/>
      <c r="N41" s="3">
        <v>18</v>
      </c>
      <c r="O41" s="3">
        <f t="shared" si="1"/>
        <v>61.92</v>
      </c>
    </row>
    <row r="42" spans="1:15" x14ac:dyDescent="0.2">
      <c r="A42" s="1" t="s">
        <v>510</v>
      </c>
      <c r="B42" s="1" t="s">
        <v>474</v>
      </c>
      <c r="C42" s="1" t="s">
        <v>97</v>
      </c>
      <c r="D42" s="1" t="s">
        <v>25</v>
      </c>
      <c r="E42" s="23">
        <v>2.1823999999999999</v>
      </c>
      <c r="F42" s="1">
        <v>70</v>
      </c>
      <c r="G42" s="35">
        <f t="shared" si="0"/>
        <v>5</v>
      </c>
      <c r="H42" s="3" t="s">
        <v>203</v>
      </c>
      <c r="I42" s="3">
        <v>20</v>
      </c>
      <c r="J42" s="4" t="s">
        <v>204</v>
      </c>
      <c r="K42" s="4" t="s">
        <v>205</v>
      </c>
      <c r="L42" s="24">
        <v>3.14</v>
      </c>
      <c r="M42" s="20"/>
      <c r="N42" s="3">
        <v>18</v>
      </c>
      <c r="O42" s="3">
        <f t="shared" si="1"/>
        <v>56.52</v>
      </c>
    </row>
    <row r="43" spans="1:15" x14ac:dyDescent="0.2">
      <c r="A43" s="1" t="s">
        <v>511</v>
      </c>
      <c r="B43" s="1" t="s">
        <v>474</v>
      </c>
      <c r="C43" s="1" t="s">
        <v>99</v>
      </c>
      <c r="D43" s="1" t="s">
        <v>25</v>
      </c>
      <c r="E43" s="23">
        <v>11.7768</v>
      </c>
      <c r="F43" s="1">
        <v>17</v>
      </c>
      <c r="G43" s="35">
        <f t="shared" si="0"/>
        <v>58</v>
      </c>
      <c r="H43" s="3" t="s">
        <v>203</v>
      </c>
      <c r="I43" s="3">
        <v>20</v>
      </c>
      <c r="J43" s="4" t="s">
        <v>204</v>
      </c>
      <c r="K43" s="4" t="s">
        <v>205</v>
      </c>
      <c r="L43" s="24">
        <v>8.0399999999999991</v>
      </c>
      <c r="M43" s="20"/>
      <c r="N43" s="3">
        <v>18</v>
      </c>
      <c r="O43" s="3">
        <f t="shared" si="1"/>
        <v>144.71999999999997</v>
      </c>
    </row>
    <row r="44" spans="1:15" x14ac:dyDescent="0.2">
      <c r="A44" s="1" t="s">
        <v>512</v>
      </c>
      <c r="B44" s="1" t="s">
        <v>474</v>
      </c>
      <c r="C44" s="1" t="s">
        <v>101</v>
      </c>
      <c r="D44" s="1" t="s">
        <v>25</v>
      </c>
      <c r="E44" s="23">
        <v>8.2553999999999998</v>
      </c>
      <c r="F44" s="1">
        <v>25</v>
      </c>
      <c r="G44" s="35">
        <f t="shared" si="0"/>
        <v>50</v>
      </c>
      <c r="H44" s="3" t="s">
        <v>203</v>
      </c>
      <c r="I44" s="3">
        <v>20</v>
      </c>
      <c r="J44" s="4" t="s">
        <v>204</v>
      </c>
      <c r="K44" s="4" t="s">
        <v>205</v>
      </c>
      <c r="L44" s="24">
        <v>8.5</v>
      </c>
      <c r="M44" s="20"/>
      <c r="N44" s="3">
        <v>18</v>
      </c>
      <c r="O44" s="3">
        <f t="shared" si="1"/>
        <v>153</v>
      </c>
    </row>
    <row r="45" spans="1:15" ht="16" thickBot="1" x14ac:dyDescent="0.25">
      <c r="A45" s="1" t="s">
        <v>513</v>
      </c>
      <c r="B45" s="1" t="s">
        <v>474</v>
      </c>
      <c r="C45" s="1" t="s">
        <v>103</v>
      </c>
      <c r="D45" s="1" t="s">
        <v>25</v>
      </c>
      <c r="E45" s="23">
        <v>9.5597999999999992</v>
      </c>
      <c r="F45" s="1">
        <v>21</v>
      </c>
      <c r="G45" s="17">
        <f t="shared" si="0"/>
        <v>54</v>
      </c>
      <c r="H45" s="3" t="s">
        <v>203</v>
      </c>
      <c r="I45" s="3">
        <v>20</v>
      </c>
      <c r="J45" s="4" t="s">
        <v>204</v>
      </c>
      <c r="K45" s="4" t="s">
        <v>205</v>
      </c>
      <c r="L45" s="24">
        <v>4.0999999999999996</v>
      </c>
      <c r="M45" s="20"/>
      <c r="N45" s="3">
        <v>18</v>
      </c>
      <c r="O45" s="3">
        <f t="shared" si="1"/>
        <v>73.8</v>
      </c>
    </row>
    <row r="46" spans="1:15" x14ac:dyDescent="0.2">
      <c r="A46" s="1" t="s">
        <v>514</v>
      </c>
      <c r="B46" s="1" t="s">
        <v>474</v>
      </c>
      <c r="C46" s="1" t="s">
        <v>105</v>
      </c>
      <c r="D46" s="1" t="s">
        <v>25</v>
      </c>
      <c r="E46" s="23">
        <v>7.8672000000000004</v>
      </c>
      <c r="F46" s="1">
        <v>26</v>
      </c>
      <c r="G46" s="34">
        <f t="shared" si="0"/>
        <v>49</v>
      </c>
      <c r="H46" s="3" t="s">
        <v>203</v>
      </c>
      <c r="I46" s="3">
        <v>20</v>
      </c>
      <c r="J46" s="4" t="s">
        <v>204</v>
      </c>
      <c r="K46" s="4" t="s">
        <v>205</v>
      </c>
      <c r="L46" s="24">
        <v>6.98</v>
      </c>
      <c r="M46" s="20"/>
      <c r="N46" s="3">
        <v>18</v>
      </c>
      <c r="O46" s="3">
        <f t="shared" si="1"/>
        <v>125.64000000000001</v>
      </c>
    </row>
    <row r="47" spans="1:15" x14ac:dyDescent="0.2">
      <c r="A47" s="1" t="s">
        <v>515</v>
      </c>
      <c r="B47" s="1" t="s">
        <v>474</v>
      </c>
      <c r="C47" s="1" t="s">
        <v>107</v>
      </c>
      <c r="D47" s="1" t="s">
        <v>25</v>
      </c>
      <c r="E47" s="23">
        <v>9.8577999999999992</v>
      </c>
      <c r="F47" s="1">
        <v>21</v>
      </c>
      <c r="G47" s="35">
        <f t="shared" si="0"/>
        <v>54</v>
      </c>
      <c r="H47" s="3" t="s">
        <v>203</v>
      </c>
      <c r="I47" s="3">
        <v>20</v>
      </c>
      <c r="J47" s="4" t="s">
        <v>204</v>
      </c>
      <c r="K47" s="4" t="s">
        <v>205</v>
      </c>
      <c r="L47" s="24">
        <v>8.64</v>
      </c>
      <c r="M47" s="20"/>
      <c r="N47" s="3">
        <v>18</v>
      </c>
      <c r="O47" s="3">
        <f t="shared" si="1"/>
        <v>155.52000000000001</v>
      </c>
    </row>
    <row r="48" spans="1:15" x14ac:dyDescent="0.2">
      <c r="A48" s="1" t="s">
        <v>516</v>
      </c>
      <c r="B48" s="1" t="s">
        <v>474</v>
      </c>
      <c r="C48" s="1" t="s">
        <v>109</v>
      </c>
      <c r="D48" s="1" t="s">
        <v>25</v>
      </c>
      <c r="E48" s="23">
        <v>14.872400000000001</v>
      </c>
      <c r="F48" s="1">
        <v>14</v>
      </c>
      <c r="G48" s="35">
        <f t="shared" si="0"/>
        <v>61</v>
      </c>
      <c r="H48" s="3" t="s">
        <v>203</v>
      </c>
      <c r="I48" s="3">
        <v>20</v>
      </c>
      <c r="J48" s="4" t="s">
        <v>204</v>
      </c>
      <c r="K48" s="4" t="s">
        <v>205</v>
      </c>
      <c r="L48" s="24">
        <v>3.24</v>
      </c>
      <c r="M48" s="20"/>
      <c r="N48" s="3">
        <v>18</v>
      </c>
      <c r="O48" s="3">
        <f t="shared" si="1"/>
        <v>58.320000000000007</v>
      </c>
    </row>
    <row r="49" spans="1:15" x14ac:dyDescent="0.2">
      <c r="A49" s="1" t="s">
        <v>517</v>
      </c>
      <c r="B49" s="1" t="s">
        <v>474</v>
      </c>
      <c r="C49" s="1" t="s">
        <v>111</v>
      </c>
      <c r="D49" s="1" t="s">
        <v>25</v>
      </c>
      <c r="E49" s="23">
        <v>22.476400000000002</v>
      </c>
      <c r="F49" s="1">
        <v>10</v>
      </c>
      <c r="G49" s="35">
        <f t="shared" si="0"/>
        <v>65</v>
      </c>
      <c r="H49" s="3" t="s">
        <v>203</v>
      </c>
      <c r="I49" s="3">
        <v>20</v>
      </c>
      <c r="J49" s="4" t="s">
        <v>204</v>
      </c>
      <c r="K49" s="4" t="s">
        <v>205</v>
      </c>
      <c r="L49" s="24">
        <v>5.16</v>
      </c>
      <c r="M49" s="20"/>
      <c r="N49" s="3">
        <v>18</v>
      </c>
      <c r="O49" s="3">
        <f t="shared" si="1"/>
        <v>92.88</v>
      </c>
    </row>
    <row r="50" spans="1:15" x14ac:dyDescent="0.2">
      <c r="A50" s="1" t="s">
        <v>518</v>
      </c>
      <c r="B50" s="1" t="s">
        <v>474</v>
      </c>
      <c r="C50" s="1" t="s">
        <v>113</v>
      </c>
      <c r="D50" s="1" t="s">
        <v>25</v>
      </c>
      <c r="E50" s="23">
        <v>21.757200000000001</v>
      </c>
      <c r="F50" s="1">
        <v>10</v>
      </c>
      <c r="G50" s="35">
        <f t="shared" si="0"/>
        <v>65</v>
      </c>
      <c r="H50" s="3" t="s">
        <v>203</v>
      </c>
      <c r="I50" s="3">
        <v>20</v>
      </c>
      <c r="J50" s="4" t="s">
        <v>204</v>
      </c>
      <c r="K50" s="4" t="s">
        <v>205</v>
      </c>
      <c r="L50" s="24">
        <v>3.82</v>
      </c>
      <c r="M50" s="20"/>
      <c r="N50" s="3">
        <v>18</v>
      </c>
      <c r="O50" s="3">
        <f t="shared" si="1"/>
        <v>68.759999999999991</v>
      </c>
    </row>
    <row r="51" spans="1:15" x14ac:dyDescent="0.2">
      <c r="A51" s="1" t="s">
        <v>519</v>
      </c>
      <c r="B51" s="1" t="s">
        <v>474</v>
      </c>
      <c r="C51" s="1" t="s">
        <v>115</v>
      </c>
      <c r="D51" s="1" t="s">
        <v>25</v>
      </c>
      <c r="E51" s="23">
        <v>39.765599999999999</v>
      </c>
      <c r="F51" s="1">
        <v>10</v>
      </c>
      <c r="G51" s="35">
        <f t="shared" si="0"/>
        <v>65</v>
      </c>
      <c r="H51" s="3" t="s">
        <v>203</v>
      </c>
      <c r="I51" s="3">
        <v>20</v>
      </c>
      <c r="J51" s="4" t="s">
        <v>204</v>
      </c>
      <c r="K51" s="4" t="s">
        <v>205</v>
      </c>
      <c r="L51" s="24">
        <v>3.24</v>
      </c>
      <c r="M51" s="20"/>
      <c r="N51" s="3">
        <v>18</v>
      </c>
      <c r="O51" s="3">
        <f t="shared" si="1"/>
        <v>58.320000000000007</v>
      </c>
    </row>
    <row r="52" spans="1:15" x14ac:dyDescent="0.2">
      <c r="A52" s="1" t="s">
        <v>520</v>
      </c>
      <c r="B52" s="1" t="s">
        <v>474</v>
      </c>
      <c r="C52" s="1" t="s">
        <v>117</v>
      </c>
      <c r="D52" s="1" t="s">
        <v>25</v>
      </c>
      <c r="E52" s="23">
        <v>24.198</v>
      </c>
      <c r="F52" s="1">
        <v>10</v>
      </c>
      <c r="G52" s="35">
        <f t="shared" si="0"/>
        <v>65</v>
      </c>
      <c r="H52" s="3" t="s">
        <v>203</v>
      </c>
      <c r="I52" s="3">
        <v>20</v>
      </c>
      <c r="J52" s="4" t="s">
        <v>204</v>
      </c>
      <c r="K52" s="4" t="s">
        <v>205</v>
      </c>
      <c r="L52" s="24">
        <v>4.66</v>
      </c>
      <c r="M52" s="20"/>
      <c r="N52" s="3">
        <v>18</v>
      </c>
      <c r="O52" s="3">
        <f t="shared" si="1"/>
        <v>83.88</v>
      </c>
    </row>
    <row r="53" spans="1:15" ht="16" thickBot="1" x14ac:dyDescent="0.25">
      <c r="A53" s="1" t="s">
        <v>521</v>
      </c>
      <c r="B53" s="1" t="s">
        <v>474</v>
      </c>
      <c r="C53" s="1" t="s">
        <v>119</v>
      </c>
      <c r="D53" s="1" t="s">
        <v>25</v>
      </c>
      <c r="E53" s="23">
        <v>21.3596</v>
      </c>
      <c r="F53" s="1">
        <v>10</v>
      </c>
      <c r="G53" s="17">
        <f t="shared" si="0"/>
        <v>65</v>
      </c>
      <c r="H53" s="3" t="s">
        <v>203</v>
      </c>
      <c r="I53" s="3">
        <v>20</v>
      </c>
      <c r="J53" s="4" t="s">
        <v>204</v>
      </c>
      <c r="K53" s="4" t="s">
        <v>205</v>
      </c>
      <c r="L53" s="24">
        <v>4.34</v>
      </c>
      <c r="M53" s="20"/>
      <c r="N53" s="3">
        <v>18</v>
      </c>
      <c r="O53" s="3">
        <f t="shared" si="1"/>
        <v>78.12</v>
      </c>
    </row>
    <row r="54" spans="1:15" x14ac:dyDescent="0.2">
      <c r="A54" s="1" t="s">
        <v>522</v>
      </c>
      <c r="B54" s="1" t="s">
        <v>474</v>
      </c>
      <c r="C54" s="1" t="s">
        <v>121</v>
      </c>
      <c r="D54" s="1" t="s">
        <v>25</v>
      </c>
      <c r="E54" s="23">
        <v>19.648399999999999</v>
      </c>
      <c r="F54" s="1">
        <v>11</v>
      </c>
      <c r="G54" s="34">
        <f t="shared" si="0"/>
        <v>64</v>
      </c>
      <c r="H54" s="3" t="s">
        <v>203</v>
      </c>
      <c r="I54" s="3">
        <v>20</v>
      </c>
      <c r="J54" s="4" t="s">
        <v>204</v>
      </c>
      <c r="K54" s="4" t="s">
        <v>205</v>
      </c>
      <c r="L54" s="24">
        <v>3.12</v>
      </c>
      <c r="M54" s="20"/>
      <c r="N54" s="3">
        <v>18</v>
      </c>
      <c r="O54" s="3">
        <f t="shared" si="1"/>
        <v>56.160000000000004</v>
      </c>
    </row>
    <row r="55" spans="1:15" x14ac:dyDescent="0.2">
      <c r="A55" s="1" t="s">
        <v>523</v>
      </c>
      <c r="B55" s="1" t="s">
        <v>474</v>
      </c>
      <c r="C55" s="1" t="s">
        <v>123</v>
      </c>
      <c r="D55" s="1" t="s">
        <v>25</v>
      </c>
      <c r="E55" s="23">
        <v>35.024000000000001</v>
      </c>
      <c r="F55" s="1">
        <v>10</v>
      </c>
      <c r="G55" s="35">
        <f t="shared" si="0"/>
        <v>65</v>
      </c>
      <c r="H55" s="3" t="s">
        <v>203</v>
      </c>
      <c r="I55" s="3">
        <v>20</v>
      </c>
      <c r="J55" s="4" t="s">
        <v>204</v>
      </c>
      <c r="K55" s="4" t="s">
        <v>205</v>
      </c>
      <c r="L55" s="24">
        <v>7.2</v>
      </c>
      <c r="M55" s="20"/>
      <c r="N55" s="3">
        <v>18</v>
      </c>
      <c r="O55" s="3">
        <f t="shared" si="1"/>
        <v>129.6</v>
      </c>
    </row>
    <row r="56" spans="1:15" x14ac:dyDescent="0.2">
      <c r="A56" s="1" t="s">
        <v>524</v>
      </c>
      <c r="B56" s="1" t="s">
        <v>474</v>
      </c>
      <c r="C56" s="1" t="s">
        <v>125</v>
      </c>
      <c r="D56" s="1" t="s">
        <v>25</v>
      </c>
      <c r="E56" s="23">
        <v>23.1524</v>
      </c>
      <c r="F56" s="1">
        <v>10</v>
      </c>
      <c r="G56" s="35">
        <f t="shared" si="0"/>
        <v>65</v>
      </c>
      <c r="H56" s="3" t="s">
        <v>203</v>
      </c>
      <c r="I56" s="3">
        <v>20</v>
      </c>
      <c r="J56" s="4" t="s">
        <v>204</v>
      </c>
      <c r="K56" s="4" t="s">
        <v>205</v>
      </c>
      <c r="L56" s="24">
        <v>4.38</v>
      </c>
      <c r="M56" s="20"/>
      <c r="N56" s="3">
        <v>18</v>
      </c>
      <c r="O56" s="3">
        <f t="shared" si="1"/>
        <v>78.84</v>
      </c>
    </row>
    <row r="57" spans="1:15" x14ac:dyDescent="0.2">
      <c r="A57" s="1" t="s">
        <v>525</v>
      </c>
      <c r="B57" s="1" t="s">
        <v>474</v>
      </c>
      <c r="C57" s="1" t="s">
        <v>127</v>
      </c>
      <c r="D57" s="1" t="s">
        <v>25</v>
      </c>
      <c r="E57" s="23">
        <v>28.5076</v>
      </c>
      <c r="F57" s="1">
        <v>10</v>
      </c>
      <c r="G57" s="35">
        <f t="shared" si="0"/>
        <v>65</v>
      </c>
      <c r="H57" s="3" t="s">
        <v>203</v>
      </c>
      <c r="I57" s="3">
        <v>20</v>
      </c>
      <c r="J57" s="4" t="s">
        <v>204</v>
      </c>
      <c r="K57" s="4" t="s">
        <v>205</v>
      </c>
      <c r="L57" s="24">
        <v>3.66</v>
      </c>
      <c r="M57" s="20"/>
      <c r="N57" s="3">
        <v>18</v>
      </c>
      <c r="O57" s="3">
        <f t="shared" si="1"/>
        <v>65.88</v>
      </c>
    </row>
    <row r="58" spans="1:15" x14ac:dyDescent="0.2">
      <c r="A58" s="1" t="s">
        <v>526</v>
      </c>
      <c r="B58" s="1" t="s">
        <v>474</v>
      </c>
      <c r="C58" s="1" t="s">
        <v>129</v>
      </c>
      <c r="D58" s="1" t="s">
        <v>25</v>
      </c>
      <c r="E58" s="23">
        <v>3.87</v>
      </c>
      <c r="F58" s="1">
        <v>35</v>
      </c>
      <c r="G58" s="35">
        <f t="shared" si="0"/>
        <v>40</v>
      </c>
      <c r="H58" s="3" t="s">
        <v>203</v>
      </c>
      <c r="I58" s="3">
        <v>20</v>
      </c>
      <c r="J58" s="4" t="s">
        <v>204</v>
      </c>
      <c r="K58" s="4" t="s">
        <v>205</v>
      </c>
      <c r="L58" s="24">
        <v>0.75800000000000001</v>
      </c>
      <c r="M58" s="20"/>
      <c r="N58" s="3">
        <v>18</v>
      </c>
      <c r="O58" s="3">
        <f t="shared" si="1"/>
        <v>13.644</v>
      </c>
    </row>
    <row r="59" spans="1:15" x14ac:dyDescent="0.2">
      <c r="A59" s="1" t="s">
        <v>527</v>
      </c>
      <c r="B59" s="1" t="s">
        <v>474</v>
      </c>
      <c r="C59" s="1" t="s">
        <v>131</v>
      </c>
      <c r="D59" s="1" t="s">
        <v>25</v>
      </c>
      <c r="E59" s="23">
        <v>3.33</v>
      </c>
      <c r="F59" s="1">
        <v>35</v>
      </c>
      <c r="G59" s="35">
        <f t="shared" si="0"/>
        <v>40</v>
      </c>
      <c r="H59" s="3" t="s">
        <v>203</v>
      </c>
      <c r="I59" s="3">
        <v>20</v>
      </c>
      <c r="J59" s="4" t="s">
        <v>204</v>
      </c>
      <c r="K59" s="4" t="s">
        <v>205</v>
      </c>
      <c r="L59" s="24">
        <v>0.748</v>
      </c>
      <c r="M59" s="20"/>
      <c r="N59" s="3">
        <v>18</v>
      </c>
      <c r="O59" s="3">
        <f t="shared" si="1"/>
        <v>13.464</v>
      </c>
    </row>
    <row r="60" spans="1:15" x14ac:dyDescent="0.2">
      <c r="A60" s="1" t="s">
        <v>528</v>
      </c>
      <c r="B60" s="1" t="s">
        <v>474</v>
      </c>
      <c r="C60" s="1" t="s">
        <v>133</v>
      </c>
      <c r="D60" s="1" t="s">
        <v>25</v>
      </c>
      <c r="E60" s="23">
        <v>3.79</v>
      </c>
      <c r="F60" s="1">
        <v>38</v>
      </c>
      <c r="G60" s="35">
        <f t="shared" si="0"/>
        <v>37</v>
      </c>
      <c r="H60" s="3" t="s">
        <v>203</v>
      </c>
      <c r="I60" s="3">
        <v>20</v>
      </c>
      <c r="J60" s="4" t="s">
        <v>204</v>
      </c>
      <c r="K60" s="4" t="s">
        <v>205</v>
      </c>
      <c r="L60" s="24">
        <v>0.58399999999999996</v>
      </c>
      <c r="M60" s="20"/>
      <c r="N60" s="3">
        <v>18</v>
      </c>
      <c r="O60" s="3">
        <f t="shared" si="1"/>
        <v>10.511999999999999</v>
      </c>
    </row>
    <row r="61" spans="1:15" ht="16" thickBot="1" x14ac:dyDescent="0.25">
      <c r="A61" s="1" t="s">
        <v>529</v>
      </c>
      <c r="B61" s="1" t="s">
        <v>474</v>
      </c>
      <c r="C61" s="1" t="s">
        <v>135</v>
      </c>
      <c r="D61" s="1" t="s">
        <v>25</v>
      </c>
      <c r="E61" s="23">
        <v>3.52</v>
      </c>
      <c r="F61" s="1">
        <v>38</v>
      </c>
      <c r="G61" s="17">
        <f t="shared" si="0"/>
        <v>37</v>
      </c>
      <c r="H61" s="3" t="s">
        <v>203</v>
      </c>
      <c r="I61" s="3">
        <v>20</v>
      </c>
      <c r="J61" s="4" t="s">
        <v>204</v>
      </c>
      <c r="K61" s="4" t="s">
        <v>205</v>
      </c>
      <c r="L61" s="24">
        <v>1.07</v>
      </c>
      <c r="M61" s="20"/>
      <c r="N61" s="3">
        <v>18</v>
      </c>
      <c r="O61" s="3">
        <f t="shared" si="1"/>
        <v>19.260000000000002</v>
      </c>
    </row>
    <row r="62" spans="1:15" x14ac:dyDescent="0.2">
      <c r="A62" s="1" t="s">
        <v>530</v>
      </c>
      <c r="B62" s="1" t="s">
        <v>474</v>
      </c>
      <c r="C62" s="1" t="s">
        <v>137</v>
      </c>
      <c r="D62" s="1" t="s">
        <v>25</v>
      </c>
      <c r="E62" s="23">
        <v>3.49</v>
      </c>
      <c r="F62" s="1">
        <v>38</v>
      </c>
      <c r="G62" s="34">
        <f t="shared" si="0"/>
        <v>37</v>
      </c>
      <c r="H62" s="3" t="s">
        <v>203</v>
      </c>
      <c r="I62" s="3">
        <v>20</v>
      </c>
      <c r="J62" s="4" t="s">
        <v>204</v>
      </c>
      <c r="K62" s="4" t="s">
        <v>205</v>
      </c>
      <c r="L62" s="24">
        <v>0.754</v>
      </c>
      <c r="M62" s="20"/>
      <c r="N62" s="3">
        <v>18</v>
      </c>
      <c r="O62" s="3">
        <f t="shared" si="1"/>
        <v>13.571999999999999</v>
      </c>
    </row>
    <row r="63" spans="1:15" x14ac:dyDescent="0.2">
      <c r="A63" s="1" t="s">
        <v>531</v>
      </c>
      <c r="B63" s="1" t="s">
        <v>474</v>
      </c>
      <c r="C63" s="1" t="s">
        <v>139</v>
      </c>
      <c r="D63" s="1" t="s">
        <v>25</v>
      </c>
      <c r="E63" s="23">
        <v>2.79</v>
      </c>
      <c r="F63" s="1">
        <v>38</v>
      </c>
      <c r="G63" s="35">
        <f t="shared" si="0"/>
        <v>37</v>
      </c>
      <c r="H63" s="3" t="s">
        <v>203</v>
      </c>
      <c r="I63" s="3">
        <v>20</v>
      </c>
      <c r="J63" s="4" t="s">
        <v>204</v>
      </c>
      <c r="K63" s="4" t="s">
        <v>205</v>
      </c>
      <c r="L63" s="24">
        <v>0.878</v>
      </c>
      <c r="M63" s="20"/>
      <c r="N63" s="3">
        <v>18</v>
      </c>
      <c r="O63" s="3">
        <f t="shared" si="1"/>
        <v>15.804</v>
      </c>
    </row>
    <row r="64" spans="1:15" x14ac:dyDescent="0.2">
      <c r="A64" s="1" t="s">
        <v>532</v>
      </c>
      <c r="B64" s="1" t="s">
        <v>474</v>
      </c>
      <c r="C64" s="1" t="s">
        <v>141</v>
      </c>
      <c r="D64" s="1" t="s">
        <v>25</v>
      </c>
      <c r="E64" s="23">
        <v>23.6</v>
      </c>
      <c r="F64" s="1">
        <v>10</v>
      </c>
      <c r="G64" s="35">
        <f t="shared" si="0"/>
        <v>65</v>
      </c>
      <c r="H64" s="3" t="s">
        <v>203</v>
      </c>
      <c r="I64" s="3">
        <v>20</v>
      </c>
      <c r="J64" s="4" t="s">
        <v>204</v>
      </c>
      <c r="K64" s="4" t="s">
        <v>205</v>
      </c>
      <c r="L64" s="24">
        <v>0.87</v>
      </c>
      <c r="M64" s="20"/>
      <c r="N64" s="3">
        <v>18</v>
      </c>
      <c r="O64" s="3">
        <f t="shared" si="1"/>
        <v>15.66</v>
      </c>
    </row>
    <row r="65" spans="1:15" x14ac:dyDescent="0.2">
      <c r="A65" s="1" t="s">
        <v>533</v>
      </c>
      <c r="B65" s="1" t="s">
        <v>474</v>
      </c>
      <c r="C65" s="1" t="s">
        <v>143</v>
      </c>
      <c r="D65" s="1" t="s">
        <v>25</v>
      </c>
      <c r="E65" s="23">
        <v>19.8</v>
      </c>
      <c r="F65" s="1">
        <v>10</v>
      </c>
      <c r="G65" s="35">
        <f t="shared" si="0"/>
        <v>65</v>
      </c>
      <c r="H65" s="3" t="s">
        <v>203</v>
      </c>
      <c r="I65" s="3">
        <v>20</v>
      </c>
      <c r="J65" s="4" t="s">
        <v>204</v>
      </c>
      <c r="K65" s="4" t="s">
        <v>205</v>
      </c>
      <c r="L65" s="24">
        <v>0.81399999999999995</v>
      </c>
      <c r="M65" s="20"/>
      <c r="N65" s="3">
        <v>18</v>
      </c>
      <c r="O65" s="3">
        <f t="shared" si="1"/>
        <v>14.651999999999999</v>
      </c>
    </row>
    <row r="66" spans="1:15" x14ac:dyDescent="0.2">
      <c r="A66" s="1" t="s">
        <v>534</v>
      </c>
      <c r="B66" s="1" t="s">
        <v>474</v>
      </c>
      <c r="C66" s="1" t="s">
        <v>145</v>
      </c>
      <c r="D66" s="1" t="s">
        <v>25</v>
      </c>
      <c r="E66" s="23">
        <v>18.100000000000001</v>
      </c>
      <c r="F66" s="1">
        <v>10</v>
      </c>
      <c r="G66" s="35">
        <f t="shared" si="0"/>
        <v>65</v>
      </c>
      <c r="H66" s="3" t="s">
        <v>203</v>
      </c>
      <c r="I66" s="3">
        <v>20</v>
      </c>
      <c r="J66" s="4" t="s">
        <v>204</v>
      </c>
      <c r="K66" s="4" t="s">
        <v>205</v>
      </c>
      <c r="L66" s="24">
        <v>1.3</v>
      </c>
      <c r="M66" s="20"/>
      <c r="N66" s="3">
        <v>18</v>
      </c>
      <c r="O66" s="3">
        <f t="shared" si="1"/>
        <v>23.400000000000002</v>
      </c>
    </row>
    <row r="67" spans="1:15" x14ac:dyDescent="0.2">
      <c r="A67" s="1" t="s">
        <v>535</v>
      </c>
      <c r="B67" s="1" t="s">
        <v>474</v>
      </c>
      <c r="C67" s="1" t="s">
        <v>147</v>
      </c>
      <c r="D67" s="1" t="s">
        <v>25</v>
      </c>
      <c r="E67" s="23">
        <v>23.1</v>
      </c>
      <c r="F67" s="1">
        <v>10</v>
      </c>
      <c r="G67" s="35">
        <f t="shared" si="0"/>
        <v>65</v>
      </c>
      <c r="H67" s="3" t="s">
        <v>203</v>
      </c>
      <c r="I67" s="3">
        <v>20</v>
      </c>
      <c r="J67" s="4" t="s">
        <v>204</v>
      </c>
      <c r="K67" s="4" t="s">
        <v>205</v>
      </c>
      <c r="L67" s="24">
        <v>0.96399999999999997</v>
      </c>
      <c r="M67" s="20"/>
      <c r="N67" s="3">
        <v>18</v>
      </c>
      <c r="O67" s="3">
        <f t="shared" si="1"/>
        <v>17.352</v>
      </c>
    </row>
    <row r="68" spans="1:15" x14ac:dyDescent="0.2">
      <c r="A68" s="1" t="s">
        <v>536</v>
      </c>
      <c r="B68" s="1" t="s">
        <v>474</v>
      </c>
      <c r="C68" s="1" t="s">
        <v>149</v>
      </c>
      <c r="D68" s="1" t="s">
        <v>25</v>
      </c>
      <c r="E68" s="23">
        <v>23.1</v>
      </c>
      <c r="F68" s="1">
        <v>10</v>
      </c>
      <c r="G68" s="35">
        <f t="shared" si="0"/>
        <v>65</v>
      </c>
      <c r="H68" s="3" t="s">
        <v>203</v>
      </c>
      <c r="I68" s="3">
        <v>20</v>
      </c>
      <c r="J68" s="4" t="s">
        <v>204</v>
      </c>
      <c r="K68" s="4" t="s">
        <v>205</v>
      </c>
      <c r="L68" s="24">
        <v>0.89200000000000002</v>
      </c>
      <c r="M68" s="20"/>
      <c r="N68" s="3">
        <v>18</v>
      </c>
      <c r="O68" s="3">
        <f t="shared" si="1"/>
        <v>16.056000000000001</v>
      </c>
    </row>
    <row r="69" spans="1:15" ht="16" thickBot="1" x14ac:dyDescent="0.25">
      <c r="A69" s="1" t="s">
        <v>537</v>
      </c>
      <c r="B69" s="1" t="s">
        <v>474</v>
      </c>
      <c r="C69" s="1" t="s">
        <v>151</v>
      </c>
      <c r="D69" s="1" t="s">
        <v>25</v>
      </c>
      <c r="E69" s="23">
        <v>27.9</v>
      </c>
      <c r="F69" s="1">
        <v>10</v>
      </c>
      <c r="G69" s="36">
        <f t="shared" si="0"/>
        <v>65</v>
      </c>
      <c r="H69" s="3" t="s">
        <v>203</v>
      </c>
      <c r="I69" s="3">
        <v>20</v>
      </c>
      <c r="J69" s="4" t="s">
        <v>204</v>
      </c>
      <c r="K69" s="4" t="s">
        <v>205</v>
      </c>
      <c r="L69" s="24">
        <v>0.94199999999999995</v>
      </c>
      <c r="M69" s="20"/>
      <c r="N69" s="3">
        <v>18</v>
      </c>
      <c r="O69" s="3">
        <f t="shared" si="1"/>
        <v>16.956</v>
      </c>
    </row>
    <row r="70" spans="1:15" x14ac:dyDescent="0.2">
      <c r="G70" s="12"/>
    </row>
    <row r="71" spans="1:15" x14ac:dyDescent="0.2">
      <c r="G71" s="12"/>
    </row>
    <row r="72" spans="1:15" x14ac:dyDescent="0.2">
      <c r="G72" s="12"/>
    </row>
    <row r="73" spans="1:15" x14ac:dyDescent="0.2">
      <c r="G73" s="12"/>
    </row>
    <row r="74" spans="1:15" x14ac:dyDescent="0.2">
      <c r="G74" s="12"/>
    </row>
    <row r="75" spans="1:15" x14ac:dyDescent="0.2">
      <c r="G75" s="12"/>
    </row>
    <row r="76" spans="1:15" x14ac:dyDescent="0.2">
      <c r="G76" s="12"/>
    </row>
    <row r="77" spans="1:15" x14ac:dyDescent="0.2">
      <c r="G77" s="12"/>
    </row>
    <row r="78" spans="1:15" x14ac:dyDescent="0.2">
      <c r="G78" s="12"/>
    </row>
    <row r="79" spans="1:15" x14ac:dyDescent="0.2">
      <c r="G79" s="12"/>
    </row>
    <row r="80" spans="1:15" x14ac:dyDescent="0.2">
      <c r="G80" s="12"/>
    </row>
    <row r="81" spans="7:7" x14ac:dyDescent="0.2">
      <c r="G81" s="12"/>
    </row>
    <row r="82" spans="7:7" x14ac:dyDescent="0.2">
      <c r="G82" s="12"/>
    </row>
    <row r="83" spans="7:7" x14ac:dyDescent="0.2">
      <c r="G83" s="12"/>
    </row>
    <row r="84" spans="7:7" x14ac:dyDescent="0.2">
      <c r="G84" s="12"/>
    </row>
    <row r="85" spans="7:7" x14ac:dyDescent="0.2">
      <c r="G85" s="12"/>
    </row>
    <row r="86" spans="7:7" x14ac:dyDescent="0.2">
      <c r="G86" s="12"/>
    </row>
    <row r="87" spans="7:7" x14ac:dyDescent="0.2">
      <c r="G87" s="12"/>
    </row>
    <row r="88" spans="7:7" x14ac:dyDescent="0.2">
      <c r="G88" s="12"/>
    </row>
    <row r="89" spans="7:7" x14ac:dyDescent="0.2">
      <c r="G89" s="12"/>
    </row>
    <row r="90" spans="7:7" x14ac:dyDescent="0.2">
      <c r="G90" s="12"/>
    </row>
    <row r="91" spans="7:7" x14ac:dyDescent="0.2">
      <c r="G91" s="12"/>
    </row>
    <row r="92" spans="7:7" x14ac:dyDescent="0.2">
      <c r="G92" s="12"/>
    </row>
    <row r="93" spans="7:7" x14ac:dyDescent="0.2">
      <c r="G93" s="12"/>
    </row>
  </sheetData>
  <conditionalFormatting sqref="O6:O69">
    <cfRule type="cellIs" dxfId="0" priority="1" operator="lessThan">
      <formula>5</formula>
    </cfRule>
  </conditionalFormatting>
  <pageMargins left="0.23622047244094491" right="0.23622047244094491" top="0.74803149606299213" bottom="0.74803149606299213" header="0.31496062992125984" footer="0.31496062992125984"/>
  <pageSetup paperSize="9" scale="92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General QC_Plate 1</vt:lpstr>
      <vt:lpstr>General QC_Plate 2</vt:lpstr>
      <vt:lpstr>General QC_Plate 3</vt:lpstr>
      <vt:lpstr>General QC_Plate 4</vt:lpstr>
      <vt:lpstr>General QC_Plate 5</vt:lpstr>
      <vt:lpstr>'General QC_Plate 1'!Print_Area</vt:lpstr>
      <vt:lpstr>'General QC_Plate 2'!Print_Area</vt:lpstr>
      <vt:lpstr>'General QC_Plate 3'!Print_Area</vt:lpstr>
      <vt:lpstr>'General QC_Plate 4'!Print_Area</vt:lpstr>
      <vt:lpstr>'General QC_Plate 5'!Print_Area</vt:lpstr>
    </vt:vector>
  </TitlesOfParts>
  <Company>University of Liverpool - Computing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</dc:creator>
  <cp:lastModifiedBy>Tristan Dennis</cp:lastModifiedBy>
  <cp:lastPrinted>2022-01-05T15:06:17Z</cp:lastPrinted>
  <dcterms:created xsi:type="dcterms:W3CDTF">2012-11-07T12:25:30Z</dcterms:created>
  <dcterms:modified xsi:type="dcterms:W3CDTF">2022-01-10T10:48:14Z</dcterms:modified>
</cp:coreProperties>
</file>