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pwdennis/Library/Containers/com.apple.mail/Data/Library/Mail Downloads/57C17271-D0B8-4CF5-BDE1-3FC7EF3A713C/"/>
    </mc:Choice>
  </mc:AlternateContent>
  <xr:revisionPtr revIDLastSave="0" documentId="13_ncr:1_{BD31A087-FF26-434E-80CE-E4AC8C5E6CDF}" xr6:coauthVersionLast="45" xr6:coauthVersionMax="45" xr10:uidLastSave="{00000000-0000-0000-0000-000000000000}"/>
  <bookViews>
    <workbookView xWindow="36720" yWindow="2160" windowWidth="27840" windowHeight="17540" firstSheet="5" activeTab="10" xr2:uid="{4A5F8FA7-5406-4B2F-A301-68F9278C8A33}"/>
  </bookViews>
  <sheets>
    <sheet name="20-01-2020 plate one" sheetId="1" r:id="rId1"/>
    <sheet name="30-01-2020 plate two" sheetId="2" r:id="rId2"/>
    <sheet name="05-02-2020 plate three (failed)" sheetId="5" r:id="rId3"/>
    <sheet name="07-02-2020 Plate four" sheetId="6" r:id="rId4"/>
    <sheet name="Final Plate (library prep)" sheetId="9" r:id="rId5"/>
    <sheet name="new kit library prep" sheetId="10" r:id="rId6"/>
    <sheet name="Troubleshoot samples" sheetId="11" r:id="rId7"/>
    <sheet name="Trouble shooting HeLa gDNA" sheetId="12" r:id="rId8"/>
    <sheet name="Barcodes of new kit used up" sheetId="14" r:id="rId9"/>
    <sheet name="original sample document" sheetId="4" r:id="rId10"/>
    <sheet name="Inventory " sheetId="8" r:id="rId11"/>
    <sheet name="Universal Barcode Index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11" l="1"/>
  <c r="C60" i="11" s="1"/>
  <c r="D49" i="11"/>
  <c r="D60" i="11" s="1"/>
  <c r="B49" i="11"/>
  <c r="B60" i="11" s="1"/>
  <c r="F49" i="11"/>
  <c r="F60" i="11" s="1"/>
  <c r="E49" i="11"/>
  <c r="E60" i="11" s="1"/>
  <c r="F38" i="11"/>
  <c r="E38" i="11"/>
  <c r="D38" i="11"/>
  <c r="C38" i="11"/>
  <c r="B38" i="11"/>
  <c r="F27" i="11"/>
  <c r="E27" i="11"/>
  <c r="D27" i="11"/>
  <c r="C27" i="11"/>
  <c r="B27" i="11"/>
  <c r="C60" i="10"/>
  <c r="D60" i="10"/>
  <c r="J60" i="10"/>
  <c r="K60" i="10"/>
  <c r="L60" i="10"/>
  <c r="C49" i="10"/>
  <c r="D49" i="10"/>
  <c r="E49" i="10"/>
  <c r="E60" i="10" s="1"/>
  <c r="F49" i="10"/>
  <c r="F60" i="10" s="1"/>
  <c r="G49" i="10"/>
  <c r="G60" i="10" s="1"/>
  <c r="H49" i="10"/>
  <c r="H60" i="10" s="1"/>
  <c r="I49" i="10"/>
  <c r="I60" i="10" s="1"/>
  <c r="J49" i="10"/>
  <c r="K49" i="10"/>
  <c r="L49" i="10"/>
  <c r="M49" i="10"/>
  <c r="M60" i="10" s="1"/>
  <c r="B49" i="10"/>
  <c r="B60" i="10" s="1"/>
  <c r="C38" i="10"/>
  <c r="D38" i="10"/>
  <c r="E38" i="10"/>
  <c r="F38" i="10"/>
  <c r="G38" i="10"/>
  <c r="H38" i="10"/>
  <c r="I38" i="10"/>
  <c r="J38" i="10"/>
  <c r="K38" i="10"/>
  <c r="L38" i="10"/>
  <c r="M38" i="10"/>
  <c r="B38" i="10"/>
  <c r="C27" i="10"/>
  <c r="D27" i="10"/>
  <c r="E27" i="10"/>
  <c r="F27" i="10"/>
  <c r="G27" i="10"/>
  <c r="H27" i="10"/>
  <c r="I27" i="10"/>
  <c r="J27" i="10"/>
  <c r="K27" i="10"/>
  <c r="L27" i="10"/>
  <c r="M27" i="10"/>
  <c r="B27" i="10"/>
  <c r="D75" i="1" l="1"/>
  <c r="E75" i="1"/>
  <c r="F75" i="1"/>
  <c r="G75" i="1"/>
  <c r="B75" i="1"/>
  <c r="C74" i="1"/>
  <c r="D74" i="1"/>
  <c r="E74" i="1"/>
  <c r="F74" i="1"/>
  <c r="G74" i="1"/>
  <c r="H74" i="1"/>
  <c r="I74" i="1"/>
  <c r="J74" i="1"/>
  <c r="K74" i="1"/>
  <c r="L74" i="1"/>
  <c r="M74" i="1"/>
  <c r="B74" i="1"/>
  <c r="C63" i="1"/>
  <c r="D63" i="1"/>
  <c r="E63" i="1"/>
  <c r="F63" i="1"/>
  <c r="G63" i="1"/>
  <c r="D64" i="1"/>
  <c r="E64" i="1"/>
  <c r="F64" i="1"/>
  <c r="G64" i="1"/>
  <c r="B64" i="1"/>
  <c r="H63" i="1"/>
  <c r="I63" i="1"/>
  <c r="J63" i="1"/>
  <c r="K63" i="1"/>
  <c r="L63" i="1"/>
  <c r="M63" i="1"/>
  <c r="B63" i="1"/>
  <c r="F55" i="6" l="1"/>
  <c r="G55" i="6"/>
  <c r="H55" i="6"/>
  <c r="C55" i="6"/>
  <c r="I55" i="6"/>
  <c r="J55" i="6"/>
  <c r="K55" i="6"/>
  <c r="L55" i="6"/>
  <c r="M55" i="6"/>
  <c r="C56" i="6"/>
  <c r="D56" i="6"/>
  <c r="E56" i="6"/>
  <c r="F56" i="6"/>
  <c r="G56" i="6"/>
  <c r="J56" i="6"/>
  <c r="K56" i="6"/>
  <c r="L56" i="6"/>
  <c r="M56" i="6"/>
  <c r="F57" i="6"/>
  <c r="G57" i="6"/>
  <c r="B56" i="6"/>
  <c r="B57" i="6"/>
  <c r="B55" i="6"/>
  <c r="C93" i="2"/>
  <c r="F92" i="2"/>
  <c r="K92" i="2"/>
  <c r="B92" i="2"/>
  <c r="D91" i="2"/>
  <c r="F91" i="2"/>
  <c r="J91" i="2"/>
  <c r="M91" i="2"/>
  <c r="C81" i="2"/>
  <c r="C92" i="2" s="1"/>
  <c r="D81" i="2"/>
  <c r="E81" i="2"/>
  <c r="E92" i="2" s="1"/>
  <c r="F81" i="2"/>
  <c r="G81" i="2"/>
  <c r="G92" i="2" s="1"/>
  <c r="H81" i="2"/>
  <c r="H92" i="2" s="1"/>
  <c r="I81" i="2"/>
  <c r="I92" i="2" s="1"/>
  <c r="J81" i="2"/>
  <c r="J92" i="2" s="1"/>
  <c r="K81" i="2"/>
  <c r="L81" i="2"/>
  <c r="L92" i="2" s="1"/>
  <c r="M81" i="2"/>
  <c r="M92" i="2" s="1"/>
  <c r="B81" i="2"/>
  <c r="K80" i="2"/>
  <c r="K91" i="2" s="1"/>
  <c r="L80" i="2"/>
  <c r="L91" i="2" s="1"/>
  <c r="G80" i="2"/>
  <c r="G91" i="2" s="1"/>
  <c r="H80" i="2"/>
  <c r="H91" i="2" s="1"/>
  <c r="F80" i="2"/>
  <c r="D80" i="2"/>
  <c r="C80" i="2"/>
  <c r="C91" i="2" s="1"/>
  <c r="C82" i="2"/>
  <c r="B82" i="2"/>
  <c r="B93" i="2" s="1"/>
  <c r="I80" i="2"/>
  <c r="I91" i="2" s="1"/>
  <c r="E80" i="2"/>
  <c r="E91" i="2" s="1"/>
  <c r="B80" i="2"/>
  <c r="B91" i="2" s="1"/>
  <c r="C71" i="2"/>
  <c r="C70" i="2"/>
  <c r="D70" i="2"/>
  <c r="E70" i="2"/>
  <c r="F70" i="2"/>
  <c r="G70" i="2"/>
  <c r="H70" i="2"/>
  <c r="I70" i="2"/>
  <c r="J70" i="2"/>
  <c r="K70" i="2"/>
  <c r="L70" i="2"/>
  <c r="M70" i="2"/>
  <c r="B70" i="2"/>
  <c r="B71" i="2"/>
  <c r="C69" i="2"/>
  <c r="D69" i="2"/>
  <c r="E69" i="2"/>
  <c r="F69" i="2"/>
  <c r="G69" i="2"/>
  <c r="H69" i="2"/>
  <c r="I69" i="2"/>
  <c r="K69" i="2"/>
  <c r="L69" i="2"/>
  <c r="B69" i="2"/>
  <c r="B44" i="6" l="1"/>
  <c r="G46" i="6" l="1"/>
  <c r="F46" i="6"/>
  <c r="K44" i="6"/>
  <c r="L44" i="6"/>
  <c r="M44" i="6"/>
  <c r="I44" i="6"/>
  <c r="J44" i="6"/>
  <c r="B46" i="6"/>
  <c r="M45" i="6"/>
  <c r="L45" i="6"/>
  <c r="K45" i="6"/>
  <c r="J45" i="6"/>
  <c r="G45" i="6"/>
  <c r="F45" i="6"/>
  <c r="E45" i="6"/>
  <c r="D45" i="6"/>
  <c r="C45" i="6"/>
  <c r="B45" i="6"/>
  <c r="H44" i="6"/>
  <c r="G44" i="6"/>
  <c r="F44" i="6"/>
  <c r="C44" i="6"/>
  <c r="E54" i="2" l="1"/>
  <c r="C54" i="2"/>
  <c r="H54" i="2"/>
  <c r="I54" i="2"/>
  <c r="J54" i="2"/>
  <c r="K54" i="2"/>
  <c r="L54" i="2"/>
  <c r="M54" i="2"/>
  <c r="C55" i="2"/>
  <c r="B55" i="2"/>
  <c r="I53" i="2"/>
  <c r="G54" i="2"/>
  <c r="F54" i="2"/>
  <c r="D54" i="2"/>
  <c r="B54" i="2"/>
  <c r="L53" i="2"/>
  <c r="K53" i="2"/>
  <c r="H53" i="2"/>
  <c r="G53" i="2"/>
  <c r="F53" i="2"/>
  <c r="E53" i="2"/>
  <c r="D53" i="2"/>
  <c r="C53" i="2"/>
  <c r="B53" i="2"/>
  <c r="G47" i="1" l="1"/>
  <c r="F47" i="1"/>
  <c r="E47" i="1"/>
  <c r="D47" i="1"/>
  <c r="B47" i="1"/>
  <c r="D46" i="1"/>
  <c r="E46" i="1"/>
  <c r="F46" i="1"/>
  <c r="G46" i="1"/>
  <c r="H46" i="1"/>
  <c r="I46" i="1"/>
  <c r="J46" i="1"/>
  <c r="K46" i="1"/>
  <c r="L46" i="1"/>
  <c r="M46" i="1"/>
  <c r="C46" i="1"/>
  <c r="B46" i="1"/>
</calcChain>
</file>

<file path=xl/sharedStrings.xml><?xml version="1.0" encoding="utf-8"?>
<sst xmlns="http://schemas.openxmlformats.org/spreadsheetml/2006/main" count="3752" uniqueCount="860">
  <si>
    <t>Plate one</t>
  </si>
  <si>
    <t>A</t>
  </si>
  <si>
    <t>B</t>
  </si>
  <si>
    <t>N/A</t>
  </si>
  <si>
    <t>C</t>
  </si>
  <si>
    <t>D</t>
  </si>
  <si>
    <t>E</t>
  </si>
  <si>
    <t>F</t>
  </si>
  <si>
    <t>G</t>
  </si>
  <si>
    <t>H</t>
  </si>
  <si>
    <t>Nodule ID</t>
  </si>
  <si>
    <t>N1 = GH.MRO.967-013.06M.23-1</t>
  </si>
  <si>
    <t>N2 = GH.MRO.967-009.06M.22-1</t>
  </si>
  <si>
    <t>N3 = GH.MRO.967-009.06M.16-11</t>
  </si>
  <si>
    <t>N4 = GH.MRO.967-030.06M.22-1-1</t>
  </si>
  <si>
    <t>N5 = GH.MRO.967-018.06M.23-1</t>
  </si>
  <si>
    <t>N6 = GH.MRO.967-013.06M.24-1</t>
  </si>
  <si>
    <t>N7 = GH.MRO.967-009.06M.16-1-2</t>
  </si>
  <si>
    <t>N8 = GH.MRO.967-013.06M.3-1</t>
  </si>
  <si>
    <t>Notes*</t>
  </si>
  <si>
    <t>Collected on the 22/05/2019?</t>
  </si>
  <si>
    <t xml:space="preserve">Well B1 has no worm in as wrong buffer was placed into it. </t>
  </si>
  <si>
    <t>Pot containing Nodule 6 had worms separate from the nodule at the bottom of the pot</t>
  </si>
  <si>
    <t>Extraction of Worm Segments from Nodules</t>
  </si>
  <si>
    <r>
      <t xml:space="preserve">Samples were placed in 60 </t>
    </r>
    <r>
      <rPr>
        <sz val="11"/>
        <color theme="1"/>
        <rFont val="Calibri"/>
        <family val="2"/>
      </rPr>
      <t>µl of Lysis buffer</t>
    </r>
  </si>
  <si>
    <t>DNA Purification and quantification by Qubit</t>
  </si>
  <si>
    <t>Storage plate</t>
  </si>
  <si>
    <t>n/a</t>
  </si>
  <si>
    <r>
      <t>Qubit Results (ng/</t>
    </r>
    <r>
      <rPr>
        <b/>
        <u/>
        <sz val="11"/>
        <color theme="1"/>
        <rFont val="Calibri"/>
        <family val="2"/>
      </rPr>
      <t>µl)</t>
    </r>
  </si>
  <si>
    <t>Nodule ID's in patient order</t>
  </si>
  <si>
    <t>Could not collect any sample from Nodule 14 (i.e. 967-012-14-1)</t>
  </si>
  <si>
    <t>Patient ID</t>
  </si>
  <si>
    <t>Average microfilaria count (mf/mg) (from 2 independent examiners)</t>
  </si>
  <si>
    <t>Skin snip (biopsy)</t>
  </si>
  <si>
    <t>Nodule Specifications</t>
  </si>
  <si>
    <t>Skin from nodule site</t>
  </si>
  <si>
    <t>Left</t>
  </si>
  <si>
    <t>Right</t>
  </si>
  <si>
    <t>no. of nodules</t>
  </si>
  <si>
    <t>site and size</t>
  </si>
  <si>
    <t>950-024</t>
  </si>
  <si>
    <t>Yes</t>
  </si>
  <si>
    <t>R-Illiac crest(2 small)</t>
  </si>
  <si>
    <t>952-013</t>
  </si>
  <si>
    <t>L-Iliac crest - (1 tiny, 1 small) and R-illiac crest (1 medium, 1 small)</t>
  </si>
  <si>
    <t>956-009</t>
  </si>
  <si>
    <t>L-Trochanter (2 small)</t>
  </si>
  <si>
    <t>967-009</t>
  </si>
  <si>
    <t>yes</t>
  </si>
  <si>
    <t>R-Illiac crest(2 medium) and Os Sacrum(1 small)</t>
  </si>
  <si>
    <t>967-012</t>
  </si>
  <si>
    <t>R-Illiac crest(1 medium) and R- Abdomen(1 small)</t>
  </si>
  <si>
    <t>967-013</t>
  </si>
  <si>
    <t>967-018</t>
  </si>
  <si>
    <t>R-Trochanter(1 medium</t>
  </si>
  <si>
    <t>967-030</t>
  </si>
  <si>
    <t>Os Sacrum(1 tiny, 1 large)</t>
  </si>
  <si>
    <t>967-038</t>
  </si>
  <si>
    <t>L- Rib( 2 tiny, 1 medium) and Os Sacrum(2 small)</t>
  </si>
  <si>
    <t>973-004</t>
  </si>
  <si>
    <t>L- Trochanter-(1 small) and R-posterior knee(1 tiny)</t>
  </si>
  <si>
    <t>26 Nodules</t>
  </si>
  <si>
    <t xml:space="preserve">L- Shoulder blade(1 small), L- Trochanter(1 small) and R-Trochanter (1 medium) </t>
  </si>
  <si>
    <t>Samples that we have sampled so far</t>
  </si>
  <si>
    <t>Nodule ID's</t>
  </si>
  <si>
    <t>Any issues?</t>
  </si>
  <si>
    <t>N9 = 952-013-17-1-1</t>
  </si>
  <si>
    <t>N10 = 956-009-24-1-1</t>
  </si>
  <si>
    <t>N11 = 973-004-24-1</t>
  </si>
  <si>
    <t>N12 = 952-013-16-1-1</t>
  </si>
  <si>
    <t>N13 = 967-012-16-1</t>
  </si>
  <si>
    <t>N14 = 967-012-14-1 (no sample collected)</t>
  </si>
  <si>
    <t>N15 = 950-024-16-11</t>
  </si>
  <si>
    <t>N16 = 952-013-13-1-2</t>
  </si>
  <si>
    <t>N18 = 967-038-33-1-1</t>
  </si>
  <si>
    <t>N19 = 967-038-33-1-2</t>
  </si>
  <si>
    <t>N21 = 967-038-33-1-3</t>
  </si>
  <si>
    <t>N20 = 967-038-22-1-2</t>
  </si>
  <si>
    <t>N14 = 967-012-14-1 (no sample colected)</t>
  </si>
  <si>
    <t>N14 = 967-012-14-1</t>
  </si>
  <si>
    <t>N13 = 967-012-11-1</t>
  </si>
  <si>
    <t>N15 = 950-024-16-1-1</t>
  </si>
  <si>
    <t>N17 = 952-013-17-1-2</t>
  </si>
  <si>
    <t>N17 = 952-038-33-1-1 (labelling issue</t>
  </si>
  <si>
    <t>x2</t>
  </si>
  <si>
    <t>N22 = 950-024-16-1-2</t>
  </si>
  <si>
    <t>N22 = 950-024-16-1-2 (labelling issue)</t>
  </si>
  <si>
    <t>Plate Three</t>
  </si>
  <si>
    <t>N23 = 967-030-22-1-2</t>
  </si>
  <si>
    <t>N24 = 967-038-22-1-1</t>
  </si>
  <si>
    <t>N25 = 952-013-17-1-2</t>
  </si>
  <si>
    <t>N17 = 952-038-33-1-1 (labelling issue)</t>
  </si>
  <si>
    <t>N3 = GH.MRO.967-009.06M.16-1-1</t>
  </si>
  <si>
    <t>N16 = 952-013-23-1-2</t>
  </si>
  <si>
    <t>JB CL3</t>
  </si>
  <si>
    <t>big pot</t>
  </si>
  <si>
    <t>nodule cut in 2</t>
  </si>
  <si>
    <t>967-013.06m.23-1</t>
  </si>
  <si>
    <t>cryovial</t>
  </si>
  <si>
    <t>dissected worm</t>
  </si>
  <si>
    <t>950-024-16-1-1</t>
  </si>
  <si>
    <t>967-009.06m.22-1</t>
  </si>
  <si>
    <t>967-009.06m.16-1-1</t>
  </si>
  <si>
    <t>950-024-16-1-2</t>
  </si>
  <si>
    <t>967-030.06m.22-1-1</t>
  </si>
  <si>
    <t>952-013-16-1-1</t>
  </si>
  <si>
    <t>967-018.06m.23-1</t>
  </si>
  <si>
    <t>967-013.06m.24-1</t>
  </si>
  <si>
    <t>952-013-17-1-1</t>
  </si>
  <si>
    <t>967-009.06m.16-1-2</t>
  </si>
  <si>
    <t>worm v visible</t>
  </si>
  <si>
    <t>952-013-1-7-1-1</t>
  </si>
  <si>
    <t>967-013.06m.3-1</t>
  </si>
  <si>
    <t>952-013-17-1-2</t>
  </si>
  <si>
    <t>952-013-17-1-3</t>
  </si>
  <si>
    <t>956-009-24-1-1</t>
  </si>
  <si>
    <t>952-013-23-1-2</t>
  </si>
  <si>
    <t>973-004-24-1</t>
  </si>
  <si>
    <t>957-013-17-1-2</t>
  </si>
  <si>
    <t>967-012-11-1</t>
  </si>
  <si>
    <t>967-012-14-1</t>
  </si>
  <si>
    <t>967-012-16-1</t>
  </si>
  <si>
    <t>967-038-33-1-1</t>
  </si>
  <si>
    <t>967-030-22-1-2</t>
  </si>
  <si>
    <t>967-038-22-1-1</t>
  </si>
  <si>
    <t>967-038-33-1-2</t>
  </si>
  <si>
    <t>967-038-22-1-2</t>
  </si>
  <si>
    <t>967-038-33-1-3</t>
  </si>
  <si>
    <t>967-0912-16-1</t>
  </si>
  <si>
    <t>notes</t>
  </si>
  <si>
    <t>location</t>
  </si>
  <si>
    <t>storage</t>
  </si>
  <si>
    <t>format</t>
  </si>
  <si>
    <t>sample_id</t>
  </si>
  <si>
    <t>Plate Four</t>
  </si>
  <si>
    <t>adapters now ligated to DNA on new plate</t>
  </si>
  <si>
    <t>adapters need to be ligated to DNA on new plate</t>
  </si>
  <si>
    <t>22A</t>
  </si>
  <si>
    <t>22B</t>
  </si>
  <si>
    <t>24A</t>
  </si>
  <si>
    <t>23B</t>
  </si>
  <si>
    <t>25A</t>
  </si>
  <si>
    <t>25B</t>
  </si>
  <si>
    <t>21A</t>
  </si>
  <si>
    <t>20A</t>
  </si>
  <si>
    <t>20B</t>
  </si>
  <si>
    <t>19A</t>
  </si>
  <si>
    <t>18A</t>
  </si>
  <si>
    <t>18B</t>
  </si>
  <si>
    <t>17A</t>
  </si>
  <si>
    <t>17B</t>
  </si>
  <si>
    <t>16A</t>
  </si>
  <si>
    <t>16B</t>
  </si>
  <si>
    <t>15A</t>
  </si>
  <si>
    <t>15B</t>
  </si>
  <si>
    <t>14A</t>
  </si>
  <si>
    <t>13A</t>
  </si>
  <si>
    <t>12A</t>
  </si>
  <si>
    <t>12B</t>
  </si>
  <si>
    <t>11A</t>
  </si>
  <si>
    <t>11B</t>
  </si>
  <si>
    <t>10A</t>
  </si>
  <si>
    <t>10B</t>
  </si>
  <si>
    <t>9A</t>
  </si>
  <si>
    <t>9B</t>
  </si>
  <si>
    <t>8A</t>
  </si>
  <si>
    <t>7A</t>
  </si>
  <si>
    <t>6A</t>
  </si>
  <si>
    <t>5A</t>
  </si>
  <si>
    <t>4A</t>
  </si>
  <si>
    <t>3A</t>
  </si>
  <si>
    <t>2A</t>
  </si>
  <si>
    <t>1A</t>
  </si>
  <si>
    <t>N1A</t>
  </si>
  <si>
    <t>N2A</t>
  </si>
  <si>
    <t>N3A</t>
  </si>
  <si>
    <t>N4A</t>
  </si>
  <si>
    <t>N5A</t>
  </si>
  <si>
    <t>N6A</t>
  </si>
  <si>
    <t>N7A</t>
  </si>
  <si>
    <t>N8A</t>
  </si>
  <si>
    <t>N9A</t>
  </si>
  <si>
    <t>N10A</t>
  </si>
  <si>
    <t>N11A</t>
  </si>
  <si>
    <t>N12A</t>
  </si>
  <si>
    <t>N13A</t>
  </si>
  <si>
    <t>N15A</t>
  </si>
  <si>
    <t>N16A</t>
  </si>
  <si>
    <t>N17A</t>
  </si>
  <si>
    <t>N18A</t>
  </si>
  <si>
    <t>N19A</t>
  </si>
  <si>
    <t>N20A</t>
  </si>
  <si>
    <t>N21A</t>
  </si>
  <si>
    <t>N22A</t>
  </si>
  <si>
    <t>N17B</t>
  </si>
  <si>
    <t>N20B</t>
  </si>
  <si>
    <t>N13B</t>
  </si>
  <si>
    <t>N18B</t>
  </si>
  <si>
    <t>N23B</t>
  </si>
  <si>
    <t>N9B</t>
  </si>
  <si>
    <t>N15B</t>
  </si>
  <si>
    <t>N10B</t>
  </si>
  <si>
    <t>N12B</t>
  </si>
  <si>
    <t>N22B</t>
  </si>
  <si>
    <t>N11B</t>
  </si>
  <si>
    <t xml:space="preserve"> N25B</t>
  </si>
  <si>
    <t>N25B</t>
  </si>
  <si>
    <t>N24A</t>
  </si>
  <si>
    <t>N16B</t>
  </si>
  <si>
    <t>N25A</t>
  </si>
  <si>
    <t>N16B = 952-013-23-1-2</t>
  </si>
  <si>
    <t>N15B = 950-024-16-1-1</t>
  </si>
  <si>
    <t>N23B = 967-012-16-1</t>
  </si>
  <si>
    <t>N12B = 952-013-16-1-1</t>
  </si>
  <si>
    <t>N11B = 973-004-24-1</t>
  </si>
  <si>
    <t>N18B = 967-038-33-1-1</t>
  </si>
  <si>
    <t>N9B = 952-013-17-1-1</t>
  </si>
  <si>
    <t>N20B = 967-038-22-1-2</t>
  </si>
  <si>
    <t>N10B = 956-009-24-1-1</t>
  </si>
  <si>
    <t>N22B = 950-024-16-1-2</t>
  </si>
  <si>
    <t>N17B = 952-013-17-1-2</t>
  </si>
  <si>
    <t>N25A = 967-038-22-1-1</t>
  </si>
  <si>
    <t>N24A = 967-030-22-1-2</t>
  </si>
  <si>
    <t>N25B = 967-038-22-1-1</t>
  </si>
  <si>
    <t>X2</t>
  </si>
  <si>
    <t>(no worm :()</t>
  </si>
  <si>
    <t>Total Amount of DNA on Storage Plate (ng)</t>
  </si>
  <si>
    <t>Amount of DNA on in 26µl if not diluted  Storage Plate (ng)</t>
  </si>
  <si>
    <t>The above plate will be combined with the samples from plate 4 (see plate 4)</t>
  </si>
  <si>
    <r>
      <t>Final concentrations on plate (ng/</t>
    </r>
    <r>
      <rPr>
        <b/>
        <u/>
        <sz val="11"/>
        <color theme="1"/>
        <rFont val="Calibri"/>
        <family val="2"/>
      </rPr>
      <t>µl)</t>
    </r>
  </si>
  <si>
    <t>Amount of elution buffer needed in each well</t>
  </si>
  <si>
    <t xml:space="preserve">note* </t>
  </si>
  <si>
    <t>Top half of plate (A to C) contains samples from plate 2</t>
  </si>
  <si>
    <t>Plate 1, wells A1-4</t>
  </si>
  <si>
    <t>Plate 1, wells A5-6</t>
  </si>
  <si>
    <t>Plate 1, wells A7-8</t>
  </si>
  <si>
    <t>Plate 1, wells A9-10</t>
  </si>
  <si>
    <t>Plate 1, wells A11-12</t>
  </si>
  <si>
    <t>Plate 1, wells B1-2</t>
  </si>
  <si>
    <t>Plate 1, wells B3-4</t>
  </si>
  <si>
    <t>Plate 1, wells B5-6</t>
  </si>
  <si>
    <t>Location on storage Plates</t>
  </si>
  <si>
    <t>Plate 2, wells A1-2</t>
  </si>
  <si>
    <t>Plate 2, wells A3-4</t>
  </si>
  <si>
    <t>Plate 2, wells B3-4</t>
  </si>
  <si>
    <t>Plate 2, wells A5-6</t>
  </si>
  <si>
    <t>Plate 2, wells A7-8</t>
  </si>
  <si>
    <t>Plate 2, wells A9-10</t>
  </si>
  <si>
    <t>Plate 2, wells A11-12</t>
  </si>
  <si>
    <t>Plate 2, wells B1-2</t>
  </si>
  <si>
    <t>Plate 2, wells B5-6</t>
  </si>
  <si>
    <t>Plate 2, wells B7-8</t>
  </si>
  <si>
    <t>Plate 2, wells B9-10</t>
  </si>
  <si>
    <t>Plate 2, wells B11-12</t>
  </si>
  <si>
    <t>Plate 2, wells C1-2</t>
  </si>
  <si>
    <t>Plate 4, wells B1-2</t>
  </si>
  <si>
    <t>Plate 4, wells B5-6</t>
  </si>
  <si>
    <t>Plate 4, wells A9-10</t>
  </si>
  <si>
    <t>Plate 4, wells A7-8</t>
  </si>
  <si>
    <t>Plate 4, wells A3-4</t>
  </si>
  <si>
    <t>Plate 4, wells A1-2</t>
  </si>
  <si>
    <t>Plate 4, wells B9-10</t>
  </si>
  <si>
    <t>Plate 4, wells A11-12</t>
  </si>
  <si>
    <t>Plate 4, wells B3-4</t>
  </si>
  <si>
    <t>Plate 4, wells B11-12</t>
  </si>
  <si>
    <t>Plate 4, wells C3-4</t>
  </si>
  <si>
    <t>Plate 4, wells A5-6</t>
  </si>
  <si>
    <t>Plate 4, wells C1-2</t>
  </si>
  <si>
    <t>Plate 4, wells B7-8</t>
  </si>
  <si>
    <t xml:space="preserve">Key </t>
  </si>
  <si>
    <t>Samples with readable DNA concentrations =</t>
  </si>
  <si>
    <t>Samples with unreadable DNA concentrations =</t>
  </si>
  <si>
    <t>Samples with no DNA available =</t>
  </si>
  <si>
    <t>Samples from plate 2 are combined on the same plate as plate 4</t>
  </si>
  <si>
    <t>samples in well A2 lost due to pipetting error. Presumed to be in well 3. sample in well 3 placed in well 2 and 3 on next plate. (see below)</t>
  </si>
  <si>
    <t>Library prep plate layout</t>
  </si>
  <si>
    <t>mf</t>
  </si>
  <si>
    <t>notes*</t>
  </si>
  <si>
    <t>wells A1 to B6 contain samples from plate one</t>
  </si>
  <si>
    <t>Wells B7 to D8 contain samples from Plate 2</t>
  </si>
  <si>
    <t>Wells D9 to F12 contain samples from Plate 4</t>
  </si>
  <si>
    <t>Wells G1 to H12 contain mf samples collected from Billy belonging to individual 018</t>
  </si>
  <si>
    <t>Barcode Info =</t>
  </si>
  <si>
    <t>Plate</t>
  </si>
  <si>
    <t>Tray</t>
  </si>
  <si>
    <t>Plate (again?)</t>
  </si>
  <si>
    <t>Lot</t>
  </si>
  <si>
    <t>exp</t>
  </si>
  <si>
    <t>E6441</t>
  </si>
  <si>
    <t>Location on final library prep plate</t>
  </si>
  <si>
    <t>wells B5-6</t>
  </si>
  <si>
    <t>wells B3-4</t>
  </si>
  <si>
    <t>wells B1-2</t>
  </si>
  <si>
    <t>wells A11-12</t>
  </si>
  <si>
    <t>wells A9-10</t>
  </si>
  <si>
    <t>wells A7-8</t>
  </si>
  <si>
    <t>wells A5-6</t>
  </si>
  <si>
    <t>wells A1-4</t>
  </si>
  <si>
    <t>wells B7-8</t>
  </si>
  <si>
    <t>wells B9-10</t>
  </si>
  <si>
    <t>wells B11-12</t>
  </si>
  <si>
    <t>wells C1-2</t>
  </si>
  <si>
    <t>wells C3-4</t>
  </si>
  <si>
    <t>wells C5-6</t>
  </si>
  <si>
    <t>wells C7-8</t>
  </si>
  <si>
    <t>wells C9-10</t>
  </si>
  <si>
    <t>wells C11-12</t>
  </si>
  <si>
    <t>wells D1-2</t>
  </si>
  <si>
    <t>wells D3-4</t>
  </si>
  <si>
    <t>wells D5-6</t>
  </si>
  <si>
    <t>wells D7-8</t>
  </si>
  <si>
    <t>wells E9-10</t>
  </si>
  <si>
    <t>wells F1-2</t>
  </si>
  <si>
    <t>wells E5-6</t>
  </si>
  <si>
    <t>wells E3-4</t>
  </si>
  <si>
    <t>wells D11-12</t>
  </si>
  <si>
    <t>wells D9-10</t>
  </si>
  <si>
    <t>wells F5-6</t>
  </si>
  <si>
    <t>wellsE7-8</t>
  </si>
  <si>
    <t>wells E11-12</t>
  </si>
  <si>
    <t>wells F7-8</t>
  </si>
  <si>
    <t>wells F11-12</t>
  </si>
  <si>
    <t>wells E1-2</t>
  </si>
  <si>
    <t>wells F9-10</t>
  </si>
  <si>
    <t>wells F3-4</t>
  </si>
  <si>
    <t xml:space="preserve">All Information on wells and samples 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</si>
  <si>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</si>
  <si>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</si>
  <si>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</si>
  <si>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</si>
  <si>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</si>
  <si>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</si>
  <si>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</si>
  <si>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</si>
  <si>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</si>
  <si>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</si>
  <si>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</si>
  <si>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</si>
  <si>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</si>
  <si>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</si>
  <si>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</si>
  <si>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</si>
  <si>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</si>
  <si>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</si>
  <si>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</si>
  <si>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</si>
  <si>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</si>
  <si>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</si>
  <si>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</si>
  <si>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</si>
  <si>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</si>
  <si>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</si>
  <si>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</si>
  <si>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</si>
  <si>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</si>
  <si>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</si>
  <si>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</si>
  <si>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</si>
  <si>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</si>
  <si>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</si>
  <si>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</si>
  <si>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</si>
  <si>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</si>
  <si>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</si>
  <si>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</si>
  <si>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</si>
  <si>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</si>
  <si>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</si>
  <si>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</si>
  <si>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</si>
  <si>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</si>
  <si>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</si>
  <si>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</si>
  <si>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</si>
  <si>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</si>
  <si>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</si>
  <si>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</si>
  <si>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</si>
  <si>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</si>
  <si>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</si>
  <si>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</si>
  <si>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</si>
  <si>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</si>
  <si>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</si>
  <si>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</si>
  <si>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</si>
  <si>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</si>
  <si>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</si>
  <si>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</si>
  <si>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</si>
  <si>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</si>
  <si>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</si>
  <si>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</si>
  <si>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</si>
  <si>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</si>
  <si>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</si>
  <si>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</si>
  <si>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</si>
  <si>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</si>
  <si>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</si>
  <si>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</si>
  <si>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</si>
  <si>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</si>
  <si>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</si>
  <si>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</si>
  <si>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</si>
  <si>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</si>
  <si>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</si>
  <si>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</si>
  <si>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</si>
  <si>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</si>
  <si>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</si>
  <si>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</si>
  <si>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</si>
  <si>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</si>
  <si>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</si>
  <si>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</si>
  <si>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</si>
  <si>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</si>
  <si>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</si>
  <si>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</si>
  <si>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</si>
  <si>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</si>
  <si>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Sample ID</t>
  </si>
  <si>
    <t>mf (collected by Billy)</t>
  </si>
  <si>
    <t>? (need to ask Billy)</t>
  </si>
  <si>
    <r>
      <t>DNA concentration on storage plate (ng/</t>
    </r>
    <r>
      <rPr>
        <sz val="11"/>
        <color theme="1"/>
        <rFont val="Calibri"/>
        <family val="2"/>
      </rPr>
      <t>µl)</t>
    </r>
  </si>
  <si>
    <r>
      <t>Amount of sample left on storage plate (</t>
    </r>
    <r>
      <rPr>
        <sz val="11"/>
        <color theme="1"/>
        <rFont val="Calibri"/>
        <family val="2"/>
      </rPr>
      <t>µl)</t>
    </r>
  </si>
  <si>
    <r>
      <t>amount of storage sample needed for library (</t>
    </r>
    <r>
      <rPr>
        <sz val="11"/>
        <color theme="1"/>
        <rFont val="Calibri"/>
        <family val="2"/>
      </rPr>
      <t>µl)</t>
    </r>
  </si>
  <si>
    <t>current location of plate: Graham Davies building floor 5 freezer B</t>
  </si>
  <si>
    <t>Sample Key</t>
  </si>
  <si>
    <t xml:space="preserve">sample lacking enough DNA to perform another library but have a copy that can </t>
  </si>
  <si>
    <t xml:space="preserve">        =</t>
  </si>
  <si>
    <t>sample lacking enough DNA to perform another library and no good alternative sample   =</t>
  </si>
  <si>
    <t>good copy of another sample that lacks enough DNA to run another library</t>
  </si>
  <si>
    <t>Storage format (og)</t>
  </si>
  <si>
    <t>Storage container (og)</t>
  </si>
  <si>
    <t xml:space="preserve">Original sample (= og) ID </t>
  </si>
  <si>
    <t>Storage location of og</t>
  </si>
  <si>
    <t>JBB cat 3 freezer, second draw</t>
  </si>
  <si>
    <t>Barcode plate well used</t>
  </si>
  <si>
    <t>Barcode: I7_Index_ID</t>
  </si>
  <si>
    <t>Barcode: Index 1</t>
  </si>
  <si>
    <t>Barcode: Index 2</t>
  </si>
  <si>
    <t>Barcode: I5_Index_ID</t>
  </si>
  <si>
    <t>S762</t>
  </si>
  <si>
    <t>TTACCGAC</t>
  </si>
  <si>
    <t>S512</t>
  </si>
  <si>
    <t>CGTATTCG</t>
  </si>
  <si>
    <t>S729</t>
  </si>
  <si>
    <t>AGTGACCT</t>
  </si>
  <si>
    <t>S591</t>
  </si>
  <si>
    <t>CTCCTAGA</t>
  </si>
  <si>
    <t>S702</t>
  </si>
  <si>
    <t>TCGGATTC</t>
  </si>
  <si>
    <t>S523</t>
  </si>
  <si>
    <t>TAGTTGCG</t>
  </si>
  <si>
    <t>S763</t>
  </si>
  <si>
    <t>CAAGGTAC</t>
  </si>
  <si>
    <t>S505</t>
  </si>
  <si>
    <t>GAGATACG</t>
  </si>
  <si>
    <t>S769</t>
  </si>
  <si>
    <t>TCCTCATG</t>
  </si>
  <si>
    <t>S519</t>
  </si>
  <si>
    <t>AGGTGTAC</t>
  </si>
  <si>
    <t>S771</t>
  </si>
  <si>
    <t>GTCAGTCA</t>
  </si>
  <si>
    <t>S531</t>
  </si>
  <si>
    <t>TAATGCCG</t>
  </si>
  <si>
    <t>S712</t>
  </si>
  <si>
    <t>CGAATACG</t>
  </si>
  <si>
    <t>S562</t>
  </si>
  <si>
    <t>GTCGGTAA</t>
  </si>
  <si>
    <t>S791</t>
  </si>
  <si>
    <t>TCTAGGAG</t>
  </si>
  <si>
    <t>S529</t>
  </si>
  <si>
    <t>AGGTCACT</t>
  </si>
  <si>
    <t>S723</t>
  </si>
  <si>
    <t>CGCAACTA</t>
  </si>
  <si>
    <t>S502</t>
  </si>
  <si>
    <t>GAATCCGA</t>
  </si>
  <si>
    <t>S705</t>
  </si>
  <si>
    <t>CGTATCTC</t>
  </si>
  <si>
    <t>S563</t>
  </si>
  <si>
    <t>GTACCTTG</t>
  </si>
  <si>
    <t>S719</t>
  </si>
  <si>
    <t>GTACACCT</t>
  </si>
  <si>
    <t>S569</t>
  </si>
  <si>
    <t>CATGAGGA</t>
  </si>
  <si>
    <t>S731</t>
  </si>
  <si>
    <t>CGGCATTA</t>
  </si>
  <si>
    <t>S571</t>
  </si>
  <si>
    <t>TGACTGAC</t>
  </si>
  <si>
    <t>S713</t>
  </si>
  <si>
    <t>TCGTCTGA</t>
  </si>
  <si>
    <t>S586</t>
  </si>
  <si>
    <t>TCAAGGAC</t>
  </si>
  <si>
    <t>S777</t>
  </si>
  <si>
    <t>AGCCTATC</t>
  </si>
  <si>
    <t>S526</t>
  </si>
  <si>
    <t>GTTACGCA</t>
  </si>
  <si>
    <t>S796</t>
  </si>
  <si>
    <t>CTGTACCA</t>
  </si>
  <si>
    <t>S507</t>
  </si>
  <si>
    <t>AGTCTGTG</t>
  </si>
  <si>
    <t>S797</t>
  </si>
  <si>
    <t>AGACCTTG</t>
  </si>
  <si>
    <t>S501</t>
  </si>
  <si>
    <t>GCACGTAA</t>
  </si>
  <si>
    <t>S752</t>
  </si>
  <si>
    <t>AGGATAGC</t>
  </si>
  <si>
    <t>S544</t>
  </si>
  <si>
    <t>AACCTTGG</t>
  </si>
  <si>
    <t>S779</t>
  </si>
  <si>
    <t>CCTTCCAT</t>
  </si>
  <si>
    <t>S589</t>
  </si>
  <si>
    <t>ATTGCGTG</t>
  </si>
  <si>
    <t>S786</t>
  </si>
  <si>
    <t>GTCCTTGA</t>
  </si>
  <si>
    <t>S513</t>
  </si>
  <si>
    <t>TCAGACGA</t>
  </si>
  <si>
    <t>S726</t>
  </si>
  <si>
    <t>TGCGTAAC</t>
  </si>
  <si>
    <t>S577</t>
  </si>
  <si>
    <t>GATAGGCT</t>
  </si>
  <si>
    <t>S707</t>
  </si>
  <si>
    <t>CACAGACT</t>
  </si>
  <si>
    <t>S596</t>
  </si>
  <si>
    <t>TGGTACAG</t>
  </si>
  <si>
    <t>S701</t>
  </si>
  <si>
    <t>TTACGTGC</t>
  </si>
  <si>
    <t>S597</t>
  </si>
  <si>
    <t>CAAGGTCT</t>
  </si>
  <si>
    <t>S744</t>
  </si>
  <si>
    <t>CCAAGGTT</t>
  </si>
  <si>
    <t>S552</t>
  </si>
  <si>
    <t>GCTATCCT</t>
  </si>
  <si>
    <t>S789</t>
  </si>
  <si>
    <t>CACGCAAT</t>
  </si>
  <si>
    <t>S579</t>
  </si>
  <si>
    <t>ATGGAAGG</t>
  </si>
  <si>
    <t>S736</t>
  </si>
  <si>
    <t>TTCCAGGT</t>
  </si>
  <si>
    <t>S543</t>
  </si>
  <si>
    <t>AAGCACTG</t>
  </si>
  <si>
    <t>S772</t>
  </si>
  <si>
    <t>TCATCTCC</t>
  </si>
  <si>
    <t>S567</t>
  </si>
  <si>
    <t>CTAGCAAG</t>
  </si>
  <si>
    <t>S757</t>
  </si>
  <si>
    <t>GAGAGTAC</t>
  </si>
  <si>
    <t>S545</t>
  </si>
  <si>
    <t>TGCTTCCA</t>
  </si>
  <si>
    <t>S735</t>
  </si>
  <si>
    <t>GTCGTTAC</t>
  </si>
  <si>
    <t>S554</t>
  </si>
  <si>
    <t>GCTTAGCT</t>
  </si>
  <si>
    <t>S704</t>
  </si>
  <si>
    <t>GGAGGAAT</t>
  </si>
  <si>
    <t>S585</t>
  </si>
  <si>
    <t>AACCGTTC</t>
  </si>
  <si>
    <t>S788</t>
  </si>
  <si>
    <t>AGGAACAC</t>
  </si>
  <si>
    <t>S587</t>
  </si>
  <si>
    <t>GACATTCC</t>
  </si>
  <si>
    <t>S743</t>
  </si>
  <si>
    <t>CAGTGCTT</t>
  </si>
  <si>
    <t>S536</t>
  </si>
  <si>
    <t>ACCTGGAA</t>
  </si>
  <si>
    <t>S767</t>
  </si>
  <si>
    <t>CTTGCTAG</t>
  </si>
  <si>
    <t>S572</t>
  </si>
  <si>
    <t>GGAGATGA</t>
  </si>
  <si>
    <t>S745</t>
  </si>
  <si>
    <t>TGGAAGCA</t>
  </si>
  <si>
    <t>S557</t>
  </si>
  <si>
    <t>GTACTCTC</t>
  </si>
  <si>
    <t>S754</t>
  </si>
  <si>
    <t>AGCTAAGC</t>
  </si>
  <si>
    <t>S535</t>
  </si>
  <si>
    <t>GTAACGAC</t>
  </si>
  <si>
    <t>S785</t>
  </si>
  <si>
    <t>GAACGGTT</t>
  </si>
  <si>
    <t>S504</t>
  </si>
  <si>
    <t>ATTCCTCC</t>
  </si>
  <si>
    <t>S787</t>
  </si>
  <si>
    <t>GGAATGTC</t>
  </si>
  <si>
    <t>S588</t>
  </si>
  <si>
    <t>GTGTTCCT</t>
  </si>
  <si>
    <t>S709</t>
  </si>
  <si>
    <t>TACGGTCT</t>
  </si>
  <si>
    <t>S575</t>
  </si>
  <si>
    <t>GCAATGGA</t>
  </si>
  <si>
    <t>S725</t>
  </si>
  <si>
    <t>CCAGTATC</t>
  </si>
  <si>
    <t>S538</t>
  </si>
  <si>
    <t>ATCTCGCT</t>
  </si>
  <si>
    <t>S783</t>
  </si>
  <si>
    <t>TCTACGCA</t>
  </si>
  <si>
    <t>S546</t>
  </si>
  <si>
    <t>GGCTATTG</t>
  </si>
  <si>
    <t>S727</t>
  </si>
  <si>
    <t>GTAACCGA</t>
  </si>
  <si>
    <t>S598</t>
  </si>
  <si>
    <t>GGTGTCTT</t>
  </si>
  <si>
    <t>S715</t>
  </si>
  <si>
    <t>GACGTCAT</t>
  </si>
  <si>
    <t>S518</t>
  </si>
  <si>
    <t>TCAACTGG</t>
  </si>
  <si>
    <t>S739</t>
  </si>
  <si>
    <t>CTTACAGC</t>
  </si>
  <si>
    <t>S503</t>
  </si>
  <si>
    <t>CTTCACCA</t>
  </si>
  <si>
    <t>S775</t>
  </si>
  <si>
    <t>TCCATTGC</t>
  </si>
  <si>
    <t>S509</t>
  </si>
  <si>
    <t>AGACCGTA</t>
  </si>
  <si>
    <t>S738</t>
  </si>
  <si>
    <t>AGCGAGAT</t>
  </si>
  <si>
    <t>S525</t>
  </si>
  <si>
    <t>GATACTGG</t>
  </si>
  <si>
    <t>S746</t>
  </si>
  <si>
    <t>CAATAGCC</t>
  </si>
  <si>
    <t>S583</t>
  </si>
  <si>
    <t>TGCGTAGA</t>
  </si>
  <si>
    <t>S798</t>
  </si>
  <si>
    <t>AAGACACC</t>
  </si>
  <si>
    <t>S527</t>
  </si>
  <si>
    <t>TCGGTTAC</t>
  </si>
  <si>
    <t>S718</t>
  </si>
  <si>
    <t>CCAGTTGA</t>
  </si>
  <si>
    <t>S515</t>
  </si>
  <si>
    <t>ATGACGTC</t>
  </si>
  <si>
    <t>S703</t>
  </si>
  <si>
    <t>TGGTGAAG</t>
  </si>
  <si>
    <t>S539</t>
  </si>
  <si>
    <t>GCTGTAAG</t>
  </si>
  <si>
    <t>S732</t>
  </si>
  <si>
    <t>AAGACCGT</t>
  </si>
  <si>
    <t>S550</t>
  </si>
  <si>
    <t>CAATCGAC</t>
  </si>
  <si>
    <t>S755</t>
  </si>
  <si>
    <t>TTGCGAGA</t>
  </si>
  <si>
    <t>S566</t>
  </si>
  <si>
    <t>GTGCCATA</t>
  </si>
  <si>
    <t>S722</t>
  </si>
  <si>
    <t>GCAATTCC</t>
  </si>
  <si>
    <t>S578</t>
  </si>
  <si>
    <t>TGTTCGAG</t>
  </si>
  <si>
    <t>S742</t>
  </si>
  <si>
    <t>GAATCCGT</t>
  </si>
  <si>
    <t>S551</t>
  </si>
  <si>
    <t>TGGAGTTG</t>
  </si>
  <si>
    <t>S753</t>
  </si>
  <si>
    <t>CCGCTTAA</t>
  </si>
  <si>
    <t>S548</t>
  </si>
  <si>
    <t>ACGATGAC</t>
  </si>
  <si>
    <t>S737</t>
  </si>
  <si>
    <t>TACCTGCA</t>
  </si>
  <si>
    <t>S576</t>
  </si>
  <si>
    <t>TGATGTCC</t>
  </si>
  <si>
    <t>S750</t>
  </si>
  <si>
    <t>GTCGATTG</t>
  </si>
  <si>
    <t>S532</t>
  </si>
  <si>
    <t>ACGGTCTT</t>
  </si>
  <si>
    <t>S766</t>
  </si>
  <si>
    <t>TATGGCAC</t>
  </si>
  <si>
    <t>S555</t>
  </si>
  <si>
    <t>TCTCGCAA</t>
  </si>
  <si>
    <t>S778</t>
  </si>
  <si>
    <t>CTCGAACA</t>
  </si>
  <si>
    <t>S522</t>
  </si>
  <si>
    <t>GGAATTGC</t>
  </si>
  <si>
    <t>S751</t>
  </si>
  <si>
    <t>CAACTCCA</t>
  </si>
  <si>
    <t>S542</t>
  </si>
  <si>
    <t>ACGGATTC</t>
  </si>
  <si>
    <t>S748</t>
  </si>
  <si>
    <t>GTCATCGT</t>
  </si>
  <si>
    <t>S553</t>
  </si>
  <si>
    <t>TTAAGCGG</t>
  </si>
  <si>
    <t>S776</t>
  </si>
  <si>
    <t>GGACATCA</t>
  </si>
  <si>
    <t>S537</t>
  </si>
  <si>
    <t>TGCAGGTA</t>
  </si>
  <si>
    <t>S774</t>
  </si>
  <si>
    <t>CAGGTTCA</t>
  </si>
  <si>
    <t>S506</t>
  </si>
  <si>
    <t>GGCGTTAT</t>
  </si>
  <si>
    <t>S760</t>
  </si>
  <si>
    <t>GAACGAAG</t>
  </si>
  <si>
    <t>S511</t>
  </si>
  <si>
    <t>GGTGATTC</t>
  </si>
  <si>
    <t>S710</t>
  </si>
  <si>
    <t>CTCAGAAG</t>
  </si>
  <si>
    <t>S581</t>
  </si>
  <si>
    <t>AACTTGCC</t>
  </si>
  <si>
    <t>S795</t>
  </si>
  <si>
    <t>CATGAGCA</t>
  </si>
  <si>
    <t>S517</t>
  </si>
  <si>
    <t>GCAAGATC</t>
  </si>
  <si>
    <t>S758</t>
  </si>
  <si>
    <t>GACGAACT</t>
  </si>
  <si>
    <t>S568</t>
  </si>
  <si>
    <t>TCGCATTG</t>
  </si>
  <si>
    <t>S728</t>
  </si>
  <si>
    <t>AGACGCTA</t>
  </si>
  <si>
    <t>S582</t>
  </si>
  <si>
    <t>TGTACACC</t>
  </si>
  <si>
    <t>S706</t>
  </si>
  <si>
    <t>ATAACGCC</t>
  </si>
  <si>
    <t>S574</t>
  </si>
  <si>
    <t>TGAACCTG</t>
  </si>
  <si>
    <t>S711</t>
  </si>
  <si>
    <t>GAATCACC</t>
  </si>
  <si>
    <t>S560</t>
  </si>
  <si>
    <t>CTTCGTTC</t>
  </si>
  <si>
    <t>S781</t>
  </si>
  <si>
    <t>GGCAAGTT</t>
  </si>
  <si>
    <t>S510</t>
  </si>
  <si>
    <t>CTTCTGAG</t>
  </si>
  <si>
    <t>S717</t>
  </si>
  <si>
    <t>GATCTTGC</t>
  </si>
  <si>
    <t>S595</t>
  </si>
  <si>
    <t>TGCTCATG</t>
  </si>
  <si>
    <t>S768</t>
  </si>
  <si>
    <t>CAATGCGA</t>
  </si>
  <si>
    <t>S558</t>
  </si>
  <si>
    <t>AGTTCGTC</t>
  </si>
  <si>
    <t>S782</t>
  </si>
  <si>
    <t>GGTGTACA</t>
  </si>
  <si>
    <t>S528</t>
  </si>
  <si>
    <t>TAGCGTCT</t>
  </si>
  <si>
    <t>S747</t>
  </si>
  <si>
    <t>TAGGAGCT</t>
  </si>
  <si>
    <t>S524</t>
  </si>
  <si>
    <t>GTTAAGGC</t>
  </si>
  <si>
    <t>S716</t>
  </si>
  <si>
    <t>CGAATTGC</t>
  </si>
  <si>
    <t>S559</t>
  </si>
  <si>
    <t>CACCTTAC</t>
  </si>
  <si>
    <t>S770</t>
  </si>
  <si>
    <t>GTCCTAAG</t>
  </si>
  <si>
    <t>S540</t>
  </si>
  <si>
    <t>TGGTAGCT</t>
  </si>
  <si>
    <t>S749</t>
  </si>
  <si>
    <t>CTTAGGAC</t>
  </si>
  <si>
    <t>S565</t>
  </si>
  <si>
    <t>CAGTGAAG</t>
  </si>
  <si>
    <t>S784</t>
  </si>
  <si>
    <t>TCCACGTT</t>
  </si>
  <si>
    <t>S541</t>
  </si>
  <si>
    <t>GTTCAACC</t>
  </si>
  <si>
    <t>S780</t>
  </si>
  <si>
    <t>CAACACAG</t>
  </si>
  <si>
    <t>S530</t>
  </si>
  <si>
    <t>TGGCTATC</t>
  </si>
  <si>
    <t>S724</t>
  </si>
  <si>
    <t>GCCTTAAC</t>
  </si>
  <si>
    <t>S547</t>
  </si>
  <si>
    <t>AGCTCCTA</t>
  </si>
  <si>
    <t>S759</t>
  </si>
  <si>
    <t>GTAAGGTG</t>
  </si>
  <si>
    <t>S516</t>
  </si>
  <si>
    <t>GCAATTCG</t>
  </si>
  <si>
    <t>S740</t>
  </si>
  <si>
    <t>AGCTACCA</t>
  </si>
  <si>
    <t>S570</t>
  </si>
  <si>
    <t>S765</t>
  </si>
  <si>
    <t>CTTCACTG</t>
  </si>
  <si>
    <t>S549</t>
  </si>
  <si>
    <t>S741</t>
  </si>
  <si>
    <t>GGTTGAAC</t>
  </si>
  <si>
    <t>S584</t>
  </si>
  <si>
    <t>AACGTGGA</t>
  </si>
  <si>
    <t>S730</t>
  </si>
  <si>
    <t>GATAGCCA</t>
  </si>
  <si>
    <t>S580</t>
  </si>
  <si>
    <t>CTGTGTTG</t>
  </si>
  <si>
    <t>S794</t>
  </si>
  <si>
    <t>TACTCCAG</t>
  </si>
  <si>
    <t>S590</t>
  </si>
  <si>
    <t>CCTATACC</t>
  </si>
  <si>
    <t>S708</t>
  </si>
  <si>
    <t>GGAAGAGA</t>
  </si>
  <si>
    <t>S521</t>
  </si>
  <si>
    <t>TTCTCTCG</t>
  </si>
  <si>
    <t>S734</t>
  </si>
  <si>
    <t>GCGTTAGA</t>
  </si>
  <si>
    <t>S592</t>
  </si>
  <si>
    <t>GTATGCTG</t>
  </si>
  <si>
    <t>S773</t>
  </si>
  <si>
    <t>ATCTGACC</t>
  </si>
  <si>
    <t>S593</t>
  </si>
  <si>
    <t>AAGTCGAG</t>
  </si>
  <si>
    <t>S714</t>
  </si>
  <si>
    <t>AACCAGAG</t>
  </si>
  <si>
    <t>S520</t>
  </si>
  <si>
    <t>AACCGAAG</t>
  </si>
  <si>
    <t>S761</t>
  </si>
  <si>
    <t>GTACCACA</t>
  </si>
  <si>
    <t>S533</t>
  </si>
  <si>
    <t>TGTTGTGG</t>
  </si>
  <si>
    <t>S790</t>
  </si>
  <si>
    <t>GGTATAGG</t>
  </si>
  <si>
    <t>S594</t>
  </si>
  <si>
    <t>CTGGAGTA</t>
  </si>
  <si>
    <t>S721</t>
  </si>
  <si>
    <t>CGAGAGAA</t>
  </si>
  <si>
    <t>S508</t>
  </si>
  <si>
    <t>TCTCTTCC</t>
  </si>
  <si>
    <t>S792</t>
  </si>
  <si>
    <t>CAGCATAC</t>
  </si>
  <si>
    <t>S534</t>
  </si>
  <si>
    <t>TCTAACGC</t>
  </si>
  <si>
    <t>S793</t>
  </si>
  <si>
    <t>CTCGACTT</t>
  </si>
  <si>
    <t>S573</t>
  </si>
  <si>
    <t>GGTCAGAT</t>
  </si>
  <si>
    <t>S720</t>
  </si>
  <si>
    <t>CTTCGGTT</t>
  </si>
  <si>
    <t>S514</t>
  </si>
  <si>
    <t>CTCTGGTT</t>
  </si>
  <si>
    <t>S733</t>
  </si>
  <si>
    <t>CCACAACA</t>
  </si>
  <si>
    <t>S561</t>
  </si>
  <si>
    <t>TGTGGTAC</t>
  </si>
  <si>
    <t>Jacob's Labelling</t>
  </si>
  <si>
    <t>Amount of DNA in 26µl if not diluted  Storage Plate (ng)</t>
  </si>
  <si>
    <r>
      <t>amount of original sample needed in dilution (</t>
    </r>
    <r>
      <rPr>
        <b/>
        <u/>
        <sz val="11"/>
        <color theme="1"/>
        <rFont val="Calibri"/>
        <family val="2"/>
      </rPr>
      <t>µl)</t>
    </r>
    <r>
      <rPr>
        <b/>
        <u/>
        <sz val="11"/>
        <color theme="1"/>
        <rFont val="Calibri"/>
        <family val="2"/>
        <scheme val="minor"/>
      </rPr>
      <t xml:space="preserve"> </t>
    </r>
  </si>
  <si>
    <r>
      <t>amount of original sample needed in dilution (</t>
    </r>
    <r>
      <rPr>
        <b/>
        <u/>
        <sz val="11"/>
        <color theme="1"/>
        <rFont val="Calibri"/>
        <family val="2"/>
      </rPr>
      <t>µl)</t>
    </r>
  </si>
  <si>
    <r>
      <t>Amount of elution buffer needed in each well (</t>
    </r>
    <r>
      <rPr>
        <b/>
        <u/>
        <sz val="11"/>
        <color theme="1"/>
        <rFont val="Calibri"/>
        <family val="2"/>
      </rPr>
      <t>µl)</t>
    </r>
  </si>
  <si>
    <t>Plate Failed:</t>
  </si>
  <si>
    <t>Due to faulty PCR machine</t>
  </si>
  <si>
    <t>pooled O. volvulus samnple</t>
  </si>
  <si>
    <t>high quality mf sample</t>
  </si>
  <si>
    <t>B. pahangi</t>
  </si>
  <si>
    <t>Gel Results</t>
  </si>
  <si>
    <t>Gel result of a few samples</t>
  </si>
  <si>
    <t>note* due to fear of the DNA libraries not being generated properly the plate was subjected to another 5 cycles of PCR amplification</t>
  </si>
  <si>
    <t>Barcodes used</t>
  </si>
  <si>
    <r>
      <rPr>
        <b/>
        <u/>
        <sz val="11"/>
        <color theme="1"/>
        <rFont val="Calibri"/>
        <family val="2"/>
        <scheme val="minor"/>
      </rPr>
      <t>gel result</t>
    </r>
    <r>
      <rPr>
        <sz val="11"/>
        <color theme="1"/>
        <rFont val="Calibri"/>
        <family val="2"/>
        <scheme val="minor"/>
      </rPr>
      <t xml:space="preserve"> </t>
    </r>
  </si>
  <si>
    <t>Billy (Attempt)</t>
  </si>
  <si>
    <t>Jacob (Attempt)</t>
  </si>
  <si>
    <t>note* All samples in this library prep are HeLa cell DNA provided by New England Biolabs</t>
  </si>
  <si>
    <t>DNA library prep using old fragmentation enzyme</t>
  </si>
  <si>
    <t xml:space="preserve">DNA library prep using old ligation Enzyme </t>
  </si>
  <si>
    <t>index2</t>
  </si>
  <si>
    <t>I5_Index_ID</t>
  </si>
  <si>
    <t>index</t>
  </si>
  <si>
    <t>I7_Index_ID</t>
  </si>
  <si>
    <t>Well</t>
  </si>
  <si>
    <t>Column</t>
  </si>
  <si>
    <t>Row</t>
  </si>
  <si>
    <t>note* This is a list of the barcodes as they arrive on the plate provided from New England Biolabs as part of their NEBnext Ultra DNA library prep kit</t>
  </si>
  <si>
    <t>note* although there looks like there is nothing in the wells on the original image there are very faint library smears just under 250bp in each well</t>
  </si>
  <si>
    <t>Kit arrived on the 20/02/20</t>
  </si>
  <si>
    <t>Barcodes used =</t>
  </si>
  <si>
    <t>Barcodes not used =</t>
  </si>
  <si>
    <t>og-sample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</si>
</sst>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FBC71"/>
        <bgColor indexed="64"/>
      </patternFill>
    </fill>
    <fill>
      <patternFill patternType="solid">
        <fgColor rgb="FFEA7500"/>
        <bgColor indexed="64"/>
      </patternFill>
    </fill>
    <fill>
      <patternFill patternType="solid">
        <fgColor rgb="FFB5EE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0" fillId="0" borderId="0"/>
  </cellStyleXfs>
  <cellXfs count="164">
    <xf numFmtId="0" fontId="0" fillId="0" borderId="0" xfId="0"/>
    <xf numFmtId="14" fontId="0" fillId="0" borderId="0" xfId="0" applyNumberFormat="1"/>
    <xf numFmtId="14" fontId="2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2" fillId="0" borderId="0" xfId="0" applyFont="1"/>
    <xf numFmtId="0" fontId="2" fillId="4" borderId="0" xfId="0" applyFont="1" applyFill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7" xfId="0" applyFill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7" xfId="0" applyFill="1" applyBorder="1" applyAlignment="1">
      <alignment horizontal="center" vertical="center"/>
    </xf>
    <xf numFmtId="0" fontId="0" fillId="10" borderId="0" xfId="0" applyFill="1" applyAlignment="1">
      <alignment vertical="center"/>
    </xf>
    <xf numFmtId="0" fontId="0" fillId="10" borderId="8" xfId="0" applyFill="1" applyBorder="1" applyAlignment="1">
      <alignment horizontal="center" vertical="center"/>
    </xf>
    <xf numFmtId="0" fontId="0" fillId="11" borderId="0" xfId="0" applyFill="1" applyAlignment="1">
      <alignment vertical="center"/>
    </xf>
    <xf numFmtId="0" fontId="0" fillId="11" borderId="7" xfId="0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0" fillId="12" borderId="7" xfId="0" applyFill="1" applyBorder="1" applyAlignment="1">
      <alignment horizontal="center" vertical="center"/>
    </xf>
    <xf numFmtId="0" fontId="0" fillId="13" borderId="0" xfId="0" applyFill="1" applyAlignment="1">
      <alignment vertical="center"/>
    </xf>
    <xf numFmtId="0" fontId="0" fillId="13" borderId="7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11" borderId="0" xfId="0" applyFill="1" applyAlignment="1"/>
    <xf numFmtId="0" fontId="0" fillId="11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0" borderId="0" xfId="0" applyFill="1" applyAlignment="1"/>
    <xf numFmtId="0" fontId="0" fillId="14" borderId="0" xfId="0" applyFill="1" applyAlignment="1">
      <alignment vertical="center"/>
    </xf>
    <xf numFmtId="0" fontId="0" fillId="8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2" borderId="4" xfId="0" applyFill="1" applyBorder="1" applyAlignment="1">
      <alignment vertical="center" wrapText="1"/>
    </xf>
    <xf numFmtId="0" fontId="0" fillId="3" borderId="0" xfId="0" applyFill="1"/>
    <xf numFmtId="0" fontId="7" fillId="0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0" fillId="15" borderId="0" xfId="0" applyFill="1"/>
    <xf numFmtId="0" fontId="0" fillId="15" borderId="0" xfId="0" applyFill="1" applyAlignment="1">
      <alignment horizontal="center" vertical="center"/>
    </xf>
    <xf numFmtId="0" fontId="5" fillId="0" borderId="0" xfId="0" applyFont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6" borderId="0" xfId="0" applyFill="1"/>
    <xf numFmtId="0" fontId="0" fillId="9" borderId="0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13" borderId="0" xfId="0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0" fontId="0" fillId="12" borderId="0" xfId="0" applyFill="1" applyBorder="1" applyAlignment="1">
      <alignment horizontal="left" vertical="center" wrapText="1"/>
    </xf>
    <xf numFmtId="0" fontId="7" fillId="0" borderId="0" xfId="0" applyFont="1" applyFill="1" applyAlignment="1">
      <alignment horizontal="left"/>
    </xf>
    <xf numFmtId="0" fontId="0" fillId="4" borderId="0" xfId="0" applyFill="1" applyAlignment="1"/>
    <xf numFmtId="0" fontId="0" fillId="8" borderId="0" xfId="0" applyFont="1" applyFill="1" applyBorder="1" applyAlignment="1">
      <alignment horizontal="left" vertical="center" wrapText="1"/>
    </xf>
    <xf numFmtId="0" fontId="0" fillId="9" borderId="0" xfId="0" applyFont="1" applyFill="1" applyBorder="1" applyAlignment="1">
      <alignment horizontal="left" vertical="center" wrapText="1"/>
    </xf>
    <xf numFmtId="0" fontId="0" fillId="6" borderId="4" xfId="0" applyFill="1" applyBorder="1" applyAlignment="1">
      <alignment horizontal="center" vertical="center" wrapText="1"/>
    </xf>
    <xf numFmtId="2" fontId="0" fillId="6" borderId="4" xfId="0" applyNumberForma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Alignment="1">
      <alignment vertical="center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164" fontId="0" fillId="1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0" borderId="0" xfId="0" applyFont="1" applyAlignment="1"/>
    <xf numFmtId="0" fontId="10" fillId="0" borderId="0" xfId="1"/>
    <xf numFmtId="14" fontId="0" fillId="0" borderId="0" xfId="0" applyNumberFormat="1" applyAlignment="1">
      <alignment horizontal="left"/>
    </xf>
    <xf numFmtId="0" fontId="0" fillId="3" borderId="0" xfId="0" applyFill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" fillId="0" borderId="5" xfId="0" applyFont="1" applyBorder="1" applyAlignment="1">
      <alignment horizontal="left"/>
    </xf>
    <xf numFmtId="0" fontId="0" fillId="3" borderId="0" xfId="0" applyFont="1" applyFill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16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16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1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0" fillId="3" borderId="0" xfId="1" applyFill="1" applyAlignment="1">
      <alignment horizontal="left"/>
    </xf>
  </cellXfs>
  <cellStyles count="2">
    <cellStyle name="Normal" xfId="0" builtinId="0"/>
    <cellStyle name="Normal 2" xfId="1" xr:uid="{62300BAF-63A6-4686-9F82-4443A7A6A275}"/>
  </cellStyles>
  <dxfs count="0"/>
  <tableStyles count="0" defaultTableStyle="TableStyleMedium2" defaultPivotStyle="PivotStyleLight16"/>
  <colors>
    <mruColors>
      <color rgb="FF00FFFF"/>
      <color rgb="FFEA7500"/>
      <color rgb="FFB5EE00"/>
      <color rgb="FFFF00FF"/>
      <color rgb="FFADADAD"/>
      <color rgb="FF9F4F8A"/>
      <color rgb="FFD8B0CE"/>
      <color rgb="FFEFBC71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124</xdr:row>
      <xdr:rowOff>180975</xdr:rowOff>
    </xdr:from>
    <xdr:to>
      <xdr:col>5</xdr:col>
      <xdr:colOff>243752</xdr:colOff>
      <xdr:row>148</xdr:row>
      <xdr:rowOff>16765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80BB7A-FF59-46B0-A4F0-FA9C0D286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041100"/>
          <a:ext cx="3377477" cy="4407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80</xdr:row>
      <xdr:rowOff>47625</xdr:rowOff>
    </xdr:from>
    <xdr:to>
      <xdr:col>9</xdr:col>
      <xdr:colOff>145658</xdr:colOff>
      <xdr:row>96</xdr:row>
      <xdr:rowOff>11310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666985F-3523-4925-900C-BC4C73FC5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44875"/>
          <a:ext cx="5736833" cy="3011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0</xdr:rowOff>
    </xdr:from>
    <xdr:to>
      <xdr:col>7</xdr:col>
      <xdr:colOff>394499</xdr:colOff>
      <xdr:row>103</xdr:row>
      <xdr:rowOff>47625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A408EF88-1ED6-4541-87B1-07C76F4DC924}"/>
            </a:ext>
          </a:extLst>
        </xdr:cNvPr>
        <xdr:cNvGrpSpPr/>
      </xdr:nvGrpSpPr>
      <xdr:grpSpPr>
        <a:xfrm>
          <a:off x="0" y="17449800"/>
          <a:ext cx="5245899" cy="4238625"/>
          <a:chOff x="2427471" y="1309688"/>
          <a:chExt cx="4766474" cy="4238625"/>
        </a:xfrm>
      </xdr:grpSpPr>
      <xdr:pic>
        <xdr:nvPicPr>
          <xdr:cNvPr id="20" name="Picture 19" descr="Image preview">
            <a:extLst>
              <a:ext uri="{FF2B5EF4-FFF2-40B4-BE49-F238E27FC236}">
                <a16:creationId xmlns:a16="http://schemas.microsoft.com/office/drawing/2014/main" id="{7A9F209B-8F9C-437B-A4A2-79F11B83607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5588"/>
          <a:stretch/>
        </xdr:blipFill>
        <xdr:spPr bwMode="auto">
          <a:xfrm>
            <a:off x="3276600" y="1309688"/>
            <a:ext cx="3068216" cy="4238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TextBox 5">
            <a:extLst>
              <a:ext uri="{FF2B5EF4-FFF2-40B4-BE49-F238E27FC236}">
                <a16:creationId xmlns:a16="http://schemas.microsoft.com/office/drawing/2014/main" id="{55A485C6-1305-412B-B249-1355A76D8B20}"/>
              </a:ext>
            </a:extLst>
          </xdr:cNvPr>
          <xdr:cNvSpPr txBox="1"/>
        </xdr:nvSpPr>
        <xdr:spPr>
          <a:xfrm>
            <a:off x="2427471" y="2036643"/>
            <a:ext cx="727445" cy="253916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050"/>
              <a:t>10,000bp</a:t>
            </a:r>
          </a:p>
        </xdr:txBody>
      </xdr:sp>
      <xdr:sp macro="" textlink="">
        <xdr:nvSpPr>
          <xdr:cNvPr id="22" name="TextBox 6">
            <a:extLst>
              <a:ext uri="{FF2B5EF4-FFF2-40B4-BE49-F238E27FC236}">
                <a16:creationId xmlns:a16="http://schemas.microsoft.com/office/drawing/2014/main" id="{79389681-45CA-4F9B-8B4D-DB96723F071A}"/>
              </a:ext>
            </a:extLst>
          </xdr:cNvPr>
          <xdr:cNvSpPr txBox="1"/>
        </xdr:nvSpPr>
        <xdr:spPr>
          <a:xfrm>
            <a:off x="6466500" y="2036643"/>
            <a:ext cx="727445" cy="253916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050"/>
              <a:t>10,000bp</a:t>
            </a:r>
          </a:p>
        </xdr:txBody>
      </xdr:sp>
      <xdr:sp macro="" textlink="">
        <xdr:nvSpPr>
          <xdr:cNvPr id="23" name="TextBox 7">
            <a:extLst>
              <a:ext uri="{FF2B5EF4-FFF2-40B4-BE49-F238E27FC236}">
                <a16:creationId xmlns:a16="http://schemas.microsoft.com/office/drawing/2014/main" id="{165ACC61-64A2-43C1-8A5F-23F866F7825D}"/>
              </a:ext>
            </a:extLst>
          </xdr:cNvPr>
          <xdr:cNvSpPr txBox="1"/>
        </xdr:nvSpPr>
        <xdr:spPr>
          <a:xfrm>
            <a:off x="2512031" y="4175460"/>
            <a:ext cx="558324" cy="253916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050"/>
              <a:t>250bp</a:t>
            </a:r>
          </a:p>
        </xdr:txBody>
      </xdr:sp>
      <xdr:sp macro="" textlink="">
        <xdr:nvSpPr>
          <xdr:cNvPr id="24" name="TextBox 8">
            <a:extLst>
              <a:ext uri="{FF2B5EF4-FFF2-40B4-BE49-F238E27FC236}">
                <a16:creationId xmlns:a16="http://schemas.microsoft.com/office/drawing/2014/main" id="{4B9EB87C-FFDA-4D11-ADC1-6C344E74F816}"/>
              </a:ext>
            </a:extLst>
          </xdr:cNvPr>
          <xdr:cNvSpPr txBox="1"/>
        </xdr:nvSpPr>
        <xdr:spPr>
          <a:xfrm>
            <a:off x="6551061" y="4175460"/>
            <a:ext cx="558324" cy="253916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050"/>
              <a:t>250bp</a:t>
            </a:r>
          </a:p>
        </xdr:txBody>
      </xdr: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120B8B7E-5852-401A-82F3-FBB3711B1444}"/>
              </a:ext>
            </a:extLst>
          </xdr:cNvPr>
          <xdr:cNvCxnSpPr>
            <a:cxnSpLocks/>
            <a:endCxn id="21" idx="3"/>
          </xdr:cNvCxnSpPr>
        </xdr:nvCxnSpPr>
        <xdr:spPr>
          <a:xfrm flipH="1">
            <a:off x="3154916" y="2163601"/>
            <a:ext cx="204104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EB21584F-B53E-4FC4-8AD5-DAE03F449621}"/>
              </a:ext>
            </a:extLst>
          </xdr:cNvPr>
          <xdr:cNvCxnSpPr>
            <a:cxnSpLocks/>
            <a:endCxn id="23" idx="3"/>
          </xdr:cNvCxnSpPr>
        </xdr:nvCxnSpPr>
        <xdr:spPr>
          <a:xfrm flipH="1">
            <a:off x="3070355" y="4302418"/>
            <a:ext cx="288666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6A86B803-5159-40F4-B7D1-A9489082B19C}"/>
              </a:ext>
            </a:extLst>
          </xdr:cNvPr>
          <xdr:cNvCxnSpPr>
            <a:cxnSpLocks/>
            <a:endCxn id="22" idx="1"/>
          </xdr:cNvCxnSpPr>
        </xdr:nvCxnSpPr>
        <xdr:spPr>
          <a:xfrm>
            <a:off x="6223518" y="2163601"/>
            <a:ext cx="242982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639C8798-9DEC-4578-844B-571F7526AA85}"/>
              </a:ext>
            </a:extLst>
          </xdr:cNvPr>
          <xdr:cNvCxnSpPr>
            <a:cxnSpLocks/>
            <a:endCxn id="24" idx="1"/>
          </xdr:cNvCxnSpPr>
        </xdr:nvCxnSpPr>
        <xdr:spPr>
          <a:xfrm>
            <a:off x="6223518" y="4302418"/>
            <a:ext cx="327543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TextBox 21">
            <a:extLst>
              <a:ext uri="{FF2B5EF4-FFF2-40B4-BE49-F238E27FC236}">
                <a16:creationId xmlns:a16="http://schemas.microsoft.com/office/drawing/2014/main" id="{A73E5602-0A72-4D52-9A18-19D3534EBAAD}"/>
              </a:ext>
            </a:extLst>
          </xdr:cNvPr>
          <xdr:cNvSpPr txBox="1"/>
        </xdr:nvSpPr>
        <xdr:spPr>
          <a:xfrm>
            <a:off x="3359020" y="1759644"/>
            <a:ext cx="21924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/>
              <a:t>L</a:t>
            </a:r>
          </a:p>
        </xdr:txBody>
      </xdr:sp>
      <xdr:sp macro="" textlink="">
        <xdr:nvSpPr>
          <xdr:cNvPr id="30" name="TextBox 22">
            <a:extLst>
              <a:ext uri="{FF2B5EF4-FFF2-40B4-BE49-F238E27FC236}">
                <a16:creationId xmlns:a16="http://schemas.microsoft.com/office/drawing/2014/main" id="{D08AD1FF-5F2A-4FF9-8BC2-9F3A574D500C}"/>
              </a:ext>
            </a:extLst>
          </xdr:cNvPr>
          <xdr:cNvSpPr txBox="1"/>
        </xdr:nvSpPr>
        <xdr:spPr>
          <a:xfrm>
            <a:off x="5986380" y="1759644"/>
            <a:ext cx="21924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/>
              <a:t>L</a:t>
            </a:r>
          </a:p>
        </xdr:txBody>
      </xdr:sp>
      <xdr:sp macro="" textlink="">
        <xdr:nvSpPr>
          <xdr:cNvPr id="31" name="TextBox 23">
            <a:extLst>
              <a:ext uri="{FF2B5EF4-FFF2-40B4-BE49-F238E27FC236}">
                <a16:creationId xmlns:a16="http://schemas.microsoft.com/office/drawing/2014/main" id="{D0F47526-0BCB-4593-BBE6-640EB57357EC}"/>
              </a:ext>
            </a:extLst>
          </xdr:cNvPr>
          <xdr:cNvSpPr txBox="1"/>
        </xdr:nvSpPr>
        <xdr:spPr>
          <a:xfrm>
            <a:off x="3784505" y="1759643"/>
            <a:ext cx="21924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/>
              <a:t>1</a:t>
            </a:r>
          </a:p>
        </xdr:txBody>
      </xdr:sp>
      <xdr:sp macro="" textlink="">
        <xdr:nvSpPr>
          <xdr:cNvPr id="32" name="TextBox 24">
            <a:extLst>
              <a:ext uri="{FF2B5EF4-FFF2-40B4-BE49-F238E27FC236}">
                <a16:creationId xmlns:a16="http://schemas.microsoft.com/office/drawing/2014/main" id="{ACE2703B-BC94-4C18-A080-1410C76B683D}"/>
              </a:ext>
            </a:extLst>
          </xdr:cNvPr>
          <xdr:cNvSpPr txBox="1"/>
        </xdr:nvSpPr>
        <xdr:spPr>
          <a:xfrm>
            <a:off x="4225447" y="1759642"/>
            <a:ext cx="21924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/>
              <a:t>2</a:t>
            </a:r>
          </a:p>
        </xdr:txBody>
      </xdr:sp>
      <xdr:sp macro="" textlink="">
        <xdr:nvSpPr>
          <xdr:cNvPr id="33" name="TextBox 25">
            <a:extLst>
              <a:ext uri="{FF2B5EF4-FFF2-40B4-BE49-F238E27FC236}">
                <a16:creationId xmlns:a16="http://schemas.microsoft.com/office/drawing/2014/main" id="{46855617-299B-45DE-8627-6F4207CDF467}"/>
              </a:ext>
            </a:extLst>
          </xdr:cNvPr>
          <xdr:cNvSpPr txBox="1"/>
        </xdr:nvSpPr>
        <xdr:spPr>
          <a:xfrm>
            <a:off x="4672700" y="1759641"/>
            <a:ext cx="21924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/>
              <a:t>3</a:t>
            </a:r>
          </a:p>
        </xdr:txBody>
      </xdr:sp>
      <xdr:sp macro="" textlink="">
        <xdr:nvSpPr>
          <xdr:cNvPr id="34" name="TextBox 26">
            <a:extLst>
              <a:ext uri="{FF2B5EF4-FFF2-40B4-BE49-F238E27FC236}">
                <a16:creationId xmlns:a16="http://schemas.microsoft.com/office/drawing/2014/main" id="{7C2F0601-E113-488B-9DDE-9672D954DB03}"/>
              </a:ext>
            </a:extLst>
          </xdr:cNvPr>
          <xdr:cNvSpPr txBox="1"/>
        </xdr:nvSpPr>
        <xdr:spPr>
          <a:xfrm>
            <a:off x="5095064" y="1759640"/>
            <a:ext cx="21924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/>
              <a:t>4</a:t>
            </a:r>
          </a:p>
        </xdr:txBody>
      </xdr:sp>
      <xdr:sp macro="" textlink="">
        <xdr:nvSpPr>
          <xdr:cNvPr id="35" name="TextBox 27">
            <a:extLst>
              <a:ext uri="{FF2B5EF4-FFF2-40B4-BE49-F238E27FC236}">
                <a16:creationId xmlns:a16="http://schemas.microsoft.com/office/drawing/2014/main" id="{AB0A447D-55BC-4420-A807-EF4B7C262E5B}"/>
              </a:ext>
            </a:extLst>
          </xdr:cNvPr>
          <xdr:cNvSpPr txBox="1"/>
        </xdr:nvSpPr>
        <xdr:spPr>
          <a:xfrm>
            <a:off x="5546273" y="1759639"/>
            <a:ext cx="219240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200"/>
              <a:t>5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26</xdr:row>
      <xdr:rowOff>19050</xdr:rowOff>
    </xdr:from>
    <xdr:to>
      <xdr:col>5</xdr:col>
      <xdr:colOff>582463</xdr:colOff>
      <xdr:row>51</xdr:row>
      <xdr:rowOff>188641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6BFEA9B-3630-4D43-8BC9-ECCB1750F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6305550"/>
          <a:ext cx="3401863" cy="4932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05AE-6464-424C-9D10-9CE42CF41C19}">
  <dimension ref="A1:P96"/>
  <sheetViews>
    <sheetView topLeftCell="A36" workbookViewId="0">
      <selection activeCell="A72" sqref="A72:G72"/>
    </sheetView>
  </sheetViews>
  <sheetFormatPr baseColWidth="10" defaultColWidth="8.83203125" defaultRowHeight="15" x14ac:dyDescent="0.2"/>
  <cols>
    <col min="1" max="1" width="10.6640625" bestFit="1" customWidth="1"/>
    <col min="15" max="15" width="32.5" customWidth="1"/>
    <col min="16" max="16" width="32.33203125" customWidth="1"/>
  </cols>
  <sheetData>
    <row r="1" spans="1:16" x14ac:dyDescent="0.2">
      <c r="A1" s="2">
        <v>43850</v>
      </c>
    </row>
    <row r="2" spans="1:16" x14ac:dyDescent="0.2">
      <c r="A2" s="113" t="s">
        <v>429</v>
      </c>
      <c r="B2" s="113"/>
      <c r="C2" s="113"/>
      <c r="D2" s="113"/>
      <c r="E2" s="113"/>
      <c r="F2" s="113"/>
      <c r="G2" s="113"/>
    </row>
    <row r="3" spans="1:16" x14ac:dyDescent="0.2">
      <c r="A3" s="2" t="s">
        <v>23</v>
      </c>
    </row>
    <row r="4" spans="1:16" x14ac:dyDescent="0.2">
      <c r="A4" s="3"/>
    </row>
    <row r="5" spans="1:16" ht="16" thickBot="1" x14ac:dyDescent="0.25">
      <c r="A5" s="12" t="s">
        <v>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6" ht="16" thickBot="1" x14ac:dyDescent="0.25">
      <c r="A6" s="4"/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  <c r="M6" s="5">
        <v>12</v>
      </c>
      <c r="O6" s="10" t="s">
        <v>10</v>
      </c>
      <c r="P6" s="10" t="s">
        <v>29</v>
      </c>
    </row>
    <row r="7" spans="1:16" ht="17" thickBot="1" x14ac:dyDescent="0.25">
      <c r="A7" s="6" t="s">
        <v>1</v>
      </c>
      <c r="B7" s="7" t="s">
        <v>173</v>
      </c>
      <c r="C7" s="7" t="s">
        <v>173</v>
      </c>
      <c r="D7" s="7" t="s">
        <v>173</v>
      </c>
      <c r="E7" s="7" t="s">
        <v>173</v>
      </c>
      <c r="F7" s="7" t="s">
        <v>174</v>
      </c>
      <c r="G7" s="7" t="s">
        <v>174</v>
      </c>
      <c r="H7" s="7" t="s">
        <v>175</v>
      </c>
      <c r="I7" s="7" t="s">
        <v>175</v>
      </c>
      <c r="J7" s="7" t="s">
        <v>176</v>
      </c>
      <c r="K7" s="7" t="s">
        <v>176</v>
      </c>
      <c r="L7" s="7" t="s">
        <v>177</v>
      </c>
      <c r="M7" s="7" t="s">
        <v>177</v>
      </c>
      <c r="O7" s="13" t="s">
        <v>11</v>
      </c>
      <c r="P7" s="14" t="s">
        <v>12</v>
      </c>
    </row>
    <row r="8" spans="1:16" ht="17" thickBot="1" x14ac:dyDescent="0.25">
      <c r="A8" s="6" t="s">
        <v>2</v>
      </c>
      <c r="B8" s="7" t="s">
        <v>3</v>
      </c>
      <c r="C8" s="7" t="s">
        <v>178</v>
      </c>
      <c r="D8" s="7" t="s">
        <v>178</v>
      </c>
      <c r="E8" s="7" t="s">
        <v>179</v>
      </c>
      <c r="F8" s="7" t="s">
        <v>179</v>
      </c>
      <c r="G8" s="7" t="s">
        <v>180</v>
      </c>
      <c r="H8" s="7" t="s">
        <v>180</v>
      </c>
      <c r="I8" s="7"/>
      <c r="J8" s="7"/>
      <c r="K8" s="7"/>
      <c r="L8" s="7"/>
      <c r="M8" s="7"/>
      <c r="O8" s="14" t="s">
        <v>12</v>
      </c>
      <c r="P8" s="14" t="s">
        <v>13</v>
      </c>
    </row>
    <row r="9" spans="1:16" ht="17" thickBot="1" x14ac:dyDescent="0.25">
      <c r="A9" s="6" t="s">
        <v>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O9" s="14" t="s">
        <v>92</v>
      </c>
      <c r="P9" s="14" t="s">
        <v>17</v>
      </c>
    </row>
    <row r="10" spans="1:16" ht="17" thickBot="1" x14ac:dyDescent="0.25">
      <c r="A10" s="6" t="s">
        <v>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O10" s="15" t="s">
        <v>14</v>
      </c>
      <c r="P10" s="13" t="s">
        <v>11</v>
      </c>
    </row>
    <row r="11" spans="1:16" ht="17" thickBot="1" x14ac:dyDescent="0.25">
      <c r="A11" s="6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16" t="s">
        <v>15</v>
      </c>
      <c r="P11" s="13" t="s">
        <v>16</v>
      </c>
    </row>
    <row r="12" spans="1:16" ht="17" thickBot="1" x14ac:dyDescent="0.25">
      <c r="A12" s="6" t="s">
        <v>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O12" s="13" t="s">
        <v>16</v>
      </c>
      <c r="P12" s="13" t="s">
        <v>18</v>
      </c>
    </row>
    <row r="13" spans="1:16" ht="17" thickBot="1" x14ac:dyDescent="0.25">
      <c r="A13" s="6" t="s">
        <v>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O13" s="14" t="s">
        <v>17</v>
      </c>
      <c r="P13" s="16" t="s">
        <v>15</v>
      </c>
    </row>
    <row r="14" spans="1:16" ht="17" thickBot="1" x14ac:dyDescent="0.25">
      <c r="A14" s="6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O14" s="13" t="s">
        <v>18</v>
      </c>
      <c r="P14" s="15" t="s">
        <v>14</v>
      </c>
    </row>
    <row r="16" spans="1:16" ht="80.25" customHeight="1" x14ac:dyDescent="0.2">
      <c r="A16" s="8" t="s">
        <v>19</v>
      </c>
      <c r="B16" s="8" t="s">
        <v>20</v>
      </c>
      <c r="C16" s="114" t="s">
        <v>21</v>
      </c>
      <c r="D16" s="114"/>
      <c r="E16" s="114"/>
      <c r="F16" s="119" t="s">
        <v>22</v>
      </c>
      <c r="G16" s="119"/>
      <c r="H16" s="119"/>
      <c r="I16" s="119"/>
      <c r="J16" s="114" t="s">
        <v>24</v>
      </c>
      <c r="K16" s="114"/>
    </row>
    <row r="17" spans="1:16" x14ac:dyDescent="0.2">
      <c r="P17" s="20"/>
    </row>
    <row r="18" spans="1:16" x14ac:dyDescent="0.2">
      <c r="A18" s="1">
        <v>43858</v>
      </c>
      <c r="P18" s="20"/>
    </row>
    <row r="19" spans="1:16" x14ac:dyDescent="0.2">
      <c r="P19" s="20"/>
    </row>
    <row r="20" spans="1:16" x14ac:dyDescent="0.2">
      <c r="A20" s="9" t="s">
        <v>25</v>
      </c>
      <c r="P20" s="11"/>
    </row>
    <row r="21" spans="1:16" x14ac:dyDescent="0.2">
      <c r="A21" s="9"/>
      <c r="P21" s="11"/>
    </row>
    <row r="22" spans="1:16" ht="16" thickBot="1" x14ac:dyDescent="0.25">
      <c r="A22" s="9" t="s">
        <v>26</v>
      </c>
      <c r="P22" s="20"/>
    </row>
    <row r="23" spans="1:16" ht="16" thickBot="1" x14ac:dyDescent="0.25">
      <c r="A23" s="4"/>
      <c r="B23" s="5">
        <v>1</v>
      </c>
      <c r="C23" s="5">
        <v>2</v>
      </c>
      <c r="D23" s="5">
        <v>3</v>
      </c>
      <c r="E23" s="5">
        <v>4</v>
      </c>
      <c r="F23" s="5">
        <v>5</v>
      </c>
      <c r="G23" s="5">
        <v>6</v>
      </c>
      <c r="H23" s="5">
        <v>7</v>
      </c>
      <c r="I23" s="5">
        <v>8</v>
      </c>
      <c r="J23" s="5">
        <v>9</v>
      </c>
      <c r="K23" s="5">
        <v>10</v>
      </c>
      <c r="L23" s="5">
        <v>11</v>
      </c>
      <c r="M23" s="5">
        <v>12</v>
      </c>
    </row>
    <row r="24" spans="1:16" ht="17" thickBot="1" x14ac:dyDescent="0.25">
      <c r="A24" s="6" t="s">
        <v>1</v>
      </c>
      <c r="B24" s="7" t="s">
        <v>173</v>
      </c>
      <c r="C24" s="7" t="s">
        <v>173</v>
      </c>
      <c r="D24" s="7" t="s">
        <v>173</v>
      </c>
      <c r="E24" s="7" t="s">
        <v>173</v>
      </c>
      <c r="F24" s="7" t="s">
        <v>174</v>
      </c>
      <c r="G24" s="7" t="s">
        <v>174</v>
      </c>
      <c r="H24" s="7" t="s">
        <v>175</v>
      </c>
      <c r="I24" s="7" t="s">
        <v>175</v>
      </c>
      <c r="J24" s="7" t="s">
        <v>176</v>
      </c>
      <c r="K24" s="7" t="s">
        <v>176</v>
      </c>
      <c r="L24" s="7" t="s">
        <v>177</v>
      </c>
      <c r="M24" s="7" t="s">
        <v>177</v>
      </c>
    </row>
    <row r="25" spans="1:16" ht="17" thickBot="1" x14ac:dyDescent="0.25">
      <c r="A25" s="6" t="s">
        <v>2</v>
      </c>
      <c r="B25" s="7" t="s">
        <v>178</v>
      </c>
      <c r="C25" s="7" t="s">
        <v>178</v>
      </c>
      <c r="D25" s="7" t="s">
        <v>179</v>
      </c>
      <c r="E25" s="7" t="s">
        <v>179</v>
      </c>
      <c r="F25" s="7" t="s">
        <v>180</v>
      </c>
      <c r="G25" s="7" t="s">
        <v>180</v>
      </c>
      <c r="H25" s="7"/>
      <c r="I25" s="7"/>
      <c r="J25" s="7"/>
      <c r="K25" s="7"/>
      <c r="L25" s="7"/>
      <c r="M25" s="7"/>
    </row>
    <row r="26" spans="1:16" ht="17" thickBot="1" x14ac:dyDescent="0.25">
      <c r="A26" s="6" t="s">
        <v>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6" ht="17" thickBot="1" x14ac:dyDescent="0.25">
      <c r="A27" s="6" t="s">
        <v>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6" ht="17" thickBot="1" x14ac:dyDescent="0.25">
      <c r="A28" s="6" t="s">
        <v>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6" ht="17" thickBot="1" x14ac:dyDescent="0.25">
      <c r="A29" s="6" t="s">
        <v>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6" ht="17" thickBot="1" x14ac:dyDescent="0.25">
      <c r="A30" s="6" t="s">
        <v>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6" ht="17" thickBot="1" x14ac:dyDescent="0.25">
      <c r="A31" s="6" t="s">
        <v>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3" spans="1:13" ht="21" customHeight="1" thickBot="1" x14ac:dyDescent="0.25">
      <c r="A33" s="115" t="s">
        <v>28</v>
      </c>
      <c r="B33" s="115"/>
    </row>
    <row r="34" spans="1:13" ht="16" thickBot="1" x14ac:dyDescent="0.25">
      <c r="A34" s="4"/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>
        <v>8</v>
      </c>
      <c r="J34" s="5">
        <v>9</v>
      </c>
      <c r="K34" s="5">
        <v>10</v>
      </c>
      <c r="L34" s="5">
        <v>11</v>
      </c>
      <c r="M34" s="5">
        <v>12</v>
      </c>
    </row>
    <row r="35" spans="1:13" ht="17" thickBot="1" x14ac:dyDescent="0.25">
      <c r="A35" s="6" t="s">
        <v>1</v>
      </c>
      <c r="B35" s="7">
        <v>1.32</v>
      </c>
      <c r="C35" s="7">
        <v>4.1900000000000004</v>
      </c>
      <c r="D35" s="7">
        <v>15.1</v>
      </c>
      <c r="E35" s="7">
        <v>30.6</v>
      </c>
      <c r="F35" s="7">
        <v>15.9</v>
      </c>
      <c r="G35" s="7">
        <v>6.87</v>
      </c>
      <c r="H35" s="7">
        <v>4.55</v>
      </c>
      <c r="I35" s="7">
        <v>0.83</v>
      </c>
      <c r="J35" s="7">
        <v>2.8</v>
      </c>
      <c r="K35" s="7">
        <v>3.99</v>
      </c>
      <c r="L35" s="7">
        <v>1.79</v>
      </c>
      <c r="M35" s="7">
        <v>0.61</v>
      </c>
    </row>
    <row r="36" spans="1:13" ht="17" thickBot="1" x14ac:dyDescent="0.25">
      <c r="A36" s="6" t="s">
        <v>2</v>
      </c>
      <c r="B36" s="7">
        <v>6.24</v>
      </c>
      <c r="C36" s="7" t="s">
        <v>27</v>
      </c>
      <c r="D36" s="7">
        <v>6.7</v>
      </c>
      <c r="E36" s="7">
        <v>21.3</v>
      </c>
      <c r="F36" s="7">
        <v>13.1</v>
      </c>
      <c r="G36" s="7">
        <v>1.79</v>
      </c>
      <c r="H36" s="7"/>
      <c r="I36" s="7"/>
      <c r="J36" s="7"/>
      <c r="K36" s="7"/>
      <c r="L36" s="7"/>
      <c r="M36" s="7"/>
    </row>
    <row r="37" spans="1:13" ht="17" thickBot="1" x14ac:dyDescent="0.25">
      <c r="A37" s="6" t="s">
        <v>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ht="17" thickBot="1" x14ac:dyDescent="0.25">
      <c r="A38" s="6" t="s">
        <v>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ht="17" thickBot="1" x14ac:dyDescent="0.25">
      <c r="A39" s="6" t="s">
        <v>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ht="17" thickBot="1" x14ac:dyDescent="0.25">
      <c r="A40" s="6" t="s">
        <v>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ht="17" thickBot="1" x14ac:dyDescent="0.25">
      <c r="A41" s="6" t="s">
        <v>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 ht="17" thickBot="1" x14ac:dyDescent="0.25">
      <c r="A42" s="6" t="s">
        <v>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4" spans="1:13" ht="21" customHeight="1" thickBot="1" x14ac:dyDescent="0.25">
      <c r="A44" s="116" t="s">
        <v>226</v>
      </c>
      <c r="B44" s="117"/>
      <c r="C44" s="117"/>
      <c r="D44" s="117"/>
    </row>
    <row r="45" spans="1:13" ht="16" thickBot="1" x14ac:dyDescent="0.25">
      <c r="A45" s="4"/>
      <c r="B45" s="5">
        <v>1</v>
      </c>
      <c r="C45" s="5">
        <v>2</v>
      </c>
      <c r="D45" s="5">
        <v>3</v>
      </c>
      <c r="E45" s="5">
        <v>4</v>
      </c>
      <c r="F45" s="5">
        <v>5</v>
      </c>
      <c r="G45" s="5">
        <v>6</v>
      </c>
      <c r="H45" s="5">
        <v>7</v>
      </c>
      <c r="I45" s="5">
        <v>8</v>
      </c>
      <c r="J45" s="5">
        <v>9</v>
      </c>
      <c r="K45" s="5">
        <v>10</v>
      </c>
      <c r="L45" s="5">
        <v>11</v>
      </c>
      <c r="M45" s="5">
        <v>12</v>
      </c>
    </row>
    <row r="46" spans="1:13" ht="17" thickBot="1" x14ac:dyDescent="0.25">
      <c r="A46" s="6" t="s">
        <v>1</v>
      </c>
      <c r="B46" s="7">
        <f>B35*35</f>
        <v>46.2</v>
      </c>
      <c r="C46" s="69">
        <f>C35*35</f>
        <v>146.65</v>
      </c>
      <c r="D46" s="69">
        <f t="shared" ref="D46:M47" si="0">D35*35</f>
        <v>528.5</v>
      </c>
      <c r="E46" s="7">
        <f t="shared" si="0"/>
        <v>1071</v>
      </c>
      <c r="F46" s="7">
        <f t="shared" si="0"/>
        <v>556.5</v>
      </c>
      <c r="G46" s="7">
        <f t="shared" si="0"/>
        <v>240.45000000000002</v>
      </c>
      <c r="H46" s="7">
        <f t="shared" si="0"/>
        <v>159.25</v>
      </c>
      <c r="I46" s="7">
        <f t="shared" si="0"/>
        <v>29.049999999999997</v>
      </c>
      <c r="J46" s="7">
        <f t="shared" si="0"/>
        <v>98</v>
      </c>
      <c r="K46" s="7">
        <f t="shared" si="0"/>
        <v>139.65</v>
      </c>
      <c r="L46" s="7">
        <f t="shared" si="0"/>
        <v>62.65</v>
      </c>
      <c r="M46" s="7">
        <f t="shared" si="0"/>
        <v>21.349999999999998</v>
      </c>
    </row>
    <row r="47" spans="1:13" ht="17" thickBot="1" x14ac:dyDescent="0.25">
      <c r="A47" s="6" t="s">
        <v>2</v>
      </c>
      <c r="B47" s="7">
        <f>B36*35</f>
        <v>218.4</v>
      </c>
      <c r="C47" s="7" t="s">
        <v>27</v>
      </c>
      <c r="D47" s="7">
        <f t="shared" si="0"/>
        <v>234.5</v>
      </c>
      <c r="E47" s="7">
        <f t="shared" si="0"/>
        <v>745.5</v>
      </c>
      <c r="F47" s="7">
        <f t="shared" si="0"/>
        <v>458.5</v>
      </c>
      <c r="G47" s="7">
        <f t="shared" si="0"/>
        <v>62.65</v>
      </c>
      <c r="H47" s="7"/>
      <c r="I47" s="7"/>
      <c r="J47" s="7"/>
      <c r="K47" s="7"/>
      <c r="L47" s="7"/>
      <c r="M47" s="7"/>
    </row>
    <row r="48" spans="1:13" ht="17" thickBot="1" x14ac:dyDescent="0.25">
      <c r="A48" s="6" t="s">
        <v>4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 ht="17" thickBot="1" x14ac:dyDescent="0.25">
      <c r="A49" s="6" t="s">
        <v>5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 ht="17" thickBot="1" x14ac:dyDescent="0.25">
      <c r="A50" s="6" t="s">
        <v>6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ht="17" thickBot="1" x14ac:dyDescent="0.25">
      <c r="A51" s="6" t="s">
        <v>7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 ht="17" thickBot="1" x14ac:dyDescent="0.25">
      <c r="A52" s="6" t="s">
        <v>8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ht="17" thickBot="1" x14ac:dyDescent="0.25">
      <c r="A53" s="6" t="s">
        <v>9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3" x14ac:dyDescent="0.2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</row>
    <row r="55" spans="1:13" x14ac:dyDescent="0.2">
      <c r="A55" s="121" t="s">
        <v>19</v>
      </c>
      <c r="B55" s="121" t="s">
        <v>135</v>
      </c>
      <c r="C55" s="121"/>
      <c r="D55" s="121"/>
      <c r="E55" s="121"/>
      <c r="F55" s="121" t="s">
        <v>274</v>
      </c>
      <c r="G55" s="121"/>
      <c r="H55" s="121"/>
      <c r="I55" s="121"/>
      <c r="J55" s="85"/>
      <c r="K55" s="85"/>
      <c r="L55" s="85"/>
      <c r="M55" s="85"/>
    </row>
    <row r="56" spans="1:13" x14ac:dyDescent="0.2">
      <c r="A56" s="121"/>
      <c r="B56" s="121"/>
      <c r="C56" s="121"/>
      <c r="D56" s="121"/>
      <c r="E56" s="121"/>
      <c r="F56" s="121"/>
      <c r="G56" s="121"/>
      <c r="H56" s="121"/>
      <c r="I56" s="121"/>
      <c r="J56" s="85"/>
      <c r="K56" s="85"/>
      <c r="L56" s="85"/>
      <c r="M56" s="85"/>
    </row>
    <row r="57" spans="1:13" x14ac:dyDescent="0.2">
      <c r="A57" s="121"/>
      <c r="B57" s="121"/>
      <c r="C57" s="121"/>
      <c r="D57" s="121"/>
      <c r="E57" s="121"/>
      <c r="F57" s="121"/>
      <c r="G57" s="121"/>
      <c r="H57" s="121"/>
      <c r="I57" s="121"/>
      <c r="J57" s="85"/>
      <c r="K57" s="85"/>
      <c r="L57" s="85"/>
      <c r="M57" s="85"/>
    </row>
    <row r="58" spans="1:13" x14ac:dyDescent="0.2">
      <c r="A58" s="121"/>
      <c r="B58" s="121"/>
      <c r="C58" s="121"/>
      <c r="D58" s="121"/>
      <c r="E58" s="121"/>
      <c r="F58" s="121"/>
      <c r="G58" s="121"/>
      <c r="H58" s="121"/>
      <c r="I58" s="121"/>
      <c r="J58" s="85"/>
      <c r="K58" s="85"/>
      <c r="L58" s="85"/>
      <c r="M58" s="85"/>
    </row>
    <row r="59" spans="1:13" x14ac:dyDescent="0.2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</row>
    <row r="60" spans="1:13" x14ac:dyDescent="0.2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</row>
    <row r="61" spans="1:13" ht="16" thickBot="1" x14ac:dyDescent="0.25">
      <c r="A61" s="120" t="s">
        <v>227</v>
      </c>
      <c r="B61" s="120"/>
      <c r="C61" s="120"/>
      <c r="D61" s="120"/>
      <c r="E61" s="120"/>
      <c r="F61" s="120"/>
      <c r="G61" s="120"/>
    </row>
    <row r="62" spans="1:13" ht="16" thickBot="1" x14ac:dyDescent="0.25">
      <c r="A62" s="4"/>
      <c r="B62" s="5">
        <v>1</v>
      </c>
      <c r="C62" s="5">
        <v>2</v>
      </c>
      <c r="D62" s="5">
        <v>3</v>
      </c>
      <c r="E62" s="5">
        <v>4</v>
      </c>
      <c r="F62" s="5">
        <v>5</v>
      </c>
      <c r="G62" s="5">
        <v>6</v>
      </c>
      <c r="H62" s="5">
        <v>7</v>
      </c>
      <c r="I62" s="5">
        <v>8</v>
      </c>
      <c r="J62" s="5">
        <v>9</v>
      </c>
      <c r="K62" s="5">
        <v>10</v>
      </c>
      <c r="L62" s="5">
        <v>11</v>
      </c>
      <c r="M62" s="5">
        <v>12</v>
      </c>
    </row>
    <row r="63" spans="1:13" ht="17" thickBot="1" x14ac:dyDescent="0.25">
      <c r="A63" s="6" t="s">
        <v>1</v>
      </c>
      <c r="B63" s="7">
        <f>B35*26</f>
        <v>34.32</v>
      </c>
      <c r="C63" s="7">
        <f t="shared" ref="C63:G63" si="1">C35*26</f>
        <v>108.94000000000001</v>
      </c>
      <c r="D63" s="7">
        <f t="shared" si="1"/>
        <v>392.59999999999997</v>
      </c>
      <c r="E63" s="7">
        <f t="shared" si="1"/>
        <v>795.6</v>
      </c>
      <c r="F63" s="7">
        <f t="shared" si="1"/>
        <v>413.40000000000003</v>
      </c>
      <c r="G63" s="7">
        <f t="shared" si="1"/>
        <v>178.62</v>
      </c>
      <c r="H63" s="7">
        <f t="shared" ref="H63:M63" si="2">H35*26</f>
        <v>118.3</v>
      </c>
      <c r="I63" s="7">
        <f t="shared" si="2"/>
        <v>21.58</v>
      </c>
      <c r="J63" s="7">
        <f t="shared" si="2"/>
        <v>72.8</v>
      </c>
      <c r="K63" s="7">
        <f t="shared" si="2"/>
        <v>103.74000000000001</v>
      </c>
      <c r="L63" s="7">
        <f t="shared" si="2"/>
        <v>46.54</v>
      </c>
      <c r="M63" s="7">
        <f t="shared" si="2"/>
        <v>15.86</v>
      </c>
    </row>
    <row r="64" spans="1:13" ht="17" thickBot="1" x14ac:dyDescent="0.25">
      <c r="A64" s="6" t="s">
        <v>2</v>
      </c>
      <c r="B64" s="7">
        <f>B36*26</f>
        <v>162.24</v>
      </c>
      <c r="C64" s="7" t="s">
        <v>27</v>
      </c>
      <c r="D64" s="7">
        <f t="shared" ref="D64:G64" si="3">D36*26</f>
        <v>174.20000000000002</v>
      </c>
      <c r="E64" s="7">
        <f t="shared" si="3"/>
        <v>553.80000000000007</v>
      </c>
      <c r="F64" s="7">
        <f t="shared" si="3"/>
        <v>340.59999999999997</v>
      </c>
      <c r="G64" s="7">
        <f t="shared" si="3"/>
        <v>46.54</v>
      </c>
      <c r="H64" s="7"/>
      <c r="I64" s="7"/>
      <c r="J64" s="7"/>
      <c r="K64" s="7"/>
      <c r="L64" s="7"/>
      <c r="M64" s="7"/>
    </row>
    <row r="65" spans="1:13" ht="17" thickBot="1" x14ac:dyDescent="0.25">
      <c r="A65" s="6" t="s">
        <v>4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ht="17" thickBot="1" x14ac:dyDescent="0.25">
      <c r="A66" s="6" t="s">
        <v>5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ht="17" thickBot="1" x14ac:dyDescent="0.25">
      <c r="A67" s="6" t="s">
        <v>6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ht="17" thickBot="1" x14ac:dyDescent="0.25">
      <c r="A68" s="6" t="s">
        <v>7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ht="17" thickBot="1" x14ac:dyDescent="0.25">
      <c r="A69" s="6" t="s">
        <v>8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 ht="17" thickBot="1" x14ac:dyDescent="0.25">
      <c r="A70" s="6" t="s">
        <v>9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3" x14ac:dyDescent="0.2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</row>
    <row r="72" spans="1:13" ht="15.75" customHeight="1" thickBot="1" x14ac:dyDescent="0.25">
      <c r="A72" s="120" t="s">
        <v>830</v>
      </c>
      <c r="B72" s="120"/>
      <c r="C72" s="120"/>
      <c r="D72" s="120"/>
      <c r="E72" s="120"/>
      <c r="F72" s="120"/>
      <c r="G72" s="120"/>
    </row>
    <row r="73" spans="1:13" ht="16" thickBot="1" x14ac:dyDescent="0.25">
      <c r="A73" s="4"/>
      <c r="B73" s="5">
        <v>1</v>
      </c>
      <c r="C73" s="5">
        <v>2</v>
      </c>
      <c r="D73" s="5">
        <v>3</v>
      </c>
      <c r="E73" s="5">
        <v>4</v>
      </c>
      <c r="F73" s="5">
        <v>5</v>
      </c>
      <c r="G73" s="5">
        <v>6</v>
      </c>
      <c r="H73" s="5">
        <v>7</v>
      </c>
      <c r="I73" s="5">
        <v>8</v>
      </c>
      <c r="J73" s="5">
        <v>9</v>
      </c>
      <c r="K73" s="5">
        <v>10</v>
      </c>
      <c r="L73" s="5">
        <v>11</v>
      </c>
      <c r="M73" s="5">
        <v>12</v>
      </c>
    </row>
    <row r="74" spans="1:13" ht="17" thickBot="1" x14ac:dyDescent="0.25">
      <c r="A74" s="6" t="s">
        <v>1</v>
      </c>
      <c r="B74" s="83">
        <f>10/B35</f>
        <v>7.5757575757575752</v>
      </c>
      <c r="C74" s="83">
        <f t="shared" ref="C74:M74" si="4">10/C35</f>
        <v>2.3866348448687349</v>
      </c>
      <c r="D74" s="83">
        <f t="shared" si="4"/>
        <v>0.66225165562913912</v>
      </c>
      <c r="E74" s="83">
        <f t="shared" si="4"/>
        <v>0.32679738562091504</v>
      </c>
      <c r="F74" s="83">
        <f t="shared" si="4"/>
        <v>0.62893081761006286</v>
      </c>
      <c r="G74" s="83">
        <f t="shared" si="4"/>
        <v>1.4556040756914119</v>
      </c>
      <c r="H74" s="83">
        <f t="shared" si="4"/>
        <v>2.197802197802198</v>
      </c>
      <c r="I74" s="83">
        <f t="shared" si="4"/>
        <v>12.048192771084338</v>
      </c>
      <c r="J74" s="83">
        <f t="shared" si="4"/>
        <v>3.5714285714285716</v>
      </c>
      <c r="K74" s="83">
        <f t="shared" si="4"/>
        <v>2.5062656641604009</v>
      </c>
      <c r="L74" s="83">
        <f t="shared" si="4"/>
        <v>5.5865921787709496</v>
      </c>
      <c r="M74" s="83">
        <f t="shared" si="4"/>
        <v>16.393442622950818</v>
      </c>
    </row>
    <row r="75" spans="1:13" ht="17" thickBot="1" x14ac:dyDescent="0.25">
      <c r="A75" s="6" t="s">
        <v>2</v>
      </c>
      <c r="B75" s="83">
        <f>10/B36</f>
        <v>1.6025641025641024</v>
      </c>
      <c r="C75" s="83">
        <v>26</v>
      </c>
      <c r="D75" s="83">
        <f t="shared" ref="D75:G75" si="5">10/D36</f>
        <v>1.4925373134328357</v>
      </c>
      <c r="E75" s="83">
        <f t="shared" si="5"/>
        <v>0.46948356807511737</v>
      </c>
      <c r="F75" s="83">
        <f t="shared" si="5"/>
        <v>0.76335877862595425</v>
      </c>
      <c r="G75" s="83">
        <f t="shared" si="5"/>
        <v>5.5865921787709496</v>
      </c>
      <c r="H75" s="83"/>
      <c r="I75" s="83"/>
      <c r="J75" s="83"/>
      <c r="K75" s="83"/>
      <c r="L75" s="83"/>
      <c r="M75" s="83"/>
    </row>
    <row r="76" spans="1:13" ht="17" thickBot="1" x14ac:dyDescent="0.25">
      <c r="A76" s="6" t="s">
        <v>4</v>
      </c>
      <c r="B76" s="83"/>
      <c r="C76" s="83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 ht="17" thickBot="1" x14ac:dyDescent="0.25">
      <c r="A77" s="6" t="s">
        <v>5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3" ht="17" thickBot="1" x14ac:dyDescent="0.25">
      <c r="A78" s="6" t="s">
        <v>6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ht="17" thickBot="1" x14ac:dyDescent="0.25">
      <c r="A79" s="6" t="s">
        <v>7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 ht="17" thickBot="1" x14ac:dyDescent="0.25">
      <c r="A80" s="6" t="s">
        <v>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ht="17" thickBot="1" x14ac:dyDescent="0.25">
      <c r="A81" s="6" t="s">
        <v>9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 x14ac:dyDescent="0.2">
      <c r="A82" s="89"/>
      <c r="B82" s="89"/>
      <c r="C82" s="89"/>
      <c r="D82" s="89"/>
      <c r="E82" s="89"/>
      <c r="F82" s="89"/>
      <c r="G82" s="89"/>
      <c r="H82" s="89"/>
      <c r="I82" s="89"/>
    </row>
    <row r="83" spans="1:13" x14ac:dyDescent="0.2">
      <c r="A83" s="89"/>
      <c r="B83" s="89"/>
      <c r="C83" s="89"/>
      <c r="D83" s="89"/>
      <c r="E83" s="89"/>
      <c r="F83" s="89"/>
      <c r="G83" s="89"/>
      <c r="H83" s="89"/>
      <c r="I83" s="89"/>
    </row>
    <row r="84" spans="1:13" x14ac:dyDescent="0.2">
      <c r="A84" s="89"/>
      <c r="B84" s="89"/>
      <c r="C84" s="89"/>
      <c r="D84" s="89"/>
      <c r="E84" s="89"/>
      <c r="F84" s="89"/>
      <c r="G84" s="89"/>
      <c r="H84" s="89"/>
      <c r="I84" s="89"/>
    </row>
    <row r="85" spans="1:13" x14ac:dyDescent="0.2">
      <c r="A85" s="89"/>
      <c r="B85" s="89"/>
      <c r="C85" s="89"/>
      <c r="D85" s="89"/>
      <c r="E85" s="89"/>
      <c r="F85" s="89"/>
      <c r="G85" s="89"/>
      <c r="H85" s="89"/>
      <c r="I85" s="89"/>
    </row>
    <row r="87" spans="1:13" ht="16" thickBot="1" x14ac:dyDescent="0.25">
      <c r="A87" s="118" t="s">
        <v>229</v>
      </c>
      <c r="B87" s="118"/>
      <c r="C87" s="118"/>
      <c r="D87" s="118"/>
      <c r="E87" s="118"/>
      <c r="F87" s="118"/>
    </row>
    <row r="88" spans="1:13" ht="16" thickBot="1" x14ac:dyDescent="0.25">
      <c r="A88" s="4"/>
      <c r="B88" s="5">
        <v>1</v>
      </c>
      <c r="C88" s="5">
        <v>2</v>
      </c>
      <c r="D88" s="5">
        <v>3</v>
      </c>
      <c r="E88" s="5">
        <v>4</v>
      </c>
      <c r="F88" s="5">
        <v>5</v>
      </c>
      <c r="G88" s="5">
        <v>6</v>
      </c>
      <c r="H88" s="5">
        <v>7</v>
      </c>
      <c r="I88" s="5">
        <v>8</v>
      </c>
      <c r="J88" s="5">
        <v>9</v>
      </c>
      <c r="K88" s="5">
        <v>10</v>
      </c>
      <c r="L88" s="5">
        <v>11</v>
      </c>
      <c r="M88" s="5">
        <v>12</v>
      </c>
    </row>
    <row r="89" spans="1:13" ht="17" thickBot="1" x14ac:dyDescent="0.25">
      <c r="A89" s="6" t="s">
        <v>1</v>
      </c>
      <c r="B89" s="7">
        <v>10</v>
      </c>
      <c r="C89" s="7">
        <v>10</v>
      </c>
      <c r="D89" s="7">
        <v>10</v>
      </c>
      <c r="E89" s="7">
        <v>10</v>
      </c>
      <c r="F89" s="7">
        <v>10</v>
      </c>
      <c r="G89" s="7">
        <v>10</v>
      </c>
      <c r="H89" s="7">
        <v>10</v>
      </c>
      <c r="I89" s="7">
        <v>10</v>
      </c>
      <c r="J89" s="7">
        <v>10</v>
      </c>
      <c r="K89" s="7">
        <v>10</v>
      </c>
      <c r="L89" s="7">
        <v>10</v>
      </c>
      <c r="M89" s="7">
        <v>10</v>
      </c>
    </row>
    <row r="90" spans="1:13" ht="17" thickBot="1" x14ac:dyDescent="0.25">
      <c r="A90" s="6" t="s">
        <v>2</v>
      </c>
      <c r="B90" s="7">
        <v>10</v>
      </c>
      <c r="C90" s="7">
        <v>10</v>
      </c>
      <c r="D90" s="7">
        <v>10</v>
      </c>
      <c r="E90" s="7">
        <v>10</v>
      </c>
      <c r="F90" s="7">
        <v>10</v>
      </c>
      <c r="G90" s="7">
        <v>10</v>
      </c>
      <c r="H90" s="7"/>
      <c r="I90" s="7"/>
      <c r="J90" s="7"/>
      <c r="K90" s="7"/>
      <c r="L90" s="7"/>
      <c r="M90" s="7"/>
    </row>
    <row r="91" spans="1:13" ht="17" thickBot="1" x14ac:dyDescent="0.25">
      <c r="A91" s="6" t="s">
        <v>4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3" ht="17" thickBot="1" x14ac:dyDescent="0.25">
      <c r="A92" s="6" t="s">
        <v>5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ht="17" thickBot="1" x14ac:dyDescent="0.25">
      <c r="A93" s="6" t="s">
        <v>6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 ht="17" thickBot="1" x14ac:dyDescent="0.25">
      <c r="A94" s="6" t="s">
        <v>7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ht="17" thickBot="1" x14ac:dyDescent="0.25">
      <c r="A95" s="6" t="s">
        <v>8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13" ht="17" thickBot="1" x14ac:dyDescent="0.25">
      <c r="A96" s="6" t="s">
        <v>9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</sheetData>
  <mergeCells count="12">
    <mergeCell ref="A2:G2"/>
    <mergeCell ref="J16:K16"/>
    <mergeCell ref="A33:B33"/>
    <mergeCell ref="A44:D44"/>
    <mergeCell ref="A87:F87"/>
    <mergeCell ref="C16:E16"/>
    <mergeCell ref="F16:I16"/>
    <mergeCell ref="A61:G61"/>
    <mergeCell ref="A72:G72"/>
    <mergeCell ref="A55:A58"/>
    <mergeCell ref="B55:E58"/>
    <mergeCell ref="F55:I5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3F8A-7DEC-4A17-BC05-6A038922192C}">
  <sheetPr>
    <pageSetUpPr fitToPage="1"/>
  </sheetPr>
  <dimension ref="A1:H44"/>
  <sheetViews>
    <sheetView topLeftCell="A6" zoomScale="165" zoomScaleNormal="165" workbookViewId="0">
      <selection activeCell="A34" sqref="A34:C34"/>
    </sheetView>
  </sheetViews>
  <sheetFormatPr baseColWidth="10" defaultColWidth="8.83203125" defaultRowHeight="15" x14ac:dyDescent="0.2"/>
  <cols>
    <col min="1" max="1" width="11" style="18" customWidth="1"/>
    <col min="2" max="2" width="10.5" customWidth="1"/>
    <col min="3" max="3" width="13.83203125" customWidth="1"/>
    <col min="4" max="4" width="10.5" customWidth="1"/>
    <col min="6" max="6" width="9.1640625" customWidth="1"/>
    <col min="7" max="7" width="38.6640625" customWidth="1"/>
    <col min="8" max="8" width="19.5" style="19" customWidth="1"/>
  </cols>
  <sheetData>
    <row r="1" spans="1:8" ht="40" customHeight="1" x14ac:dyDescent="0.2">
      <c r="A1" s="146" t="s">
        <v>31</v>
      </c>
      <c r="B1" s="151" t="s">
        <v>32</v>
      </c>
      <c r="C1" s="152"/>
      <c r="D1" s="143" t="s">
        <v>33</v>
      </c>
      <c r="E1" s="145"/>
      <c r="F1" s="143" t="s">
        <v>34</v>
      </c>
      <c r="G1" s="144"/>
      <c r="H1" s="146" t="s">
        <v>35</v>
      </c>
    </row>
    <row r="2" spans="1:8" ht="33" thickBot="1" x14ac:dyDescent="0.25">
      <c r="A2" s="147"/>
      <c r="B2" s="31" t="s">
        <v>36</v>
      </c>
      <c r="C2" s="30" t="s">
        <v>37</v>
      </c>
      <c r="D2" s="31" t="s">
        <v>36</v>
      </c>
      <c r="E2" s="30" t="s">
        <v>37</v>
      </c>
      <c r="F2" s="29" t="s">
        <v>38</v>
      </c>
      <c r="G2" s="28" t="s">
        <v>39</v>
      </c>
      <c r="H2" s="147"/>
    </row>
    <row r="3" spans="1:8" ht="16" x14ac:dyDescent="0.2">
      <c r="A3" s="41" t="s">
        <v>40</v>
      </c>
      <c r="B3" s="27">
        <v>46</v>
      </c>
      <c r="C3" s="27">
        <v>22.5</v>
      </c>
      <c r="D3" s="27" t="s">
        <v>41</v>
      </c>
      <c r="E3" s="27" t="s">
        <v>41</v>
      </c>
      <c r="F3" s="27">
        <v>2</v>
      </c>
      <c r="G3" s="26" t="s">
        <v>42</v>
      </c>
      <c r="H3" s="25" t="s">
        <v>41</v>
      </c>
    </row>
    <row r="4" spans="1:8" ht="32" x14ac:dyDescent="0.2">
      <c r="A4" s="39" t="s">
        <v>43</v>
      </c>
      <c r="B4" s="24">
        <v>185</v>
      </c>
      <c r="C4" s="24">
        <v>327.5</v>
      </c>
      <c r="D4" s="24" t="s">
        <v>41</v>
      </c>
      <c r="E4" s="24" t="s">
        <v>41</v>
      </c>
      <c r="F4" s="24">
        <v>4</v>
      </c>
      <c r="G4" s="23" t="s">
        <v>44</v>
      </c>
      <c r="H4" s="22" t="s">
        <v>41</v>
      </c>
    </row>
    <row r="5" spans="1:8" ht="16" x14ac:dyDescent="0.2">
      <c r="A5" s="45" t="s">
        <v>45</v>
      </c>
      <c r="B5" s="24">
        <v>5.5</v>
      </c>
      <c r="C5" s="24">
        <v>2</v>
      </c>
      <c r="D5" s="24" t="s">
        <v>41</v>
      </c>
      <c r="E5" s="24" t="s">
        <v>41</v>
      </c>
      <c r="F5" s="24">
        <v>2</v>
      </c>
      <c r="G5" s="23" t="s">
        <v>46</v>
      </c>
      <c r="H5" s="22" t="s">
        <v>41</v>
      </c>
    </row>
    <row r="6" spans="1:8" ht="16" x14ac:dyDescent="0.2">
      <c r="A6" s="32" t="s">
        <v>47</v>
      </c>
      <c r="B6" s="24">
        <v>42.5</v>
      </c>
      <c r="C6" s="24">
        <v>27.5</v>
      </c>
      <c r="D6" s="24" t="s">
        <v>48</v>
      </c>
      <c r="E6" s="24" t="s">
        <v>41</v>
      </c>
      <c r="F6" s="24">
        <v>3</v>
      </c>
      <c r="G6" s="23" t="s">
        <v>49</v>
      </c>
      <c r="H6" s="22" t="s">
        <v>41</v>
      </c>
    </row>
    <row r="7" spans="1:8" ht="32" x14ac:dyDescent="0.2">
      <c r="A7" s="43" t="s">
        <v>50</v>
      </c>
      <c r="B7" s="24">
        <v>1</v>
      </c>
      <c r="C7" s="24">
        <v>3.5</v>
      </c>
      <c r="D7" s="24" t="s">
        <v>41</v>
      </c>
      <c r="E7" s="24" t="s">
        <v>41</v>
      </c>
      <c r="F7" s="24">
        <v>2</v>
      </c>
      <c r="G7" s="23" t="s">
        <v>51</v>
      </c>
      <c r="H7" s="22" t="s">
        <v>41</v>
      </c>
    </row>
    <row r="8" spans="1:8" ht="32" x14ac:dyDescent="0.2">
      <c r="A8" s="33" t="s">
        <v>52</v>
      </c>
      <c r="B8" s="24">
        <v>6</v>
      </c>
      <c r="C8" s="24">
        <v>2.5</v>
      </c>
      <c r="D8" s="24" t="s">
        <v>41</v>
      </c>
      <c r="E8" s="24" t="s">
        <v>41</v>
      </c>
      <c r="F8" s="24">
        <v>3</v>
      </c>
      <c r="G8" s="23" t="s">
        <v>62</v>
      </c>
      <c r="H8" s="22" t="s">
        <v>41</v>
      </c>
    </row>
    <row r="9" spans="1:8" ht="16" x14ac:dyDescent="0.2">
      <c r="A9" s="34" t="s">
        <v>53</v>
      </c>
      <c r="B9" s="24">
        <v>14.5</v>
      </c>
      <c r="C9" s="24">
        <v>48</v>
      </c>
      <c r="D9" s="24" t="s">
        <v>41</v>
      </c>
      <c r="E9" s="24" t="s">
        <v>41</v>
      </c>
      <c r="F9" s="24">
        <v>1</v>
      </c>
      <c r="G9" s="23" t="s">
        <v>54</v>
      </c>
      <c r="H9" s="22" t="s">
        <v>41</v>
      </c>
    </row>
    <row r="10" spans="1:8" ht="16" x14ac:dyDescent="0.2">
      <c r="A10" s="35" t="s">
        <v>55</v>
      </c>
      <c r="B10" s="24">
        <v>12.5</v>
      </c>
      <c r="C10" s="24">
        <v>6</v>
      </c>
      <c r="D10" s="24" t="s">
        <v>41</v>
      </c>
      <c r="E10" s="24" t="s">
        <v>41</v>
      </c>
      <c r="F10" s="24">
        <v>2</v>
      </c>
      <c r="G10" s="23" t="s">
        <v>56</v>
      </c>
      <c r="H10" s="22" t="s">
        <v>41</v>
      </c>
    </row>
    <row r="11" spans="1:8" ht="16" x14ac:dyDescent="0.2">
      <c r="A11" s="37" t="s">
        <v>57</v>
      </c>
      <c r="B11" s="24">
        <v>6</v>
      </c>
      <c r="C11" s="24">
        <v>8</v>
      </c>
      <c r="D11" s="24" t="s">
        <v>41</v>
      </c>
      <c r="E11" s="24" t="s">
        <v>41</v>
      </c>
      <c r="F11" s="24">
        <v>5</v>
      </c>
      <c r="G11" s="23" t="s">
        <v>58</v>
      </c>
      <c r="H11" s="22" t="s">
        <v>41</v>
      </c>
    </row>
    <row r="12" spans="1:8" ht="32" x14ac:dyDescent="0.2">
      <c r="A12" s="47" t="s">
        <v>59</v>
      </c>
      <c r="B12" s="24">
        <v>2</v>
      </c>
      <c r="C12" s="24">
        <v>6</v>
      </c>
      <c r="D12" s="24" t="s">
        <v>41</v>
      </c>
      <c r="E12" s="24" t="s">
        <v>41</v>
      </c>
      <c r="F12" s="24">
        <v>2</v>
      </c>
      <c r="G12" s="23" t="s">
        <v>60</v>
      </c>
      <c r="H12" s="22" t="s">
        <v>41</v>
      </c>
    </row>
    <row r="13" spans="1:8" ht="16" x14ac:dyDescent="0.2">
      <c r="G13" s="21" t="s">
        <v>61</v>
      </c>
    </row>
    <row r="14" spans="1:8" x14ac:dyDescent="0.2">
      <c r="A14" s="148" t="s">
        <v>63</v>
      </c>
      <c r="B14" s="148"/>
      <c r="C14" s="148"/>
    </row>
    <row r="15" spans="1:8" x14ac:dyDescent="0.2">
      <c r="A15" s="148"/>
      <c r="B15" s="148"/>
      <c r="C15" s="148"/>
    </row>
    <row r="16" spans="1:8" x14ac:dyDescent="0.2">
      <c r="A16" s="148"/>
      <c r="B16" s="148"/>
      <c r="C16" s="148"/>
    </row>
    <row r="17" spans="1:7" x14ac:dyDescent="0.2">
      <c r="A17" s="150" t="s">
        <v>64</v>
      </c>
      <c r="B17" s="150"/>
      <c r="C17" s="48"/>
      <c r="D17" s="48" t="s">
        <v>65</v>
      </c>
    </row>
    <row r="18" spans="1:7" x14ac:dyDescent="0.2">
      <c r="A18" s="153" t="s">
        <v>81</v>
      </c>
      <c r="B18" s="153"/>
      <c r="C18" s="153"/>
      <c r="D18" t="s">
        <v>84</v>
      </c>
    </row>
    <row r="19" spans="1:7" x14ac:dyDescent="0.2">
      <c r="A19" s="156" t="s">
        <v>86</v>
      </c>
      <c r="B19" s="156"/>
      <c r="C19" s="156"/>
      <c r="D19" t="s">
        <v>84</v>
      </c>
    </row>
    <row r="20" spans="1:7" x14ac:dyDescent="0.2">
      <c r="A20" s="154" t="s">
        <v>69</v>
      </c>
      <c r="B20" s="154"/>
      <c r="C20" s="154"/>
      <c r="D20" t="s">
        <v>84</v>
      </c>
    </row>
    <row r="21" spans="1:7" x14ac:dyDescent="0.2">
      <c r="A21" s="154" t="s">
        <v>73</v>
      </c>
      <c r="B21" s="154"/>
      <c r="C21" s="154"/>
      <c r="D21" t="s">
        <v>84</v>
      </c>
    </row>
    <row r="22" spans="1:7" x14ac:dyDescent="0.2">
      <c r="A22" s="154" t="s">
        <v>66</v>
      </c>
      <c r="B22" s="154"/>
      <c r="C22" s="154"/>
      <c r="D22" t="s">
        <v>84</v>
      </c>
    </row>
    <row r="23" spans="1:7" x14ac:dyDescent="0.2">
      <c r="A23" s="154" t="s">
        <v>83</v>
      </c>
      <c r="B23" s="154"/>
      <c r="C23" s="154"/>
      <c r="D23" t="s">
        <v>84</v>
      </c>
    </row>
    <row r="24" spans="1:7" x14ac:dyDescent="0.2">
      <c r="A24" s="154" t="s">
        <v>90</v>
      </c>
      <c r="B24" s="154"/>
      <c r="C24" s="154"/>
      <c r="D24" s="77" t="s">
        <v>224</v>
      </c>
      <c r="E24" s="60"/>
    </row>
    <row r="25" spans="1:7" x14ac:dyDescent="0.2">
      <c r="A25" s="155" t="s">
        <v>67</v>
      </c>
      <c r="B25" s="155"/>
      <c r="C25" s="155"/>
      <c r="D25" t="s">
        <v>84</v>
      </c>
    </row>
    <row r="26" spans="1:7" x14ac:dyDescent="0.2">
      <c r="A26" s="149" t="s">
        <v>12</v>
      </c>
      <c r="B26" s="149"/>
      <c r="C26" s="149"/>
    </row>
    <row r="27" spans="1:7" x14ac:dyDescent="0.2">
      <c r="A27" s="149" t="s">
        <v>13</v>
      </c>
      <c r="B27" s="149"/>
      <c r="C27" s="149"/>
    </row>
    <row r="28" spans="1:7" x14ac:dyDescent="0.2">
      <c r="A28" s="149" t="s">
        <v>17</v>
      </c>
      <c r="B28" s="149"/>
      <c r="C28" s="149"/>
    </row>
    <row r="29" spans="1:7" x14ac:dyDescent="0.2">
      <c r="A29" s="42" t="s">
        <v>70</v>
      </c>
      <c r="B29" s="49"/>
      <c r="C29" s="49"/>
    </row>
    <row r="30" spans="1:7" x14ac:dyDescent="0.2">
      <c r="A30" s="159" t="s">
        <v>79</v>
      </c>
      <c r="B30" s="159"/>
      <c r="C30" s="159"/>
      <c r="D30" s="78" t="s">
        <v>225</v>
      </c>
      <c r="E30" s="53"/>
      <c r="F30" s="53"/>
      <c r="G30" s="53"/>
    </row>
    <row r="31" spans="1:7" x14ac:dyDescent="0.2">
      <c r="A31" s="160" t="s">
        <v>11</v>
      </c>
      <c r="B31" s="160"/>
      <c r="C31" s="160"/>
    </row>
    <row r="32" spans="1:7" x14ac:dyDescent="0.2">
      <c r="A32" s="160" t="s">
        <v>16</v>
      </c>
      <c r="B32" s="160"/>
      <c r="C32" s="160"/>
    </row>
    <row r="33" spans="1:7" x14ac:dyDescent="0.2">
      <c r="A33" s="160" t="s">
        <v>18</v>
      </c>
      <c r="B33" s="160"/>
      <c r="C33" s="160"/>
    </row>
    <row r="34" spans="1:7" x14ac:dyDescent="0.2">
      <c r="A34" s="161" t="s">
        <v>15</v>
      </c>
      <c r="B34" s="161"/>
      <c r="C34" s="161"/>
    </row>
    <row r="35" spans="1:7" x14ac:dyDescent="0.2">
      <c r="A35" s="162" t="s">
        <v>14</v>
      </c>
      <c r="B35" s="162"/>
      <c r="C35" s="162"/>
    </row>
    <row r="36" spans="1:7" x14ac:dyDescent="0.2">
      <c r="A36" s="59" t="s">
        <v>88</v>
      </c>
      <c r="B36" s="56"/>
      <c r="C36" s="56"/>
    </row>
    <row r="37" spans="1:7" x14ac:dyDescent="0.2">
      <c r="A37" s="157" t="s">
        <v>74</v>
      </c>
      <c r="B37" s="157"/>
      <c r="C37" s="157"/>
      <c r="D37" t="s">
        <v>84</v>
      </c>
    </row>
    <row r="38" spans="1:7" x14ac:dyDescent="0.2">
      <c r="A38" s="157" t="s">
        <v>75</v>
      </c>
      <c r="B38" s="157"/>
      <c r="C38" s="157"/>
    </row>
    <row r="39" spans="1:7" x14ac:dyDescent="0.2">
      <c r="A39" s="157" t="s">
        <v>77</v>
      </c>
      <c r="B39" s="157"/>
      <c r="C39" s="157"/>
      <c r="D39" t="s">
        <v>84</v>
      </c>
    </row>
    <row r="40" spans="1:7" x14ac:dyDescent="0.2">
      <c r="A40" s="51" t="s">
        <v>89</v>
      </c>
      <c r="B40" s="51"/>
      <c r="C40" s="51"/>
      <c r="D40" t="s">
        <v>224</v>
      </c>
    </row>
    <row r="41" spans="1:7" x14ac:dyDescent="0.2">
      <c r="A41" s="157" t="s">
        <v>76</v>
      </c>
      <c r="B41" s="157"/>
      <c r="C41" s="157"/>
    </row>
    <row r="42" spans="1:7" x14ac:dyDescent="0.2">
      <c r="A42" s="158" t="s">
        <v>68</v>
      </c>
      <c r="B42" s="158"/>
      <c r="C42" s="158"/>
      <c r="D42" t="s">
        <v>84</v>
      </c>
    </row>
    <row r="43" spans="1:7" x14ac:dyDescent="0.2">
      <c r="A43" s="20"/>
      <c r="B43" s="20"/>
      <c r="C43" s="20"/>
      <c r="D43" s="20"/>
      <c r="E43" s="20"/>
      <c r="F43" s="20"/>
      <c r="G43" s="20"/>
    </row>
    <row r="44" spans="1:7" x14ac:dyDescent="0.2">
      <c r="A44" s="20"/>
      <c r="B44" s="20"/>
      <c r="C44" s="20"/>
      <c r="D44" s="20"/>
      <c r="E44" s="20"/>
      <c r="F44" s="20"/>
      <c r="G44" s="20"/>
    </row>
  </sheetData>
  <mergeCells count="29">
    <mergeCell ref="A41:C41"/>
    <mergeCell ref="A42:C42"/>
    <mergeCell ref="A39:C39"/>
    <mergeCell ref="A30:C30"/>
    <mergeCell ref="A31:C31"/>
    <mergeCell ref="A32:C32"/>
    <mergeCell ref="A33:C33"/>
    <mergeCell ref="A34:C34"/>
    <mergeCell ref="A35:C35"/>
    <mergeCell ref="A37:C37"/>
    <mergeCell ref="A38:C38"/>
    <mergeCell ref="A26:C26"/>
    <mergeCell ref="A27:C27"/>
    <mergeCell ref="A28:C28"/>
    <mergeCell ref="A17:B17"/>
    <mergeCell ref="B1:C1"/>
    <mergeCell ref="A18:C18"/>
    <mergeCell ref="A20:C20"/>
    <mergeCell ref="A21:C21"/>
    <mergeCell ref="A22:C22"/>
    <mergeCell ref="A25:C25"/>
    <mergeCell ref="A23:C23"/>
    <mergeCell ref="A19:C19"/>
    <mergeCell ref="A24:C24"/>
    <mergeCell ref="F1:G1"/>
    <mergeCell ref="D1:E1"/>
    <mergeCell ref="H1:H2"/>
    <mergeCell ref="A1:A2"/>
    <mergeCell ref="A14:C16"/>
  </mergeCells>
  <phoneticPr fontId="6" type="noConversion"/>
  <pageMargins left="0.7" right="0.7" top="0.75" bottom="0.75" header="0.3" footer="0.3"/>
  <pageSetup scale="95" orientation="landscape" r:id="rId1"/>
  <colBreaks count="1" manualBreakCount="1">
    <brk id="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2CBD-F4B6-4D53-BC15-9A5FE4A62448}">
  <dimension ref="A2:M44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8.5" bestFit="1" customWidth="1"/>
    <col min="2" max="2" width="15.33203125" bestFit="1" customWidth="1"/>
    <col min="7" max="7" width="15" customWidth="1"/>
    <col min="8" max="8" width="16.83203125" customWidth="1"/>
    <col min="9" max="9" width="16" customWidth="1"/>
    <col min="10" max="10" width="12.83203125" customWidth="1"/>
    <col min="11" max="11" width="12.1640625" customWidth="1"/>
    <col min="12" max="12" width="24.33203125" customWidth="1"/>
    <col min="13" max="13" width="31.1640625" customWidth="1"/>
  </cols>
  <sheetData>
    <row r="2" spans="1:13" x14ac:dyDescent="0.2">
      <c r="A2" t="s">
        <v>859</v>
      </c>
      <c r="B2" t="s">
        <v>132</v>
      </c>
      <c r="C2" t="s">
        <v>131</v>
      </c>
      <c r="D2" t="s">
        <v>130</v>
      </c>
      <c r="E2" t="s">
        <v>129</v>
      </c>
      <c r="G2" t="s">
        <v>827</v>
      </c>
      <c r="H2" t="s">
        <v>133</v>
      </c>
      <c r="I2" t="s">
        <v>132</v>
      </c>
      <c r="J2" t="s">
        <v>131</v>
      </c>
      <c r="K2" t="s">
        <v>130</v>
      </c>
      <c r="L2" t="s">
        <v>241</v>
      </c>
      <c r="M2" t="s">
        <v>289</v>
      </c>
    </row>
    <row r="3" spans="1:13" x14ac:dyDescent="0.2">
      <c r="A3" s="18" t="s">
        <v>117</v>
      </c>
      <c r="B3" t="s">
        <v>96</v>
      </c>
      <c r="C3" t="s">
        <v>98</v>
      </c>
      <c r="D3" t="s">
        <v>94</v>
      </c>
      <c r="G3" t="s">
        <v>137</v>
      </c>
      <c r="H3" s="63" t="s">
        <v>103</v>
      </c>
      <c r="I3" t="s">
        <v>96</v>
      </c>
      <c r="J3" t="s">
        <v>98</v>
      </c>
      <c r="K3" t="s">
        <v>94</v>
      </c>
      <c r="L3" t="s">
        <v>254</v>
      </c>
      <c r="M3" t="s">
        <v>310</v>
      </c>
    </row>
    <row r="4" spans="1:13" x14ac:dyDescent="0.2">
      <c r="A4" s="18" t="s">
        <v>117</v>
      </c>
      <c r="B4" t="s">
        <v>99</v>
      </c>
      <c r="C4" t="s">
        <v>98</v>
      </c>
      <c r="D4" t="s">
        <v>94</v>
      </c>
      <c r="G4" t="s">
        <v>138</v>
      </c>
      <c r="H4" s="70" t="s">
        <v>103</v>
      </c>
      <c r="I4" t="s">
        <v>99</v>
      </c>
      <c r="J4" t="s">
        <v>98</v>
      </c>
      <c r="K4" t="s">
        <v>94</v>
      </c>
      <c r="L4" t="s">
        <v>268</v>
      </c>
      <c r="M4" t="s">
        <v>324</v>
      </c>
    </row>
    <row r="5" spans="1:13" x14ac:dyDescent="0.2">
      <c r="A5" s="68" t="s">
        <v>128</v>
      </c>
      <c r="B5" s="67" t="s">
        <v>96</v>
      </c>
      <c r="C5" s="67" t="s">
        <v>98</v>
      </c>
      <c r="D5" s="67" t="s">
        <v>94</v>
      </c>
      <c r="G5" t="s">
        <v>139</v>
      </c>
      <c r="H5" s="63" t="s">
        <v>123</v>
      </c>
      <c r="I5" t="s">
        <v>96</v>
      </c>
      <c r="J5" t="s">
        <v>98</v>
      </c>
      <c r="K5" t="s">
        <v>94</v>
      </c>
      <c r="L5" t="s">
        <v>267</v>
      </c>
      <c r="M5" t="s">
        <v>323</v>
      </c>
    </row>
    <row r="6" spans="1:13" x14ac:dyDescent="0.2">
      <c r="A6" s="18" t="s">
        <v>127</v>
      </c>
      <c r="B6" t="s">
        <v>96</v>
      </c>
      <c r="C6" t="s">
        <v>98</v>
      </c>
      <c r="D6" t="s">
        <v>94</v>
      </c>
      <c r="G6" t="s">
        <v>140</v>
      </c>
      <c r="H6" s="63" t="s">
        <v>121</v>
      </c>
      <c r="I6" t="s">
        <v>99</v>
      </c>
      <c r="J6" t="s">
        <v>98</v>
      </c>
      <c r="K6" t="s">
        <v>94</v>
      </c>
      <c r="L6" t="s">
        <v>266</v>
      </c>
      <c r="M6" t="s">
        <v>322</v>
      </c>
    </row>
    <row r="7" spans="1:13" x14ac:dyDescent="0.2">
      <c r="A7" s="18" t="s">
        <v>125</v>
      </c>
      <c r="B7" t="s">
        <v>96</v>
      </c>
      <c r="C7" t="s">
        <v>98</v>
      </c>
      <c r="D7" t="s">
        <v>94</v>
      </c>
      <c r="G7" t="s">
        <v>141</v>
      </c>
      <c r="H7" s="63" t="s">
        <v>124</v>
      </c>
      <c r="I7" t="s">
        <v>96</v>
      </c>
      <c r="J7" t="s">
        <v>98</v>
      </c>
      <c r="K7" t="s">
        <v>94</v>
      </c>
      <c r="L7" t="s">
        <v>265</v>
      </c>
      <c r="M7" t="s">
        <v>321</v>
      </c>
    </row>
    <row r="8" spans="1:13" x14ac:dyDescent="0.2">
      <c r="A8" s="18" t="s">
        <v>125</v>
      </c>
      <c r="B8" t="s">
        <v>99</v>
      </c>
      <c r="C8" t="s">
        <v>98</v>
      </c>
      <c r="D8" t="s">
        <v>94</v>
      </c>
      <c r="G8" t="s">
        <v>142</v>
      </c>
      <c r="H8" s="63" t="s">
        <v>124</v>
      </c>
      <c r="I8" t="s">
        <v>99</v>
      </c>
      <c r="J8" t="s">
        <v>98</v>
      </c>
      <c r="K8" t="s">
        <v>94</v>
      </c>
      <c r="L8" t="s">
        <v>264</v>
      </c>
      <c r="M8" t="s">
        <v>320</v>
      </c>
    </row>
    <row r="9" spans="1:13" x14ac:dyDescent="0.2">
      <c r="A9" s="18" t="s">
        <v>122</v>
      </c>
      <c r="B9" t="s">
        <v>96</v>
      </c>
      <c r="C9" t="s">
        <v>98</v>
      </c>
      <c r="D9" t="s">
        <v>94</v>
      </c>
      <c r="G9" t="s">
        <v>143</v>
      </c>
      <c r="H9" s="63" t="s">
        <v>127</v>
      </c>
      <c r="I9" t="s">
        <v>96</v>
      </c>
      <c r="J9" t="s">
        <v>98</v>
      </c>
      <c r="K9" t="s">
        <v>94</v>
      </c>
      <c r="L9" t="s">
        <v>253</v>
      </c>
      <c r="M9" t="s">
        <v>309</v>
      </c>
    </row>
    <row r="10" spans="1:13" x14ac:dyDescent="0.2">
      <c r="A10" s="18" t="s">
        <v>126</v>
      </c>
      <c r="B10" t="s">
        <v>96</v>
      </c>
      <c r="C10" t="s">
        <v>98</v>
      </c>
      <c r="D10" t="s">
        <v>94</v>
      </c>
      <c r="G10" t="s">
        <v>144</v>
      </c>
      <c r="H10" s="63" t="s">
        <v>126</v>
      </c>
      <c r="I10" t="s">
        <v>96</v>
      </c>
      <c r="J10" t="s">
        <v>98</v>
      </c>
      <c r="K10" t="s">
        <v>94</v>
      </c>
      <c r="L10" t="s">
        <v>252</v>
      </c>
      <c r="M10" t="s">
        <v>308</v>
      </c>
    </row>
    <row r="11" spans="1:13" x14ac:dyDescent="0.2">
      <c r="A11" s="18" t="s">
        <v>126</v>
      </c>
      <c r="B11" t="s">
        <v>99</v>
      </c>
      <c r="C11" t="s">
        <v>98</v>
      </c>
      <c r="D11" t="s">
        <v>94</v>
      </c>
      <c r="G11" t="s">
        <v>145</v>
      </c>
      <c r="H11" s="63" t="s">
        <v>126</v>
      </c>
      <c r="I11" t="s">
        <v>99</v>
      </c>
      <c r="J11" t="s">
        <v>98</v>
      </c>
      <c r="K11" t="s">
        <v>94</v>
      </c>
      <c r="L11" t="s">
        <v>263</v>
      </c>
      <c r="M11" t="s">
        <v>319</v>
      </c>
    </row>
    <row r="12" spans="1:13" x14ac:dyDescent="0.2">
      <c r="A12" s="18" t="s">
        <v>124</v>
      </c>
      <c r="B12" t="s">
        <v>96</v>
      </c>
      <c r="C12" t="s">
        <v>98</v>
      </c>
      <c r="D12" t="s">
        <v>94</v>
      </c>
      <c r="G12" t="s">
        <v>146</v>
      </c>
      <c r="H12" s="63" t="s">
        <v>125</v>
      </c>
      <c r="I12" t="s">
        <v>96</v>
      </c>
      <c r="J12" t="s">
        <v>98</v>
      </c>
      <c r="K12" t="s">
        <v>94</v>
      </c>
      <c r="L12" t="s">
        <v>251</v>
      </c>
      <c r="M12" t="s">
        <v>307</v>
      </c>
    </row>
    <row r="13" spans="1:13" x14ac:dyDescent="0.2">
      <c r="A13" s="18" t="s">
        <v>124</v>
      </c>
      <c r="B13" t="s">
        <v>99</v>
      </c>
      <c r="C13" t="s">
        <v>98</v>
      </c>
      <c r="D13" t="s">
        <v>94</v>
      </c>
      <c r="G13" t="s">
        <v>147</v>
      </c>
      <c r="H13" s="63" t="s">
        <v>122</v>
      </c>
      <c r="I13" t="s">
        <v>96</v>
      </c>
      <c r="J13" t="s">
        <v>98</v>
      </c>
      <c r="K13" t="s">
        <v>94</v>
      </c>
      <c r="L13" t="s">
        <v>250</v>
      </c>
      <c r="M13" t="s">
        <v>306</v>
      </c>
    </row>
    <row r="14" spans="1:13" x14ac:dyDescent="0.2">
      <c r="A14" s="61" t="s">
        <v>123</v>
      </c>
      <c r="B14" s="66" t="s">
        <v>96</v>
      </c>
      <c r="C14" t="s">
        <v>98</v>
      </c>
      <c r="D14" t="s">
        <v>94</v>
      </c>
      <c r="G14" t="s">
        <v>148</v>
      </c>
      <c r="H14" s="63" t="s">
        <v>122</v>
      </c>
      <c r="I14" t="s">
        <v>99</v>
      </c>
      <c r="J14" t="s">
        <v>98</v>
      </c>
      <c r="K14" t="s">
        <v>94</v>
      </c>
      <c r="L14" t="s">
        <v>262</v>
      </c>
      <c r="M14" t="s">
        <v>318</v>
      </c>
    </row>
    <row r="15" spans="1:13" x14ac:dyDescent="0.2">
      <c r="A15" t="s">
        <v>104</v>
      </c>
      <c r="B15" t="s">
        <v>96</v>
      </c>
      <c r="C15" t="s">
        <v>95</v>
      </c>
      <c r="D15" t="s">
        <v>94</v>
      </c>
      <c r="G15" t="s">
        <v>149</v>
      </c>
      <c r="H15" s="63" t="s">
        <v>113</v>
      </c>
      <c r="I15" t="s">
        <v>96</v>
      </c>
      <c r="J15" t="s">
        <v>98</v>
      </c>
      <c r="K15" t="s">
        <v>94</v>
      </c>
      <c r="L15" t="s">
        <v>244</v>
      </c>
      <c r="M15" t="s">
        <v>305</v>
      </c>
    </row>
    <row r="16" spans="1:13" x14ac:dyDescent="0.2">
      <c r="A16" t="s">
        <v>106</v>
      </c>
      <c r="B16" t="s">
        <v>96</v>
      </c>
      <c r="C16" t="s">
        <v>95</v>
      </c>
      <c r="D16" t="s">
        <v>94</v>
      </c>
      <c r="G16" t="s">
        <v>150</v>
      </c>
      <c r="H16" s="63" t="s">
        <v>113</v>
      </c>
      <c r="I16" t="s">
        <v>99</v>
      </c>
      <c r="J16" t="s">
        <v>98</v>
      </c>
      <c r="K16" t="s">
        <v>94</v>
      </c>
      <c r="L16" t="s">
        <v>261</v>
      </c>
      <c r="M16" t="s">
        <v>317</v>
      </c>
    </row>
    <row r="17" spans="1:13" x14ac:dyDescent="0.2">
      <c r="A17" t="s">
        <v>112</v>
      </c>
      <c r="B17" t="s">
        <v>96</v>
      </c>
      <c r="C17" t="s">
        <v>95</v>
      </c>
      <c r="D17" t="s">
        <v>94</v>
      </c>
      <c r="G17" t="s">
        <v>151</v>
      </c>
      <c r="H17" s="63" t="s">
        <v>116</v>
      </c>
      <c r="I17" t="s">
        <v>96</v>
      </c>
      <c r="J17" t="s">
        <v>98</v>
      </c>
      <c r="K17" t="s">
        <v>94</v>
      </c>
      <c r="L17" t="s">
        <v>249</v>
      </c>
      <c r="M17" t="s">
        <v>304</v>
      </c>
    </row>
    <row r="18" spans="1:13" x14ac:dyDescent="0.2">
      <c r="A18" t="s">
        <v>107</v>
      </c>
      <c r="B18" t="s">
        <v>96</v>
      </c>
      <c r="C18" t="s">
        <v>95</v>
      </c>
      <c r="D18" t="s">
        <v>94</v>
      </c>
      <c r="G18" t="s">
        <v>152</v>
      </c>
      <c r="H18" s="63" t="s">
        <v>116</v>
      </c>
      <c r="I18" t="s">
        <v>99</v>
      </c>
      <c r="J18" t="s">
        <v>98</v>
      </c>
      <c r="K18" t="s">
        <v>94</v>
      </c>
      <c r="L18" t="s">
        <v>260</v>
      </c>
      <c r="M18" t="s">
        <v>316</v>
      </c>
    </row>
    <row r="19" spans="1:13" x14ac:dyDescent="0.2">
      <c r="A19" t="s">
        <v>97</v>
      </c>
      <c r="B19" t="s">
        <v>96</v>
      </c>
      <c r="C19" t="s">
        <v>95</v>
      </c>
      <c r="D19" t="s">
        <v>94</v>
      </c>
      <c r="G19" t="s">
        <v>153</v>
      </c>
      <c r="H19" s="63" t="s">
        <v>100</v>
      </c>
      <c r="I19" t="s">
        <v>96</v>
      </c>
      <c r="J19" t="s">
        <v>98</v>
      </c>
      <c r="K19" t="s">
        <v>94</v>
      </c>
      <c r="L19" t="s">
        <v>248</v>
      </c>
      <c r="M19" t="s">
        <v>303</v>
      </c>
    </row>
    <row r="20" spans="1:13" x14ac:dyDescent="0.2">
      <c r="A20" s="18" t="s">
        <v>121</v>
      </c>
      <c r="B20" t="s">
        <v>99</v>
      </c>
      <c r="C20" t="s">
        <v>98</v>
      </c>
      <c r="D20" t="s">
        <v>94</v>
      </c>
      <c r="G20" t="s">
        <v>154</v>
      </c>
      <c r="H20" s="70" t="s">
        <v>100</v>
      </c>
      <c r="I20" t="s">
        <v>99</v>
      </c>
      <c r="J20" t="s">
        <v>98</v>
      </c>
      <c r="K20" t="s">
        <v>94</v>
      </c>
      <c r="L20" t="s">
        <v>259</v>
      </c>
      <c r="M20" t="s">
        <v>315</v>
      </c>
    </row>
    <row r="21" spans="1:13" x14ac:dyDescent="0.2">
      <c r="A21" s="18" t="s">
        <v>120</v>
      </c>
      <c r="B21" t="s">
        <v>96</v>
      </c>
      <c r="C21" t="s">
        <v>98</v>
      </c>
      <c r="D21" t="s">
        <v>94</v>
      </c>
      <c r="G21" t="s">
        <v>155</v>
      </c>
      <c r="H21" s="67" t="s">
        <v>120</v>
      </c>
      <c r="I21" t="s">
        <v>96</v>
      </c>
      <c r="J21" t="s">
        <v>98</v>
      </c>
      <c r="K21" t="s">
        <v>94</v>
      </c>
    </row>
    <row r="22" spans="1:13" x14ac:dyDescent="0.2">
      <c r="A22" t="s">
        <v>101</v>
      </c>
      <c r="B22" t="s">
        <v>96</v>
      </c>
      <c r="C22" t="s">
        <v>95</v>
      </c>
      <c r="D22" t="s">
        <v>94</v>
      </c>
      <c r="G22" t="s">
        <v>156</v>
      </c>
      <c r="H22" s="63" t="s">
        <v>119</v>
      </c>
      <c r="I22" t="s">
        <v>96</v>
      </c>
      <c r="J22" t="s">
        <v>98</v>
      </c>
      <c r="K22" t="s">
        <v>94</v>
      </c>
      <c r="L22" t="s">
        <v>247</v>
      </c>
      <c r="M22" t="s">
        <v>302</v>
      </c>
    </row>
    <row r="23" spans="1:13" x14ac:dyDescent="0.2">
      <c r="A23" t="s">
        <v>109</v>
      </c>
      <c r="B23" t="s">
        <v>96</v>
      </c>
      <c r="C23" t="s">
        <v>95</v>
      </c>
      <c r="D23" t="s">
        <v>94</v>
      </c>
      <c r="G23" t="s">
        <v>157</v>
      </c>
      <c r="H23" s="63" t="s">
        <v>105</v>
      </c>
      <c r="I23" t="s">
        <v>96</v>
      </c>
      <c r="J23" t="s">
        <v>98</v>
      </c>
      <c r="K23" t="s">
        <v>94</v>
      </c>
      <c r="L23" t="s">
        <v>246</v>
      </c>
      <c r="M23" t="s">
        <v>301</v>
      </c>
    </row>
    <row r="24" spans="1:13" x14ac:dyDescent="0.2">
      <c r="A24" t="s">
        <v>102</v>
      </c>
      <c r="B24" t="s">
        <v>96</v>
      </c>
      <c r="C24" t="s">
        <v>95</v>
      </c>
      <c r="D24" t="s">
        <v>94</v>
      </c>
      <c r="G24" t="s">
        <v>158</v>
      </c>
      <c r="H24" s="63" t="s">
        <v>105</v>
      </c>
      <c r="I24" t="s">
        <v>99</v>
      </c>
      <c r="J24" t="s">
        <v>98</v>
      </c>
      <c r="K24" t="s">
        <v>94</v>
      </c>
      <c r="L24" t="s">
        <v>258</v>
      </c>
      <c r="M24" t="s">
        <v>314</v>
      </c>
    </row>
    <row r="25" spans="1:13" x14ac:dyDescent="0.2">
      <c r="A25" s="18" t="s">
        <v>118</v>
      </c>
      <c r="B25" t="s">
        <v>99</v>
      </c>
      <c r="C25" t="s">
        <v>98</v>
      </c>
      <c r="D25" t="s">
        <v>94</v>
      </c>
      <c r="G25" t="s">
        <v>159</v>
      </c>
      <c r="H25" s="63" t="s">
        <v>117</v>
      </c>
      <c r="I25" t="s">
        <v>96</v>
      </c>
      <c r="J25" t="s">
        <v>98</v>
      </c>
      <c r="K25" t="s">
        <v>94</v>
      </c>
      <c r="L25" t="s">
        <v>245</v>
      </c>
      <c r="M25" t="s">
        <v>300</v>
      </c>
    </row>
    <row r="26" spans="1:13" x14ac:dyDescent="0.2">
      <c r="A26" s="18" t="s">
        <v>115</v>
      </c>
      <c r="B26" t="s">
        <v>96</v>
      </c>
      <c r="C26" t="s">
        <v>98</v>
      </c>
      <c r="D26" t="s">
        <v>94</v>
      </c>
      <c r="G26" t="s">
        <v>160</v>
      </c>
      <c r="H26" s="63" t="s">
        <v>117</v>
      </c>
      <c r="I26" t="s">
        <v>99</v>
      </c>
      <c r="J26" t="s">
        <v>98</v>
      </c>
      <c r="K26" t="s">
        <v>94</v>
      </c>
      <c r="L26" t="s">
        <v>257</v>
      </c>
      <c r="M26" t="s">
        <v>313</v>
      </c>
    </row>
    <row r="27" spans="1:13" x14ac:dyDescent="0.2">
      <c r="A27" s="65" t="s">
        <v>115</v>
      </c>
      <c r="B27" s="64" t="s">
        <v>99</v>
      </c>
      <c r="C27" s="64" t="s">
        <v>98</v>
      </c>
      <c r="D27" s="64" t="s">
        <v>94</v>
      </c>
      <c r="G27" t="s">
        <v>161</v>
      </c>
      <c r="H27" s="63" t="s">
        <v>115</v>
      </c>
      <c r="I27" t="s">
        <v>96</v>
      </c>
      <c r="J27" t="s">
        <v>98</v>
      </c>
      <c r="K27" t="s">
        <v>94</v>
      </c>
      <c r="L27" t="s">
        <v>243</v>
      </c>
      <c r="M27" t="s">
        <v>299</v>
      </c>
    </row>
    <row r="28" spans="1:13" x14ac:dyDescent="0.2">
      <c r="A28" s="18" t="s">
        <v>116</v>
      </c>
      <c r="B28" t="s">
        <v>96</v>
      </c>
      <c r="C28" t="s">
        <v>98</v>
      </c>
      <c r="D28" t="s">
        <v>94</v>
      </c>
      <c r="G28" t="s">
        <v>162</v>
      </c>
      <c r="H28" s="63" t="s">
        <v>115</v>
      </c>
      <c r="I28" t="s">
        <v>99</v>
      </c>
      <c r="J28" t="s">
        <v>98</v>
      </c>
      <c r="K28" t="s">
        <v>94</v>
      </c>
      <c r="L28" t="s">
        <v>256</v>
      </c>
      <c r="M28" t="s">
        <v>312</v>
      </c>
    </row>
    <row r="29" spans="1:13" x14ac:dyDescent="0.2">
      <c r="A29" s="18" t="s">
        <v>114</v>
      </c>
      <c r="B29" t="s">
        <v>99</v>
      </c>
      <c r="C29" t="s">
        <v>98</v>
      </c>
      <c r="D29" t="s">
        <v>94</v>
      </c>
      <c r="G29" t="s">
        <v>163</v>
      </c>
      <c r="H29" s="63" t="s">
        <v>108</v>
      </c>
      <c r="I29" t="s">
        <v>96</v>
      </c>
      <c r="J29" t="s">
        <v>98</v>
      </c>
      <c r="K29" t="s">
        <v>94</v>
      </c>
      <c r="L29" t="s">
        <v>242</v>
      </c>
      <c r="M29" t="s">
        <v>298</v>
      </c>
    </row>
    <row r="30" spans="1:13" x14ac:dyDescent="0.2">
      <c r="A30" s="18" t="s">
        <v>113</v>
      </c>
      <c r="B30" t="s">
        <v>96</v>
      </c>
      <c r="C30" t="s">
        <v>98</v>
      </c>
      <c r="D30" t="s">
        <v>94</v>
      </c>
      <c r="G30" t="s">
        <v>164</v>
      </c>
      <c r="H30" s="63" t="s">
        <v>108</v>
      </c>
      <c r="I30" t="s">
        <v>99</v>
      </c>
      <c r="J30" t="s">
        <v>98</v>
      </c>
      <c r="K30" t="s">
        <v>94</v>
      </c>
      <c r="L30" t="s">
        <v>255</v>
      </c>
      <c r="M30" t="s">
        <v>311</v>
      </c>
    </row>
    <row r="31" spans="1:13" x14ac:dyDescent="0.2">
      <c r="A31" s="18" t="s">
        <v>113</v>
      </c>
      <c r="B31" t="s">
        <v>99</v>
      </c>
      <c r="C31" t="s">
        <v>98</v>
      </c>
      <c r="D31" t="s">
        <v>94</v>
      </c>
      <c r="G31" t="s">
        <v>165</v>
      </c>
      <c r="H31" s="63" t="s">
        <v>112</v>
      </c>
      <c r="I31" t="s">
        <v>96</v>
      </c>
      <c r="J31" t="s">
        <v>95</v>
      </c>
      <c r="K31" t="s">
        <v>94</v>
      </c>
      <c r="L31" t="s">
        <v>240</v>
      </c>
      <c r="M31" t="s">
        <v>290</v>
      </c>
    </row>
    <row r="32" spans="1:13" x14ac:dyDescent="0.2">
      <c r="A32" s="18" t="s">
        <v>111</v>
      </c>
      <c r="B32" t="s">
        <v>96</v>
      </c>
      <c r="C32" t="s">
        <v>98</v>
      </c>
      <c r="D32" t="s">
        <v>94</v>
      </c>
      <c r="E32" t="s">
        <v>110</v>
      </c>
      <c r="G32" t="s">
        <v>166</v>
      </c>
      <c r="H32" s="63" t="s">
        <v>109</v>
      </c>
      <c r="I32" t="s">
        <v>96</v>
      </c>
      <c r="J32" t="s">
        <v>95</v>
      </c>
      <c r="K32" t="s">
        <v>94</v>
      </c>
      <c r="L32" t="s">
        <v>239</v>
      </c>
      <c r="M32" t="s">
        <v>291</v>
      </c>
    </row>
    <row r="33" spans="1:13" x14ac:dyDescent="0.2">
      <c r="A33" s="18" t="s">
        <v>108</v>
      </c>
      <c r="B33" t="s">
        <v>99</v>
      </c>
      <c r="C33" t="s">
        <v>98</v>
      </c>
      <c r="D33" t="s">
        <v>94</v>
      </c>
      <c r="G33" t="s">
        <v>167</v>
      </c>
      <c r="H33" s="63" t="s">
        <v>107</v>
      </c>
      <c r="I33" t="s">
        <v>96</v>
      </c>
      <c r="J33" t="s">
        <v>95</v>
      </c>
      <c r="K33" t="s">
        <v>94</v>
      </c>
      <c r="L33" t="s">
        <v>238</v>
      </c>
      <c r="M33" t="s">
        <v>292</v>
      </c>
    </row>
    <row r="34" spans="1:13" x14ac:dyDescent="0.2">
      <c r="A34" s="18" t="s">
        <v>105</v>
      </c>
      <c r="B34" t="s">
        <v>96</v>
      </c>
      <c r="C34" t="s">
        <v>98</v>
      </c>
      <c r="D34" t="s">
        <v>94</v>
      </c>
      <c r="G34" t="s">
        <v>168</v>
      </c>
      <c r="H34" s="63" t="s">
        <v>106</v>
      </c>
      <c r="I34" t="s">
        <v>96</v>
      </c>
      <c r="J34" t="s">
        <v>95</v>
      </c>
      <c r="K34" t="s">
        <v>94</v>
      </c>
      <c r="L34" t="s">
        <v>237</v>
      </c>
      <c r="M34" t="s">
        <v>293</v>
      </c>
    </row>
    <row r="35" spans="1:13" x14ac:dyDescent="0.2">
      <c r="A35" s="18" t="s">
        <v>105</v>
      </c>
      <c r="B35" t="s">
        <v>99</v>
      </c>
      <c r="C35" t="s">
        <v>98</v>
      </c>
      <c r="D35" t="s">
        <v>94</v>
      </c>
      <c r="G35" t="s">
        <v>169</v>
      </c>
      <c r="H35" s="63" t="s">
        <v>104</v>
      </c>
      <c r="I35" t="s">
        <v>96</v>
      </c>
      <c r="J35" t="s">
        <v>95</v>
      </c>
      <c r="K35" t="s">
        <v>94</v>
      </c>
      <c r="L35" t="s">
        <v>236</v>
      </c>
      <c r="M35" t="s">
        <v>294</v>
      </c>
    </row>
    <row r="36" spans="1:13" x14ac:dyDescent="0.2">
      <c r="A36" s="18" t="s">
        <v>103</v>
      </c>
      <c r="B36" t="s">
        <v>99</v>
      </c>
      <c r="C36" t="s">
        <v>98</v>
      </c>
      <c r="D36" t="s">
        <v>94</v>
      </c>
      <c r="G36" t="s">
        <v>170</v>
      </c>
      <c r="H36" s="63" t="s">
        <v>102</v>
      </c>
      <c r="I36" t="s">
        <v>96</v>
      </c>
      <c r="J36" t="s">
        <v>95</v>
      </c>
      <c r="K36" t="s">
        <v>94</v>
      </c>
      <c r="L36" t="s">
        <v>235</v>
      </c>
      <c r="M36" t="s">
        <v>295</v>
      </c>
    </row>
    <row r="37" spans="1:13" x14ac:dyDescent="0.2">
      <c r="A37" s="18" t="s">
        <v>100</v>
      </c>
      <c r="B37" t="s">
        <v>96</v>
      </c>
      <c r="C37" t="s">
        <v>98</v>
      </c>
      <c r="D37" t="s">
        <v>94</v>
      </c>
      <c r="G37" t="s">
        <v>171</v>
      </c>
      <c r="H37" s="63" t="s">
        <v>101</v>
      </c>
      <c r="I37" t="s">
        <v>96</v>
      </c>
      <c r="J37" t="s">
        <v>95</v>
      </c>
      <c r="K37" t="s">
        <v>94</v>
      </c>
      <c r="L37" t="s">
        <v>234</v>
      </c>
      <c r="M37" t="s">
        <v>296</v>
      </c>
    </row>
    <row r="38" spans="1:13" x14ac:dyDescent="0.2">
      <c r="A38" s="18" t="s">
        <v>100</v>
      </c>
      <c r="B38" t="s">
        <v>99</v>
      </c>
      <c r="C38" t="s">
        <v>98</v>
      </c>
      <c r="D38" t="s">
        <v>94</v>
      </c>
      <c r="G38" t="s">
        <v>172</v>
      </c>
      <c r="H38" s="63" t="s">
        <v>97</v>
      </c>
      <c r="I38" t="s">
        <v>96</v>
      </c>
      <c r="J38" t="s">
        <v>95</v>
      </c>
      <c r="K38" t="s">
        <v>94</v>
      </c>
      <c r="L38" t="s">
        <v>233</v>
      </c>
      <c r="M38" t="s">
        <v>297</v>
      </c>
    </row>
    <row r="41" spans="1:13" x14ac:dyDescent="0.2">
      <c r="G41" s="59" t="s">
        <v>269</v>
      </c>
    </row>
    <row r="42" spans="1:13" x14ac:dyDescent="0.2">
      <c r="G42" s="132" t="s">
        <v>270</v>
      </c>
      <c r="H42" s="132"/>
      <c r="I42" s="132"/>
      <c r="J42" s="63"/>
    </row>
    <row r="43" spans="1:13" x14ac:dyDescent="0.2">
      <c r="G43" s="132" t="s">
        <v>271</v>
      </c>
      <c r="H43" s="132"/>
      <c r="I43" s="132"/>
      <c r="J43" s="70"/>
    </row>
    <row r="44" spans="1:13" x14ac:dyDescent="0.2">
      <c r="G44" s="132" t="s">
        <v>272</v>
      </c>
      <c r="H44" s="132"/>
      <c r="I44" s="132"/>
      <c r="J44" s="67"/>
    </row>
  </sheetData>
  <mergeCells count="3">
    <mergeCell ref="G42:I42"/>
    <mergeCell ref="G43:I43"/>
    <mergeCell ref="G44:I44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D3C8-4D01-45A2-BC56-4C92F6334A95}">
  <dimension ref="A1:K99"/>
  <sheetViews>
    <sheetView workbookViewId="0">
      <selection activeCell="D101" sqref="D101"/>
    </sheetView>
  </sheetViews>
  <sheetFormatPr baseColWidth="10" defaultColWidth="12.5" defaultRowHeight="16" x14ac:dyDescent="0.2"/>
  <cols>
    <col min="1" max="16384" width="12.5" style="112"/>
  </cols>
  <sheetData>
    <row r="1" spans="1:7" x14ac:dyDescent="0.2">
      <c r="A1" s="112" t="s">
        <v>853</v>
      </c>
      <c r="B1" s="112" t="s">
        <v>852</v>
      </c>
      <c r="C1" s="112" t="s">
        <v>851</v>
      </c>
      <c r="D1" s="112" t="s">
        <v>850</v>
      </c>
      <c r="E1" s="112" t="s">
        <v>849</v>
      </c>
      <c r="F1" s="112" t="s">
        <v>848</v>
      </c>
      <c r="G1" s="112" t="s">
        <v>847</v>
      </c>
    </row>
    <row r="2" spans="1:7" x14ac:dyDescent="0.2">
      <c r="A2" s="112" t="s">
        <v>1</v>
      </c>
      <c r="B2" s="112">
        <v>1</v>
      </c>
      <c r="C2" s="112" t="s">
        <v>327</v>
      </c>
      <c r="D2" s="112" t="s">
        <v>445</v>
      </c>
      <c r="E2" s="112" t="s">
        <v>446</v>
      </c>
      <c r="F2" s="112" t="s">
        <v>447</v>
      </c>
      <c r="G2" s="112" t="s">
        <v>448</v>
      </c>
    </row>
    <row r="3" spans="1:7" x14ac:dyDescent="0.2">
      <c r="A3" s="112" t="s">
        <v>1</v>
      </c>
      <c r="B3" s="112">
        <v>10</v>
      </c>
      <c r="C3" s="112" t="s">
        <v>336</v>
      </c>
      <c r="D3" s="112" t="s">
        <v>481</v>
      </c>
      <c r="E3" s="112" t="s">
        <v>482</v>
      </c>
      <c r="F3" s="112" t="s">
        <v>483</v>
      </c>
      <c r="G3" s="112" t="s">
        <v>484</v>
      </c>
    </row>
    <row r="4" spans="1:7" x14ac:dyDescent="0.2">
      <c r="A4" s="112" t="s">
        <v>1</v>
      </c>
      <c r="B4" s="112">
        <v>11</v>
      </c>
      <c r="C4" s="112" t="s">
        <v>337</v>
      </c>
      <c r="D4" s="112" t="s">
        <v>485</v>
      </c>
      <c r="E4" s="112" t="s">
        <v>486</v>
      </c>
      <c r="F4" s="112" t="s">
        <v>487</v>
      </c>
      <c r="G4" s="112" t="s">
        <v>488</v>
      </c>
    </row>
    <row r="5" spans="1:7" x14ac:dyDescent="0.2">
      <c r="A5" s="112" t="s">
        <v>1</v>
      </c>
      <c r="B5" s="112">
        <v>12</v>
      </c>
      <c r="C5" s="112" t="s">
        <v>338</v>
      </c>
      <c r="D5" s="112" t="s">
        <v>489</v>
      </c>
      <c r="E5" s="112" t="s">
        <v>490</v>
      </c>
      <c r="F5" s="112" t="s">
        <v>491</v>
      </c>
      <c r="G5" s="112" t="s">
        <v>492</v>
      </c>
    </row>
    <row r="6" spans="1:7" x14ac:dyDescent="0.2">
      <c r="A6" s="112" t="s">
        <v>1</v>
      </c>
      <c r="B6" s="112">
        <v>2</v>
      </c>
      <c r="C6" s="112" t="s">
        <v>328</v>
      </c>
      <c r="D6" s="112" t="s">
        <v>449</v>
      </c>
      <c r="E6" s="112" t="s">
        <v>450</v>
      </c>
      <c r="F6" s="112" t="s">
        <v>451</v>
      </c>
      <c r="G6" s="112" t="s">
        <v>452</v>
      </c>
    </row>
    <row r="7" spans="1:7" x14ac:dyDescent="0.2">
      <c r="A7" s="112" t="s">
        <v>1</v>
      </c>
      <c r="B7" s="112">
        <v>3</v>
      </c>
      <c r="C7" s="112" t="s">
        <v>329</v>
      </c>
      <c r="D7" s="112" t="s">
        <v>453</v>
      </c>
      <c r="E7" s="112" t="s">
        <v>454</v>
      </c>
      <c r="F7" s="112" t="s">
        <v>455</v>
      </c>
      <c r="G7" s="112" t="s">
        <v>456</v>
      </c>
    </row>
    <row r="8" spans="1:7" x14ac:dyDescent="0.2">
      <c r="A8" s="112" t="s">
        <v>1</v>
      </c>
      <c r="B8" s="112">
        <v>4</v>
      </c>
      <c r="C8" s="112" t="s">
        <v>330</v>
      </c>
      <c r="D8" s="112" t="s">
        <v>457</v>
      </c>
      <c r="E8" s="112" t="s">
        <v>458</v>
      </c>
      <c r="F8" s="112" t="s">
        <v>459</v>
      </c>
      <c r="G8" s="112" t="s">
        <v>460</v>
      </c>
    </row>
    <row r="9" spans="1:7" x14ac:dyDescent="0.2">
      <c r="A9" s="112" t="s">
        <v>1</v>
      </c>
      <c r="B9" s="112">
        <v>5</v>
      </c>
      <c r="C9" s="112" t="s">
        <v>331</v>
      </c>
      <c r="D9" s="112" t="s">
        <v>461</v>
      </c>
      <c r="E9" s="112" t="s">
        <v>462</v>
      </c>
      <c r="F9" s="112" t="s">
        <v>463</v>
      </c>
      <c r="G9" s="112" t="s">
        <v>464</v>
      </c>
    </row>
    <row r="10" spans="1:7" x14ac:dyDescent="0.2">
      <c r="A10" s="112" t="s">
        <v>1</v>
      </c>
      <c r="B10" s="112">
        <v>6</v>
      </c>
      <c r="C10" s="112" t="s">
        <v>332</v>
      </c>
      <c r="D10" s="112" t="s">
        <v>465</v>
      </c>
      <c r="E10" s="112" t="s">
        <v>466</v>
      </c>
      <c r="F10" s="112" t="s">
        <v>467</v>
      </c>
      <c r="G10" s="112" t="s">
        <v>468</v>
      </c>
    </row>
    <row r="11" spans="1:7" x14ac:dyDescent="0.2">
      <c r="A11" s="112" t="s">
        <v>1</v>
      </c>
      <c r="B11" s="112">
        <v>7</v>
      </c>
      <c r="C11" s="112" t="s">
        <v>333</v>
      </c>
      <c r="D11" s="112" t="s">
        <v>469</v>
      </c>
      <c r="E11" s="112" t="s">
        <v>470</v>
      </c>
      <c r="F11" s="112" t="s">
        <v>471</v>
      </c>
      <c r="G11" s="112" t="s">
        <v>472</v>
      </c>
    </row>
    <row r="12" spans="1:7" x14ac:dyDescent="0.2">
      <c r="A12" s="112" t="s">
        <v>1</v>
      </c>
      <c r="B12" s="112">
        <v>8</v>
      </c>
      <c r="C12" s="112" t="s">
        <v>334</v>
      </c>
      <c r="D12" s="112" t="s">
        <v>473</v>
      </c>
      <c r="E12" s="112" t="s">
        <v>474</v>
      </c>
      <c r="F12" s="112" t="s">
        <v>475</v>
      </c>
      <c r="G12" s="112" t="s">
        <v>476</v>
      </c>
    </row>
    <row r="13" spans="1:7" x14ac:dyDescent="0.2">
      <c r="A13" s="112" t="s">
        <v>1</v>
      </c>
      <c r="B13" s="112">
        <v>9</v>
      </c>
      <c r="C13" s="112" t="s">
        <v>335</v>
      </c>
      <c r="D13" s="112" t="s">
        <v>477</v>
      </c>
      <c r="E13" s="112" t="s">
        <v>478</v>
      </c>
      <c r="F13" s="112" t="s">
        <v>479</v>
      </c>
      <c r="G13" s="112" t="s">
        <v>480</v>
      </c>
    </row>
    <row r="14" spans="1:7" x14ac:dyDescent="0.2">
      <c r="A14" s="112" t="s">
        <v>2</v>
      </c>
      <c r="B14" s="112">
        <v>1</v>
      </c>
      <c r="C14" s="112" t="s">
        <v>339</v>
      </c>
      <c r="D14" s="112" t="s">
        <v>493</v>
      </c>
      <c r="E14" s="112" t="s">
        <v>494</v>
      </c>
      <c r="F14" s="112" t="s">
        <v>495</v>
      </c>
      <c r="G14" s="112" t="s">
        <v>496</v>
      </c>
    </row>
    <row r="15" spans="1:7" x14ac:dyDescent="0.2">
      <c r="A15" s="112" t="s">
        <v>2</v>
      </c>
      <c r="B15" s="112">
        <v>10</v>
      </c>
      <c r="C15" s="112" t="s">
        <v>348</v>
      </c>
      <c r="D15" s="112" t="s">
        <v>529</v>
      </c>
      <c r="E15" s="112" t="s">
        <v>530</v>
      </c>
      <c r="F15" s="112" t="s">
        <v>531</v>
      </c>
      <c r="G15" s="112" t="s">
        <v>532</v>
      </c>
    </row>
    <row r="16" spans="1:7" x14ac:dyDescent="0.2">
      <c r="A16" s="112" t="s">
        <v>2</v>
      </c>
      <c r="B16" s="112">
        <v>11</v>
      </c>
      <c r="C16" s="112" t="s">
        <v>349</v>
      </c>
      <c r="D16" s="112" t="s">
        <v>533</v>
      </c>
      <c r="E16" s="112" t="s">
        <v>534</v>
      </c>
      <c r="F16" s="112" t="s">
        <v>535</v>
      </c>
      <c r="G16" s="112" t="s">
        <v>536</v>
      </c>
    </row>
    <row r="17" spans="1:7" x14ac:dyDescent="0.2">
      <c r="A17" s="112" t="s">
        <v>2</v>
      </c>
      <c r="B17" s="112">
        <v>12</v>
      </c>
      <c r="C17" s="112" t="s">
        <v>350</v>
      </c>
      <c r="D17" s="112" t="s">
        <v>537</v>
      </c>
      <c r="E17" s="112" t="s">
        <v>538</v>
      </c>
      <c r="F17" s="112" t="s">
        <v>539</v>
      </c>
      <c r="G17" s="112" t="s">
        <v>540</v>
      </c>
    </row>
    <row r="18" spans="1:7" x14ac:dyDescent="0.2">
      <c r="A18" s="112" t="s">
        <v>2</v>
      </c>
      <c r="B18" s="112">
        <v>2</v>
      </c>
      <c r="C18" s="112" t="s">
        <v>340</v>
      </c>
      <c r="D18" s="112" t="s">
        <v>497</v>
      </c>
      <c r="E18" s="112" t="s">
        <v>498</v>
      </c>
      <c r="F18" s="112" t="s">
        <v>499</v>
      </c>
      <c r="G18" s="112" t="s">
        <v>500</v>
      </c>
    </row>
    <row r="19" spans="1:7" x14ac:dyDescent="0.2">
      <c r="A19" s="112" t="s">
        <v>2</v>
      </c>
      <c r="B19" s="112">
        <v>3</v>
      </c>
      <c r="C19" s="112" t="s">
        <v>341</v>
      </c>
      <c r="D19" s="112" t="s">
        <v>501</v>
      </c>
      <c r="E19" s="112" t="s">
        <v>502</v>
      </c>
      <c r="F19" s="112" t="s">
        <v>503</v>
      </c>
      <c r="G19" s="112" t="s">
        <v>504</v>
      </c>
    </row>
    <row r="20" spans="1:7" x14ac:dyDescent="0.2">
      <c r="A20" s="112" t="s">
        <v>2</v>
      </c>
      <c r="B20" s="112">
        <v>4</v>
      </c>
      <c r="C20" s="112" t="s">
        <v>342</v>
      </c>
      <c r="D20" s="112" t="s">
        <v>505</v>
      </c>
      <c r="E20" s="112" t="s">
        <v>506</v>
      </c>
      <c r="F20" s="112" t="s">
        <v>507</v>
      </c>
      <c r="G20" s="112" t="s">
        <v>508</v>
      </c>
    </row>
    <row r="21" spans="1:7" x14ac:dyDescent="0.2">
      <c r="A21" s="112" t="s">
        <v>2</v>
      </c>
      <c r="B21" s="112">
        <v>5</v>
      </c>
      <c r="C21" s="112" t="s">
        <v>343</v>
      </c>
      <c r="D21" s="112" t="s">
        <v>509</v>
      </c>
      <c r="E21" s="112" t="s">
        <v>510</v>
      </c>
      <c r="F21" s="112" t="s">
        <v>511</v>
      </c>
      <c r="G21" s="112" t="s">
        <v>512</v>
      </c>
    </row>
    <row r="22" spans="1:7" x14ac:dyDescent="0.2">
      <c r="A22" s="112" t="s">
        <v>2</v>
      </c>
      <c r="B22" s="112">
        <v>6</v>
      </c>
      <c r="C22" s="112" t="s">
        <v>344</v>
      </c>
      <c r="D22" s="112" t="s">
        <v>513</v>
      </c>
      <c r="E22" s="112" t="s">
        <v>514</v>
      </c>
      <c r="F22" s="112" t="s">
        <v>515</v>
      </c>
      <c r="G22" s="112" t="s">
        <v>516</v>
      </c>
    </row>
    <row r="23" spans="1:7" x14ac:dyDescent="0.2">
      <c r="A23" s="112" t="s">
        <v>2</v>
      </c>
      <c r="B23" s="112">
        <v>7</v>
      </c>
      <c r="C23" s="112" t="s">
        <v>345</v>
      </c>
      <c r="D23" s="112" t="s">
        <v>517</v>
      </c>
      <c r="E23" s="112" t="s">
        <v>518</v>
      </c>
      <c r="F23" s="112" t="s">
        <v>519</v>
      </c>
      <c r="G23" s="112" t="s">
        <v>520</v>
      </c>
    </row>
    <row r="24" spans="1:7" x14ac:dyDescent="0.2">
      <c r="A24" s="112" t="s">
        <v>2</v>
      </c>
      <c r="B24" s="112">
        <v>8</v>
      </c>
      <c r="C24" s="112" t="s">
        <v>346</v>
      </c>
      <c r="D24" s="112" t="s">
        <v>521</v>
      </c>
      <c r="E24" s="112" t="s">
        <v>522</v>
      </c>
      <c r="F24" s="112" t="s">
        <v>523</v>
      </c>
      <c r="G24" s="112" t="s">
        <v>524</v>
      </c>
    </row>
    <row r="25" spans="1:7" x14ac:dyDescent="0.2">
      <c r="A25" s="112" t="s">
        <v>2</v>
      </c>
      <c r="B25" s="112">
        <v>9</v>
      </c>
      <c r="C25" s="112" t="s">
        <v>347</v>
      </c>
      <c r="D25" s="112" t="s">
        <v>525</v>
      </c>
      <c r="E25" s="112" t="s">
        <v>526</v>
      </c>
      <c r="F25" s="112" t="s">
        <v>527</v>
      </c>
      <c r="G25" s="112" t="s">
        <v>528</v>
      </c>
    </row>
    <row r="26" spans="1:7" x14ac:dyDescent="0.2">
      <c r="A26" s="112" t="s">
        <v>4</v>
      </c>
      <c r="B26" s="112">
        <v>1</v>
      </c>
      <c r="C26" s="112" t="s">
        <v>351</v>
      </c>
      <c r="D26" s="112" t="s">
        <v>541</v>
      </c>
      <c r="E26" s="112" t="s">
        <v>542</v>
      </c>
      <c r="F26" s="112" t="s">
        <v>543</v>
      </c>
      <c r="G26" s="112" t="s">
        <v>544</v>
      </c>
    </row>
    <row r="27" spans="1:7" x14ac:dyDescent="0.2">
      <c r="A27" s="112" t="s">
        <v>4</v>
      </c>
      <c r="B27" s="112">
        <v>10</v>
      </c>
      <c r="C27" s="112" t="s">
        <v>360</v>
      </c>
      <c r="D27" s="112" t="s">
        <v>577</v>
      </c>
      <c r="E27" s="112" t="s">
        <v>578</v>
      </c>
      <c r="F27" s="112" t="s">
        <v>579</v>
      </c>
      <c r="G27" s="112" t="s">
        <v>580</v>
      </c>
    </row>
    <row r="28" spans="1:7" x14ac:dyDescent="0.2">
      <c r="A28" s="112" t="s">
        <v>4</v>
      </c>
      <c r="B28" s="112">
        <v>11</v>
      </c>
      <c r="C28" s="112" t="s">
        <v>361</v>
      </c>
      <c r="D28" s="112" t="s">
        <v>581</v>
      </c>
      <c r="E28" s="112" t="s">
        <v>582</v>
      </c>
      <c r="F28" s="112" t="s">
        <v>583</v>
      </c>
      <c r="G28" s="112" t="s">
        <v>584</v>
      </c>
    </row>
    <row r="29" spans="1:7" x14ac:dyDescent="0.2">
      <c r="A29" s="112" t="s">
        <v>4</v>
      </c>
      <c r="B29" s="112">
        <v>12</v>
      </c>
      <c r="C29" s="112" t="s">
        <v>362</v>
      </c>
      <c r="D29" s="112" t="s">
        <v>585</v>
      </c>
      <c r="E29" s="112" t="s">
        <v>586</v>
      </c>
      <c r="F29" s="112" t="s">
        <v>587</v>
      </c>
      <c r="G29" s="112" t="s">
        <v>588</v>
      </c>
    </row>
    <row r="30" spans="1:7" x14ac:dyDescent="0.2">
      <c r="A30" s="112" t="s">
        <v>4</v>
      </c>
      <c r="B30" s="112">
        <v>2</v>
      </c>
      <c r="C30" s="112" t="s">
        <v>352</v>
      </c>
      <c r="D30" s="112" t="s">
        <v>545</v>
      </c>
      <c r="E30" s="112" t="s">
        <v>546</v>
      </c>
      <c r="F30" s="112" t="s">
        <v>547</v>
      </c>
      <c r="G30" s="112" t="s">
        <v>548</v>
      </c>
    </row>
    <row r="31" spans="1:7" x14ac:dyDescent="0.2">
      <c r="A31" s="112" t="s">
        <v>4</v>
      </c>
      <c r="B31" s="112">
        <v>3</v>
      </c>
      <c r="C31" s="112" t="s">
        <v>353</v>
      </c>
      <c r="D31" s="112" t="s">
        <v>549</v>
      </c>
      <c r="E31" s="112" t="s">
        <v>550</v>
      </c>
      <c r="F31" s="112" t="s">
        <v>551</v>
      </c>
      <c r="G31" s="112" t="s">
        <v>552</v>
      </c>
    </row>
    <row r="32" spans="1:7" x14ac:dyDescent="0.2">
      <c r="A32" s="112" t="s">
        <v>4</v>
      </c>
      <c r="B32" s="112">
        <v>4</v>
      </c>
      <c r="C32" s="112" t="s">
        <v>354</v>
      </c>
      <c r="D32" s="112" t="s">
        <v>553</v>
      </c>
      <c r="E32" s="112" t="s">
        <v>554</v>
      </c>
      <c r="F32" s="112" t="s">
        <v>555</v>
      </c>
      <c r="G32" s="112" t="s">
        <v>556</v>
      </c>
    </row>
    <row r="33" spans="1:7" x14ac:dyDescent="0.2">
      <c r="A33" s="112" t="s">
        <v>4</v>
      </c>
      <c r="B33" s="112">
        <v>5</v>
      </c>
      <c r="C33" s="112" t="s">
        <v>355</v>
      </c>
      <c r="D33" s="112" t="s">
        <v>557</v>
      </c>
      <c r="E33" s="112" t="s">
        <v>558</v>
      </c>
      <c r="F33" s="112" t="s">
        <v>559</v>
      </c>
      <c r="G33" s="112" t="s">
        <v>560</v>
      </c>
    </row>
    <row r="34" spans="1:7" x14ac:dyDescent="0.2">
      <c r="A34" s="112" t="s">
        <v>4</v>
      </c>
      <c r="B34" s="112">
        <v>6</v>
      </c>
      <c r="C34" s="112" t="s">
        <v>356</v>
      </c>
      <c r="D34" s="112" t="s">
        <v>561</v>
      </c>
      <c r="E34" s="112" t="s">
        <v>562</v>
      </c>
      <c r="F34" s="112" t="s">
        <v>563</v>
      </c>
      <c r="G34" s="112" t="s">
        <v>564</v>
      </c>
    </row>
    <row r="35" spans="1:7" x14ac:dyDescent="0.2">
      <c r="A35" s="112" t="s">
        <v>4</v>
      </c>
      <c r="B35" s="112">
        <v>7</v>
      </c>
      <c r="C35" s="112" t="s">
        <v>357</v>
      </c>
      <c r="D35" s="112" t="s">
        <v>565</v>
      </c>
      <c r="E35" s="112" t="s">
        <v>566</v>
      </c>
      <c r="F35" s="112" t="s">
        <v>567</v>
      </c>
      <c r="G35" s="112" t="s">
        <v>568</v>
      </c>
    </row>
    <row r="36" spans="1:7" x14ac:dyDescent="0.2">
      <c r="A36" s="112" t="s">
        <v>4</v>
      </c>
      <c r="B36" s="112">
        <v>8</v>
      </c>
      <c r="C36" s="112" t="s">
        <v>358</v>
      </c>
      <c r="D36" s="112" t="s">
        <v>569</v>
      </c>
      <c r="E36" s="112" t="s">
        <v>570</v>
      </c>
      <c r="F36" s="112" t="s">
        <v>571</v>
      </c>
      <c r="G36" s="112" t="s">
        <v>572</v>
      </c>
    </row>
    <row r="37" spans="1:7" x14ac:dyDescent="0.2">
      <c r="A37" s="112" t="s">
        <v>4</v>
      </c>
      <c r="B37" s="112">
        <v>9</v>
      </c>
      <c r="C37" s="112" t="s">
        <v>359</v>
      </c>
      <c r="D37" s="112" t="s">
        <v>573</v>
      </c>
      <c r="E37" s="112" t="s">
        <v>574</v>
      </c>
      <c r="F37" s="112" t="s">
        <v>575</v>
      </c>
      <c r="G37" s="112" t="s">
        <v>576</v>
      </c>
    </row>
    <row r="38" spans="1:7" x14ac:dyDescent="0.2">
      <c r="A38" s="112" t="s">
        <v>5</v>
      </c>
      <c r="B38" s="112">
        <v>1</v>
      </c>
      <c r="C38" s="112" t="s">
        <v>363</v>
      </c>
      <c r="D38" s="112" t="s">
        <v>589</v>
      </c>
      <c r="E38" s="112" t="s">
        <v>590</v>
      </c>
      <c r="F38" s="112" t="s">
        <v>591</v>
      </c>
      <c r="G38" s="112" t="s">
        <v>592</v>
      </c>
    </row>
    <row r="39" spans="1:7" x14ac:dyDescent="0.2">
      <c r="A39" s="112" t="s">
        <v>5</v>
      </c>
      <c r="B39" s="112">
        <v>10</v>
      </c>
      <c r="C39" s="112" t="s">
        <v>372</v>
      </c>
      <c r="D39" s="112" t="s">
        <v>625</v>
      </c>
      <c r="E39" s="112" t="s">
        <v>626</v>
      </c>
      <c r="F39" s="112" t="s">
        <v>627</v>
      </c>
      <c r="G39" s="112" t="s">
        <v>628</v>
      </c>
    </row>
    <row r="40" spans="1:7" x14ac:dyDescent="0.2">
      <c r="A40" s="112" t="s">
        <v>5</v>
      </c>
      <c r="B40" s="112">
        <v>11</v>
      </c>
      <c r="C40" s="112" t="s">
        <v>373</v>
      </c>
      <c r="D40" s="112" t="s">
        <v>629</v>
      </c>
      <c r="E40" s="112" t="s">
        <v>630</v>
      </c>
      <c r="F40" s="112" t="s">
        <v>631</v>
      </c>
      <c r="G40" s="112" t="s">
        <v>632</v>
      </c>
    </row>
    <row r="41" spans="1:7" x14ac:dyDescent="0.2">
      <c r="A41" s="112" t="s">
        <v>5</v>
      </c>
      <c r="B41" s="112">
        <v>12</v>
      </c>
      <c r="C41" s="112" t="s">
        <v>374</v>
      </c>
      <c r="D41" s="112" t="s">
        <v>633</v>
      </c>
      <c r="E41" s="112" t="s">
        <v>634</v>
      </c>
      <c r="F41" s="112" t="s">
        <v>635</v>
      </c>
      <c r="G41" s="112" t="s">
        <v>636</v>
      </c>
    </row>
    <row r="42" spans="1:7" x14ac:dyDescent="0.2">
      <c r="A42" s="112" t="s">
        <v>5</v>
      </c>
      <c r="B42" s="112">
        <v>2</v>
      </c>
      <c r="C42" s="112" t="s">
        <v>364</v>
      </c>
      <c r="D42" s="112" t="s">
        <v>593</v>
      </c>
      <c r="E42" s="112" t="s">
        <v>594</v>
      </c>
      <c r="F42" s="112" t="s">
        <v>595</v>
      </c>
      <c r="G42" s="112" t="s">
        <v>596</v>
      </c>
    </row>
    <row r="43" spans="1:7" x14ac:dyDescent="0.2">
      <c r="A43" s="112" t="s">
        <v>5</v>
      </c>
      <c r="B43" s="112">
        <v>3</v>
      </c>
      <c r="C43" s="112" t="s">
        <v>365</v>
      </c>
      <c r="D43" s="112" t="s">
        <v>597</v>
      </c>
      <c r="E43" s="112" t="s">
        <v>598</v>
      </c>
      <c r="F43" s="112" t="s">
        <v>599</v>
      </c>
      <c r="G43" s="112" t="s">
        <v>600</v>
      </c>
    </row>
    <row r="44" spans="1:7" x14ac:dyDescent="0.2">
      <c r="A44" s="112" t="s">
        <v>5</v>
      </c>
      <c r="B44" s="112">
        <v>4</v>
      </c>
      <c r="C44" s="112" t="s">
        <v>366</v>
      </c>
      <c r="D44" s="112" t="s">
        <v>601</v>
      </c>
      <c r="E44" s="112" t="s">
        <v>602</v>
      </c>
      <c r="F44" s="112" t="s">
        <v>603</v>
      </c>
      <c r="G44" s="112" t="s">
        <v>604</v>
      </c>
    </row>
    <row r="45" spans="1:7" x14ac:dyDescent="0.2">
      <c r="A45" s="112" t="s">
        <v>5</v>
      </c>
      <c r="B45" s="112">
        <v>5</v>
      </c>
      <c r="C45" s="112" t="s">
        <v>367</v>
      </c>
      <c r="D45" s="112" t="s">
        <v>605</v>
      </c>
      <c r="E45" s="112" t="s">
        <v>606</v>
      </c>
      <c r="F45" s="112" t="s">
        <v>607</v>
      </c>
      <c r="G45" s="112" t="s">
        <v>608</v>
      </c>
    </row>
    <row r="46" spans="1:7" x14ac:dyDescent="0.2">
      <c r="A46" s="112" t="s">
        <v>5</v>
      </c>
      <c r="B46" s="112">
        <v>6</v>
      </c>
      <c r="C46" s="112" t="s">
        <v>368</v>
      </c>
      <c r="D46" s="112" t="s">
        <v>609</v>
      </c>
      <c r="E46" s="112" t="s">
        <v>610</v>
      </c>
      <c r="F46" s="112" t="s">
        <v>611</v>
      </c>
      <c r="G46" s="112" t="s">
        <v>612</v>
      </c>
    </row>
    <row r="47" spans="1:7" x14ac:dyDescent="0.2">
      <c r="A47" s="112" t="s">
        <v>5</v>
      </c>
      <c r="B47" s="112">
        <v>7</v>
      </c>
      <c r="C47" s="112" t="s">
        <v>369</v>
      </c>
      <c r="D47" s="112" t="s">
        <v>613</v>
      </c>
      <c r="E47" s="112" t="s">
        <v>614</v>
      </c>
      <c r="F47" s="112" t="s">
        <v>615</v>
      </c>
      <c r="G47" s="112" t="s">
        <v>616</v>
      </c>
    </row>
    <row r="48" spans="1:7" x14ac:dyDescent="0.2">
      <c r="A48" s="112" t="s">
        <v>5</v>
      </c>
      <c r="B48" s="112">
        <v>8</v>
      </c>
      <c r="C48" s="112" t="s">
        <v>370</v>
      </c>
      <c r="D48" s="112" t="s">
        <v>617</v>
      </c>
      <c r="E48" s="112" t="s">
        <v>618</v>
      </c>
      <c r="F48" s="112" t="s">
        <v>619</v>
      </c>
      <c r="G48" s="112" t="s">
        <v>620</v>
      </c>
    </row>
    <row r="49" spans="1:7" x14ac:dyDescent="0.2">
      <c r="A49" s="112" t="s">
        <v>5</v>
      </c>
      <c r="B49" s="112">
        <v>9</v>
      </c>
      <c r="C49" s="112" t="s">
        <v>371</v>
      </c>
      <c r="D49" s="112" t="s">
        <v>621</v>
      </c>
      <c r="E49" s="112" t="s">
        <v>622</v>
      </c>
      <c r="F49" s="112" t="s">
        <v>623</v>
      </c>
      <c r="G49" s="112" t="s">
        <v>624</v>
      </c>
    </row>
    <row r="50" spans="1:7" x14ac:dyDescent="0.2">
      <c r="A50" s="112" t="s">
        <v>6</v>
      </c>
      <c r="B50" s="112">
        <v>1</v>
      </c>
      <c r="C50" s="112" t="s">
        <v>375</v>
      </c>
      <c r="D50" s="112" t="s">
        <v>637</v>
      </c>
      <c r="E50" s="112" t="s">
        <v>638</v>
      </c>
      <c r="F50" s="112" t="s">
        <v>639</v>
      </c>
      <c r="G50" s="112" t="s">
        <v>640</v>
      </c>
    </row>
    <row r="51" spans="1:7" x14ac:dyDescent="0.2">
      <c r="A51" s="112" t="s">
        <v>6</v>
      </c>
      <c r="B51" s="112">
        <v>10</v>
      </c>
      <c r="C51" s="112" t="s">
        <v>384</v>
      </c>
      <c r="D51" s="112" t="s">
        <v>673</v>
      </c>
      <c r="E51" s="112" t="s">
        <v>674</v>
      </c>
      <c r="F51" s="112" t="s">
        <v>675</v>
      </c>
      <c r="G51" s="112" t="s">
        <v>676</v>
      </c>
    </row>
    <row r="52" spans="1:7" x14ac:dyDescent="0.2">
      <c r="A52" s="112" t="s">
        <v>6</v>
      </c>
      <c r="B52" s="112">
        <v>11</v>
      </c>
      <c r="C52" s="112" t="s">
        <v>385</v>
      </c>
      <c r="D52" s="112" t="s">
        <v>677</v>
      </c>
      <c r="E52" s="112" t="s">
        <v>678</v>
      </c>
      <c r="F52" s="112" t="s">
        <v>679</v>
      </c>
      <c r="G52" s="112" t="s">
        <v>680</v>
      </c>
    </row>
    <row r="53" spans="1:7" x14ac:dyDescent="0.2">
      <c r="A53" s="112" t="s">
        <v>6</v>
      </c>
      <c r="B53" s="112">
        <v>12</v>
      </c>
      <c r="C53" s="112" t="s">
        <v>386</v>
      </c>
      <c r="D53" s="112" t="s">
        <v>681</v>
      </c>
      <c r="E53" s="112" t="s">
        <v>682</v>
      </c>
      <c r="F53" s="112" t="s">
        <v>683</v>
      </c>
      <c r="G53" s="112" t="s">
        <v>684</v>
      </c>
    </row>
    <row r="54" spans="1:7" x14ac:dyDescent="0.2">
      <c r="A54" s="112" t="s">
        <v>6</v>
      </c>
      <c r="B54" s="112">
        <v>2</v>
      </c>
      <c r="C54" s="112" t="s">
        <v>376</v>
      </c>
      <c r="D54" s="112" t="s">
        <v>641</v>
      </c>
      <c r="E54" s="112" t="s">
        <v>642</v>
      </c>
      <c r="F54" s="112" t="s">
        <v>643</v>
      </c>
      <c r="G54" s="112" t="s">
        <v>644</v>
      </c>
    </row>
    <row r="55" spans="1:7" x14ac:dyDescent="0.2">
      <c r="A55" s="112" t="s">
        <v>6</v>
      </c>
      <c r="B55" s="112">
        <v>3</v>
      </c>
      <c r="C55" s="112" t="s">
        <v>377</v>
      </c>
      <c r="D55" s="112" t="s">
        <v>645</v>
      </c>
      <c r="E55" s="112" t="s">
        <v>646</v>
      </c>
      <c r="F55" s="112" t="s">
        <v>647</v>
      </c>
      <c r="G55" s="112" t="s">
        <v>648</v>
      </c>
    </row>
    <row r="56" spans="1:7" x14ac:dyDescent="0.2">
      <c r="A56" s="112" t="s">
        <v>6</v>
      </c>
      <c r="B56" s="112">
        <v>4</v>
      </c>
      <c r="C56" s="112" t="s">
        <v>378</v>
      </c>
      <c r="D56" s="112" t="s">
        <v>649</v>
      </c>
      <c r="E56" s="112" t="s">
        <v>650</v>
      </c>
      <c r="F56" s="112" t="s">
        <v>651</v>
      </c>
      <c r="G56" s="112" t="s">
        <v>652</v>
      </c>
    </row>
    <row r="57" spans="1:7" x14ac:dyDescent="0.2">
      <c r="A57" s="112" t="s">
        <v>6</v>
      </c>
      <c r="B57" s="112">
        <v>5</v>
      </c>
      <c r="C57" s="112" t="s">
        <v>379</v>
      </c>
      <c r="D57" s="112" t="s">
        <v>653</v>
      </c>
      <c r="E57" s="112" t="s">
        <v>654</v>
      </c>
      <c r="F57" s="112" t="s">
        <v>655</v>
      </c>
      <c r="G57" s="112" t="s">
        <v>656</v>
      </c>
    </row>
    <row r="58" spans="1:7" x14ac:dyDescent="0.2">
      <c r="A58" s="112" t="s">
        <v>6</v>
      </c>
      <c r="B58" s="112">
        <v>6</v>
      </c>
      <c r="C58" s="112" t="s">
        <v>380</v>
      </c>
      <c r="D58" s="112" t="s">
        <v>657</v>
      </c>
      <c r="E58" s="112" t="s">
        <v>658</v>
      </c>
      <c r="F58" s="112" t="s">
        <v>659</v>
      </c>
      <c r="G58" s="112" t="s">
        <v>660</v>
      </c>
    </row>
    <row r="59" spans="1:7" x14ac:dyDescent="0.2">
      <c r="A59" s="112" t="s">
        <v>6</v>
      </c>
      <c r="B59" s="112">
        <v>7</v>
      </c>
      <c r="C59" s="112" t="s">
        <v>381</v>
      </c>
      <c r="D59" s="112" t="s">
        <v>661</v>
      </c>
      <c r="E59" s="112" t="s">
        <v>662</v>
      </c>
      <c r="F59" s="112" t="s">
        <v>663</v>
      </c>
      <c r="G59" s="112" t="s">
        <v>664</v>
      </c>
    </row>
    <row r="60" spans="1:7" x14ac:dyDescent="0.2">
      <c r="A60" s="112" t="s">
        <v>6</v>
      </c>
      <c r="B60" s="112">
        <v>8</v>
      </c>
      <c r="C60" s="112" t="s">
        <v>382</v>
      </c>
      <c r="D60" s="112" t="s">
        <v>665</v>
      </c>
      <c r="E60" s="112" t="s">
        <v>666</v>
      </c>
      <c r="F60" s="112" t="s">
        <v>667</v>
      </c>
      <c r="G60" s="112" t="s">
        <v>668</v>
      </c>
    </row>
    <row r="61" spans="1:7" x14ac:dyDescent="0.2">
      <c r="A61" s="112" t="s">
        <v>6</v>
      </c>
      <c r="B61" s="112">
        <v>9</v>
      </c>
      <c r="C61" s="112" t="s">
        <v>383</v>
      </c>
      <c r="D61" s="112" t="s">
        <v>669</v>
      </c>
      <c r="E61" s="112" t="s">
        <v>670</v>
      </c>
      <c r="F61" s="112" t="s">
        <v>671</v>
      </c>
      <c r="G61" s="112" t="s">
        <v>672</v>
      </c>
    </row>
    <row r="62" spans="1:7" x14ac:dyDescent="0.2">
      <c r="A62" s="112" t="s">
        <v>7</v>
      </c>
      <c r="B62" s="112">
        <v>1</v>
      </c>
      <c r="C62" s="112" t="s">
        <v>387</v>
      </c>
      <c r="D62" s="112" t="s">
        <v>685</v>
      </c>
      <c r="E62" s="112" t="s">
        <v>686</v>
      </c>
      <c r="F62" s="112" t="s">
        <v>687</v>
      </c>
      <c r="G62" s="112" t="s">
        <v>688</v>
      </c>
    </row>
    <row r="63" spans="1:7" x14ac:dyDescent="0.2">
      <c r="A63" s="112" t="s">
        <v>7</v>
      </c>
      <c r="B63" s="112">
        <v>10</v>
      </c>
      <c r="C63" s="112" t="s">
        <v>396</v>
      </c>
      <c r="D63" s="112" t="s">
        <v>721</v>
      </c>
      <c r="E63" s="112" t="s">
        <v>722</v>
      </c>
      <c r="F63" s="112" t="s">
        <v>723</v>
      </c>
      <c r="G63" s="112" t="s">
        <v>724</v>
      </c>
    </row>
    <row r="64" spans="1:7" x14ac:dyDescent="0.2">
      <c r="A64" s="112" t="s">
        <v>7</v>
      </c>
      <c r="B64" s="112">
        <v>11</v>
      </c>
      <c r="C64" s="112" t="s">
        <v>397</v>
      </c>
      <c r="D64" s="112" t="s">
        <v>725</v>
      </c>
      <c r="E64" s="112" t="s">
        <v>726</v>
      </c>
      <c r="F64" s="112" t="s">
        <v>727</v>
      </c>
      <c r="G64" s="112" t="s">
        <v>728</v>
      </c>
    </row>
    <row r="65" spans="1:7" x14ac:dyDescent="0.2">
      <c r="A65" s="112" t="s">
        <v>7</v>
      </c>
      <c r="B65" s="112">
        <v>12</v>
      </c>
      <c r="C65" s="112" t="s">
        <v>398</v>
      </c>
      <c r="D65" s="112" t="s">
        <v>729</v>
      </c>
      <c r="E65" s="112" t="s">
        <v>730</v>
      </c>
      <c r="F65" s="112" t="s">
        <v>731</v>
      </c>
      <c r="G65" s="112" t="s">
        <v>732</v>
      </c>
    </row>
    <row r="66" spans="1:7" x14ac:dyDescent="0.2">
      <c r="A66" s="112" t="s">
        <v>7</v>
      </c>
      <c r="B66" s="112">
        <v>2</v>
      </c>
      <c r="C66" s="112" t="s">
        <v>388</v>
      </c>
      <c r="D66" s="112" t="s">
        <v>689</v>
      </c>
      <c r="E66" s="112" t="s">
        <v>690</v>
      </c>
      <c r="F66" s="112" t="s">
        <v>691</v>
      </c>
      <c r="G66" s="112" t="s">
        <v>692</v>
      </c>
    </row>
    <row r="67" spans="1:7" x14ac:dyDescent="0.2">
      <c r="A67" s="112" t="s">
        <v>7</v>
      </c>
      <c r="B67" s="112">
        <v>3</v>
      </c>
      <c r="C67" s="112" t="s">
        <v>389</v>
      </c>
      <c r="D67" s="112" t="s">
        <v>693</v>
      </c>
      <c r="E67" s="112" t="s">
        <v>694</v>
      </c>
      <c r="F67" s="112" t="s">
        <v>695</v>
      </c>
      <c r="G67" s="112" t="s">
        <v>696</v>
      </c>
    </row>
    <row r="68" spans="1:7" x14ac:dyDescent="0.2">
      <c r="A68" s="112" t="s">
        <v>7</v>
      </c>
      <c r="B68" s="112">
        <v>4</v>
      </c>
      <c r="C68" s="112" t="s">
        <v>390</v>
      </c>
      <c r="D68" s="112" t="s">
        <v>697</v>
      </c>
      <c r="E68" s="112" t="s">
        <v>698</v>
      </c>
      <c r="F68" s="112" t="s">
        <v>699</v>
      </c>
      <c r="G68" s="112" t="s">
        <v>700</v>
      </c>
    </row>
    <row r="69" spans="1:7" x14ac:dyDescent="0.2">
      <c r="A69" s="112" t="s">
        <v>7</v>
      </c>
      <c r="B69" s="112">
        <v>5</v>
      </c>
      <c r="C69" s="112" t="s">
        <v>391</v>
      </c>
      <c r="D69" s="112" t="s">
        <v>701</v>
      </c>
      <c r="E69" s="112" t="s">
        <v>702</v>
      </c>
      <c r="F69" s="112" t="s">
        <v>703</v>
      </c>
      <c r="G69" s="112" t="s">
        <v>704</v>
      </c>
    </row>
    <row r="70" spans="1:7" x14ac:dyDescent="0.2">
      <c r="A70" s="112" t="s">
        <v>7</v>
      </c>
      <c r="B70" s="112">
        <v>6</v>
      </c>
      <c r="C70" s="112" t="s">
        <v>392</v>
      </c>
      <c r="D70" s="112" t="s">
        <v>705</v>
      </c>
      <c r="E70" s="112" t="s">
        <v>706</v>
      </c>
      <c r="F70" s="112" t="s">
        <v>707</v>
      </c>
      <c r="G70" s="112" t="s">
        <v>708</v>
      </c>
    </row>
    <row r="71" spans="1:7" x14ac:dyDescent="0.2">
      <c r="A71" s="112" t="s">
        <v>7</v>
      </c>
      <c r="B71" s="112">
        <v>7</v>
      </c>
      <c r="C71" s="112" t="s">
        <v>393</v>
      </c>
      <c r="D71" s="112" t="s">
        <v>709</v>
      </c>
      <c r="E71" s="112" t="s">
        <v>710</v>
      </c>
      <c r="F71" s="112" t="s">
        <v>711</v>
      </c>
      <c r="G71" s="112" t="s">
        <v>712</v>
      </c>
    </row>
    <row r="72" spans="1:7" x14ac:dyDescent="0.2">
      <c r="A72" s="112" t="s">
        <v>7</v>
      </c>
      <c r="B72" s="112">
        <v>8</v>
      </c>
      <c r="C72" s="112" t="s">
        <v>394</v>
      </c>
      <c r="D72" s="112" t="s">
        <v>713</v>
      </c>
      <c r="E72" s="112" t="s">
        <v>714</v>
      </c>
      <c r="F72" s="112" t="s">
        <v>715</v>
      </c>
      <c r="G72" s="112" t="s">
        <v>716</v>
      </c>
    </row>
    <row r="73" spans="1:7" x14ac:dyDescent="0.2">
      <c r="A73" s="112" t="s">
        <v>7</v>
      </c>
      <c r="B73" s="112">
        <v>9</v>
      </c>
      <c r="C73" s="112" t="s">
        <v>395</v>
      </c>
      <c r="D73" s="112" t="s">
        <v>717</v>
      </c>
      <c r="E73" s="112" t="s">
        <v>718</v>
      </c>
      <c r="F73" s="112" t="s">
        <v>719</v>
      </c>
      <c r="G73" s="112" t="s">
        <v>720</v>
      </c>
    </row>
    <row r="74" spans="1:7" x14ac:dyDescent="0.2">
      <c r="A74" s="112" t="s">
        <v>8</v>
      </c>
      <c r="B74" s="112">
        <v>1</v>
      </c>
      <c r="C74" s="112" t="s">
        <v>399</v>
      </c>
      <c r="D74" s="112" t="s">
        <v>733</v>
      </c>
      <c r="E74" s="112" t="s">
        <v>734</v>
      </c>
      <c r="F74" s="112" t="s">
        <v>735</v>
      </c>
      <c r="G74" s="112" t="s">
        <v>736</v>
      </c>
    </row>
    <row r="75" spans="1:7" x14ac:dyDescent="0.2">
      <c r="A75" s="112" t="s">
        <v>8</v>
      </c>
      <c r="B75" s="112">
        <v>10</v>
      </c>
      <c r="C75" s="112" t="s">
        <v>408</v>
      </c>
      <c r="D75" s="112" t="s">
        <v>768</v>
      </c>
      <c r="E75" s="112" t="s">
        <v>769</v>
      </c>
      <c r="F75" s="112" t="s">
        <v>770</v>
      </c>
      <c r="G75" s="112" t="s">
        <v>742</v>
      </c>
    </row>
    <row r="76" spans="1:7" x14ac:dyDescent="0.2">
      <c r="A76" s="112" t="s">
        <v>8</v>
      </c>
      <c r="B76" s="112">
        <v>11</v>
      </c>
      <c r="C76" s="112" t="s">
        <v>409</v>
      </c>
      <c r="D76" s="112" t="s">
        <v>771</v>
      </c>
      <c r="E76" s="112" t="s">
        <v>772</v>
      </c>
      <c r="F76" s="112" t="s">
        <v>773</v>
      </c>
      <c r="G76" s="112" t="s">
        <v>774</v>
      </c>
    </row>
    <row r="77" spans="1:7" x14ac:dyDescent="0.2">
      <c r="A77" s="112" t="s">
        <v>8</v>
      </c>
      <c r="B77" s="112">
        <v>12</v>
      </c>
      <c r="C77" s="112" t="s">
        <v>410</v>
      </c>
      <c r="D77" s="112" t="s">
        <v>775</v>
      </c>
      <c r="E77" s="112" t="s">
        <v>776</v>
      </c>
      <c r="F77" s="112" t="s">
        <v>777</v>
      </c>
      <c r="G77" s="112" t="s">
        <v>778</v>
      </c>
    </row>
    <row r="78" spans="1:7" x14ac:dyDescent="0.2">
      <c r="A78" s="112" t="s">
        <v>8</v>
      </c>
      <c r="B78" s="112">
        <v>2</v>
      </c>
      <c r="C78" s="112" t="s">
        <v>400</v>
      </c>
      <c r="D78" s="112" t="s">
        <v>737</v>
      </c>
      <c r="E78" s="112" t="s">
        <v>738</v>
      </c>
      <c r="F78" s="112" t="s">
        <v>739</v>
      </c>
      <c r="G78" s="112" t="s">
        <v>740</v>
      </c>
    </row>
    <row r="79" spans="1:7" x14ac:dyDescent="0.2">
      <c r="A79" s="112" t="s">
        <v>8</v>
      </c>
      <c r="B79" s="112">
        <v>3</v>
      </c>
      <c r="C79" s="112" t="s">
        <v>401</v>
      </c>
      <c r="D79" s="112" t="s">
        <v>741</v>
      </c>
      <c r="E79" s="112" t="s">
        <v>742</v>
      </c>
      <c r="F79" s="112" t="s">
        <v>743</v>
      </c>
      <c r="G79" s="112" t="s">
        <v>744</v>
      </c>
    </row>
    <row r="80" spans="1:7" x14ac:dyDescent="0.2">
      <c r="A80" s="112" t="s">
        <v>8</v>
      </c>
      <c r="B80" s="112">
        <v>4</v>
      </c>
      <c r="C80" s="112" t="s">
        <v>402</v>
      </c>
      <c r="D80" s="112" t="s">
        <v>745</v>
      </c>
      <c r="E80" s="112" t="s">
        <v>746</v>
      </c>
      <c r="F80" s="112" t="s">
        <v>747</v>
      </c>
      <c r="G80" s="112" t="s">
        <v>748</v>
      </c>
    </row>
    <row r="81" spans="1:7" x14ac:dyDescent="0.2">
      <c r="A81" s="112" t="s">
        <v>8</v>
      </c>
      <c r="B81" s="112">
        <v>5</v>
      </c>
      <c r="C81" s="112" t="s">
        <v>403</v>
      </c>
      <c r="D81" s="112" t="s">
        <v>749</v>
      </c>
      <c r="E81" s="112" t="s">
        <v>750</v>
      </c>
      <c r="F81" s="112" t="s">
        <v>751</v>
      </c>
      <c r="G81" s="112" t="s">
        <v>752</v>
      </c>
    </row>
    <row r="82" spans="1:7" x14ac:dyDescent="0.2">
      <c r="A82" s="112" t="s">
        <v>8</v>
      </c>
      <c r="B82" s="112">
        <v>6</v>
      </c>
      <c r="C82" s="112" t="s">
        <v>404</v>
      </c>
      <c r="D82" s="112" t="s">
        <v>753</v>
      </c>
      <c r="E82" s="112" t="s">
        <v>754</v>
      </c>
      <c r="F82" s="112" t="s">
        <v>755</v>
      </c>
      <c r="G82" s="112" t="s">
        <v>756</v>
      </c>
    </row>
    <row r="83" spans="1:7" x14ac:dyDescent="0.2">
      <c r="A83" s="112" t="s">
        <v>8</v>
      </c>
      <c r="B83" s="112">
        <v>7</v>
      </c>
      <c r="C83" s="112" t="s">
        <v>405</v>
      </c>
      <c r="D83" s="112" t="s">
        <v>757</v>
      </c>
      <c r="E83" s="112" t="s">
        <v>758</v>
      </c>
      <c r="F83" s="112" t="s">
        <v>759</v>
      </c>
      <c r="G83" s="112" t="s">
        <v>760</v>
      </c>
    </row>
    <row r="84" spans="1:7" x14ac:dyDescent="0.2">
      <c r="A84" s="112" t="s">
        <v>8</v>
      </c>
      <c r="B84" s="112">
        <v>8</v>
      </c>
      <c r="C84" s="112" t="s">
        <v>406</v>
      </c>
      <c r="D84" s="112" t="s">
        <v>761</v>
      </c>
      <c r="E84" s="112" t="s">
        <v>762</v>
      </c>
      <c r="F84" s="112" t="s">
        <v>763</v>
      </c>
      <c r="G84" s="112" t="s">
        <v>764</v>
      </c>
    </row>
    <row r="85" spans="1:7" x14ac:dyDescent="0.2">
      <c r="A85" s="112" t="s">
        <v>8</v>
      </c>
      <c r="B85" s="112">
        <v>9</v>
      </c>
      <c r="C85" s="112" t="s">
        <v>407</v>
      </c>
      <c r="D85" s="112" t="s">
        <v>765</v>
      </c>
      <c r="E85" s="112" t="s">
        <v>766</v>
      </c>
      <c r="F85" s="112" t="s">
        <v>767</v>
      </c>
      <c r="G85" s="112" t="s">
        <v>746</v>
      </c>
    </row>
    <row r="86" spans="1:7" x14ac:dyDescent="0.2">
      <c r="A86" s="112" t="s">
        <v>9</v>
      </c>
      <c r="B86" s="112">
        <v>1</v>
      </c>
      <c r="C86" s="112" t="s">
        <v>411</v>
      </c>
      <c r="D86" s="112" t="s">
        <v>779</v>
      </c>
      <c r="E86" s="112" t="s">
        <v>780</v>
      </c>
      <c r="F86" s="112" t="s">
        <v>781</v>
      </c>
      <c r="G86" s="112" t="s">
        <v>782</v>
      </c>
    </row>
    <row r="87" spans="1:7" x14ac:dyDescent="0.2">
      <c r="A87" s="112" t="s">
        <v>9</v>
      </c>
      <c r="B87" s="112">
        <v>10</v>
      </c>
      <c r="C87" s="112" t="s">
        <v>420</v>
      </c>
      <c r="D87" s="112" t="s">
        <v>815</v>
      </c>
      <c r="E87" s="112" t="s">
        <v>816</v>
      </c>
      <c r="F87" s="112" t="s">
        <v>817</v>
      </c>
      <c r="G87" s="112" t="s">
        <v>818</v>
      </c>
    </row>
    <row r="88" spans="1:7" x14ac:dyDescent="0.2">
      <c r="A88" s="112" t="s">
        <v>9</v>
      </c>
      <c r="B88" s="112">
        <v>11</v>
      </c>
      <c r="C88" s="112" t="s">
        <v>421</v>
      </c>
      <c r="D88" s="112" t="s">
        <v>819</v>
      </c>
      <c r="E88" s="112" t="s">
        <v>820</v>
      </c>
      <c r="F88" s="112" t="s">
        <v>821</v>
      </c>
      <c r="G88" s="112" t="s">
        <v>822</v>
      </c>
    </row>
    <row r="89" spans="1:7" x14ac:dyDescent="0.2">
      <c r="A89" s="112" t="s">
        <v>9</v>
      </c>
      <c r="B89" s="112">
        <v>12</v>
      </c>
      <c r="C89" s="112" t="s">
        <v>422</v>
      </c>
      <c r="D89" s="112" t="s">
        <v>823</v>
      </c>
      <c r="E89" s="112" t="s">
        <v>824</v>
      </c>
      <c r="F89" s="112" t="s">
        <v>825</v>
      </c>
      <c r="G89" s="112" t="s">
        <v>826</v>
      </c>
    </row>
    <row r="90" spans="1:7" x14ac:dyDescent="0.2">
      <c r="A90" s="112" t="s">
        <v>9</v>
      </c>
      <c r="B90" s="112">
        <v>2</v>
      </c>
      <c r="C90" s="112" t="s">
        <v>412</v>
      </c>
      <c r="D90" s="112" t="s">
        <v>783</v>
      </c>
      <c r="E90" s="112" t="s">
        <v>784</v>
      </c>
      <c r="F90" s="112" t="s">
        <v>785</v>
      </c>
      <c r="G90" s="112" t="s">
        <v>786</v>
      </c>
    </row>
    <row r="91" spans="1:7" x14ac:dyDescent="0.2">
      <c r="A91" s="112" t="s">
        <v>9</v>
      </c>
      <c r="B91" s="112">
        <v>3</v>
      </c>
      <c r="C91" s="112" t="s">
        <v>413</v>
      </c>
      <c r="D91" s="112" t="s">
        <v>787</v>
      </c>
      <c r="E91" s="112" t="s">
        <v>788</v>
      </c>
      <c r="F91" s="112" t="s">
        <v>789</v>
      </c>
      <c r="G91" s="112" t="s">
        <v>790</v>
      </c>
    </row>
    <row r="92" spans="1:7" x14ac:dyDescent="0.2">
      <c r="A92" s="112" t="s">
        <v>9</v>
      </c>
      <c r="B92" s="112">
        <v>4</v>
      </c>
      <c r="C92" s="112" t="s">
        <v>414</v>
      </c>
      <c r="D92" s="112" t="s">
        <v>791</v>
      </c>
      <c r="E92" s="112" t="s">
        <v>792</v>
      </c>
      <c r="F92" s="112" t="s">
        <v>793</v>
      </c>
      <c r="G92" s="112" t="s">
        <v>794</v>
      </c>
    </row>
    <row r="93" spans="1:7" x14ac:dyDescent="0.2">
      <c r="A93" s="112" t="s">
        <v>9</v>
      </c>
      <c r="B93" s="112">
        <v>5</v>
      </c>
      <c r="C93" s="112" t="s">
        <v>415</v>
      </c>
      <c r="D93" s="112" t="s">
        <v>795</v>
      </c>
      <c r="E93" s="112" t="s">
        <v>796</v>
      </c>
      <c r="F93" s="112" t="s">
        <v>797</v>
      </c>
      <c r="G93" s="112" t="s">
        <v>798</v>
      </c>
    </row>
    <row r="94" spans="1:7" x14ac:dyDescent="0.2">
      <c r="A94" s="112" t="s">
        <v>9</v>
      </c>
      <c r="B94" s="112">
        <v>6</v>
      </c>
      <c r="C94" s="112" t="s">
        <v>416</v>
      </c>
      <c r="D94" s="112" t="s">
        <v>799</v>
      </c>
      <c r="E94" s="112" t="s">
        <v>800</v>
      </c>
      <c r="F94" s="112" t="s">
        <v>801</v>
      </c>
      <c r="G94" s="112" t="s">
        <v>802</v>
      </c>
    </row>
    <row r="95" spans="1:7" x14ac:dyDescent="0.2">
      <c r="A95" s="112" t="s">
        <v>9</v>
      </c>
      <c r="B95" s="112">
        <v>7</v>
      </c>
      <c r="C95" s="112" t="s">
        <v>417</v>
      </c>
      <c r="D95" s="112" t="s">
        <v>803</v>
      </c>
      <c r="E95" s="112" t="s">
        <v>804</v>
      </c>
      <c r="F95" s="112" t="s">
        <v>805</v>
      </c>
      <c r="G95" s="112" t="s">
        <v>806</v>
      </c>
    </row>
    <row r="96" spans="1:7" x14ac:dyDescent="0.2">
      <c r="A96" s="112" t="s">
        <v>9</v>
      </c>
      <c r="B96" s="112">
        <v>8</v>
      </c>
      <c r="C96" s="112" t="s">
        <v>418</v>
      </c>
      <c r="D96" s="112" t="s">
        <v>807</v>
      </c>
      <c r="E96" s="112" t="s">
        <v>808</v>
      </c>
      <c r="F96" s="112" t="s">
        <v>809</v>
      </c>
      <c r="G96" s="112" t="s">
        <v>810</v>
      </c>
    </row>
    <row r="97" spans="1:11" x14ac:dyDescent="0.2">
      <c r="A97" s="112" t="s">
        <v>9</v>
      </c>
      <c r="B97" s="112">
        <v>9</v>
      </c>
      <c r="C97" s="112" t="s">
        <v>419</v>
      </c>
      <c r="D97" s="112" t="s">
        <v>811</v>
      </c>
      <c r="E97" s="112" t="s">
        <v>812</v>
      </c>
      <c r="F97" s="112" t="s">
        <v>813</v>
      </c>
      <c r="G97" s="112" t="s">
        <v>814</v>
      </c>
    </row>
    <row r="99" spans="1:11" x14ac:dyDescent="0.2">
      <c r="A99" s="163" t="s">
        <v>854</v>
      </c>
      <c r="B99" s="163"/>
      <c r="C99" s="163"/>
      <c r="D99" s="163"/>
      <c r="E99" s="163"/>
      <c r="F99" s="163"/>
      <c r="G99" s="163"/>
      <c r="H99" s="163"/>
      <c r="I99" s="163"/>
      <c r="J99" s="163"/>
      <c r="K99" s="163"/>
    </row>
  </sheetData>
  <mergeCells count="1">
    <mergeCell ref="A99:K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3162-BCE4-4288-AF95-6F0F02BAF505}">
  <dimension ref="A1:S114"/>
  <sheetViews>
    <sheetView topLeftCell="A86" workbookViewId="0">
      <selection activeCell="A105" sqref="A105:M114"/>
    </sheetView>
  </sheetViews>
  <sheetFormatPr baseColWidth="10" defaultColWidth="8.83203125" defaultRowHeight="15" x14ac:dyDescent="0.2"/>
  <cols>
    <col min="1" max="1" width="10.6640625" bestFit="1" customWidth="1"/>
    <col min="2" max="3" width="11.5" bestFit="1" customWidth="1"/>
    <col min="15" max="15" width="36.1640625" customWidth="1"/>
    <col min="16" max="16" width="31.6640625" customWidth="1"/>
  </cols>
  <sheetData>
    <row r="1" spans="1:19" x14ac:dyDescent="0.2">
      <c r="A1" s="2">
        <v>43860</v>
      </c>
    </row>
    <row r="2" spans="1:19" x14ac:dyDescent="0.2">
      <c r="A2" s="113" t="s">
        <v>429</v>
      </c>
      <c r="B2" s="113"/>
      <c r="C2" s="113"/>
      <c r="D2" s="113"/>
      <c r="E2" s="113"/>
      <c r="F2" s="113"/>
      <c r="G2" s="113"/>
    </row>
    <row r="3" spans="1:19" x14ac:dyDescent="0.2">
      <c r="A3" s="2" t="s">
        <v>23</v>
      </c>
    </row>
    <row r="4" spans="1:19" x14ac:dyDescent="0.2">
      <c r="A4" s="3"/>
    </row>
    <row r="5" spans="1:19" ht="16" thickBot="1" x14ac:dyDescent="0.25">
      <c r="A5" s="12" t="s">
        <v>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9" ht="16" thickBot="1" x14ac:dyDescent="0.25">
      <c r="A6" s="4"/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  <c r="M6" s="5">
        <v>12</v>
      </c>
      <c r="O6" s="10" t="s">
        <v>10</v>
      </c>
      <c r="P6" s="10" t="s">
        <v>29</v>
      </c>
    </row>
    <row r="7" spans="1:19" ht="17" thickBot="1" x14ac:dyDescent="0.25">
      <c r="A7" s="6" t="s">
        <v>1</v>
      </c>
      <c r="B7" s="17" t="s">
        <v>181</v>
      </c>
      <c r="C7" s="17" t="s">
        <v>181</v>
      </c>
      <c r="D7" s="17" t="s">
        <v>182</v>
      </c>
      <c r="E7" s="17" t="s">
        <v>182</v>
      </c>
      <c r="F7" s="17" t="s">
        <v>183</v>
      </c>
      <c r="G7" s="17" t="s">
        <v>183</v>
      </c>
      <c r="H7" s="17" t="s">
        <v>184</v>
      </c>
      <c r="I7" s="17" t="s">
        <v>184</v>
      </c>
      <c r="J7" s="17" t="s">
        <v>185</v>
      </c>
      <c r="K7" s="17" t="s">
        <v>185</v>
      </c>
      <c r="L7" s="17" t="s">
        <v>186</v>
      </c>
      <c r="M7" s="17" t="s">
        <v>186</v>
      </c>
      <c r="O7" s="38" t="s">
        <v>66</v>
      </c>
      <c r="P7" s="40" t="s">
        <v>72</v>
      </c>
    </row>
    <row r="8" spans="1:19" ht="17" thickBot="1" x14ac:dyDescent="0.25">
      <c r="A8" s="6" t="s">
        <v>2</v>
      </c>
      <c r="B8" s="17" t="s">
        <v>187</v>
      </c>
      <c r="C8" s="17" t="s">
        <v>187</v>
      </c>
      <c r="D8" s="17" t="s">
        <v>188</v>
      </c>
      <c r="E8" s="17" t="s">
        <v>188</v>
      </c>
      <c r="F8" s="17" t="s">
        <v>189</v>
      </c>
      <c r="G8" s="17" t="s">
        <v>189</v>
      </c>
      <c r="H8" s="17" t="s">
        <v>190</v>
      </c>
      <c r="I8" s="17" t="s">
        <v>190</v>
      </c>
      <c r="J8" s="17" t="s">
        <v>191</v>
      </c>
      <c r="K8" s="17" t="s">
        <v>191</v>
      </c>
      <c r="L8" s="17" t="s">
        <v>192</v>
      </c>
      <c r="M8" s="17" t="s">
        <v>192</v>
      </c>
      <c r="O8" s="44" t="s">
        <v>67</v>
      </c>
      <c r="P8" s="54" t="s">
        <v>86</v>
      </c>
      <c r="Q8" s="20"/>
    </row>
    <row r="9" spans="1:19" ht="17" thickBot="1" x14ac:dyDescent="0.25">
      <c r="A9" s="6" t="s">
        <v>4</v>
      </c>
      <c r="B9" s="17" t="s">
        <v>193</v>
      </c>
      <c r="C9" s="17" t="s">
        <v>193</v>
      </c>
      <c r="D9" s="7"/>
      <c r="E9" s="7"/>
      <c r="F9" s="7"/>
      <c r="G9" s="7"/>
      <c r="H9" s="7"/>
      <c r="I9" s="7"/>
      <c r="J9" s="7"/>
      <c r="K9" s="7"/>
      <c r="L9" s="7"/>
      <c r="M9" s="7"/>
      <c r="O9" s="46" t="s">
        <v>68</v>
      </c>
      <c r="P9" s="38" t="s">
        <v>69</v>
      </c>
    </row>
    <row r="10" spans="1:19" ht="17" thickBot="1" x14ac:dyDescent="0.25">
      <c r="A10" s="6" t="s">
        <v>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O10" s="38" t="s">
        <v>69</v>
      </c>
      <c r="P10" s="38" t="s">
        <v>73</v>
      </c>
    </row>
    <row r="11" spans="1:19" ht="17" thickBot="1" x14ac:dyDescent="0.25">
      <c r="A11" s="6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42" t="s">
        <v>80</v>
      </c>
      <c r="P11" s="38" t="s">
        <v>66</v>
      </c>
      <c r="R11" s="20"/>
      <c r="S11" s="20"/>
    </row>
    <row r="12" spans="1:19" ht="17" thickBot="1" x14ac:dyDescent="0.25">
      <c r="A12" s="6" t="s">
        <v>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O12" s="42" t="s">
        <v>71</v>
      </c>
      <c r="P12" s="52" t="s">
        <v>83</v>
      </c>
      <c r="Q12" s="84"/>
    </row>
    <row r="13" spans="1:19" ht="17" thickBot="1" x14ac:dyDescent="0.25">
      <c r="A13" s="6" t="s">
        <v>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O13" s="40" t="s">
        <v>81</v>
      </c>
      <c r="P13" s="44" t="s">
        <v>67</v>
      </c>
    </row>
    <row r="14" spans="1:19" ht="17" thickBot="1" x14ac:dyDescent="0.25">
      <c r="A14" s="6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O14" s="38" t="s">
        <v>93</v>
      </c>
      <c r="P14" s="42" t="s">
        <v>70</v>
      </c>
      <c r="Q14" s="11"/>
    </row>
    <row r="15" spans="1:19" x14ac:dyDescent="0.2">
      <c r="O15" s="38" t="s">
        <v>82</v>
      </c>
      <c r="P15" s="50" t="s">
        <v>78</v>
      </c>
      <c r="Q15" s="88"/>
    </row>
    <row r="16" spans="1:19" ht="18" customHeight="1" x14ac:dyDescent="0.2">
      <c r="A16" s="121" t="s">
        <v>19</v>
      </c>
      <c r="B16" s="121" t="s">
        <v>30</v>
      </c>
      <c r="C16" s="121"/>
      <c r="D16" s="121"/>
      <c r="E16" s="121"/>
      <c r="O16" s="36" t="s">
        <v>74</v>
      </c>
      <c r="P16" s="36" t="s">
        <v>74</v>
      </c>
    </row>
    <row r="17" spans="1:19" x14ac:dyDescent="0.2">
      <c r="A17" s="121"/>
      <c r="B17" s="121"/>
      <c r="C17" s="121"/>
      <c r="D17" s="121"/>
      <c r="E17" s="121"/>
      <c r="O17" s="36" t="s">
        <v>75</v>
      </c>
      <c r="P17" s="36" t="s">
        <v>75</v>
      </c>
    </row>
    <row r="18" spans="1:19" x14ac:dyDescent="0.2">
      <c r="A18" s="121"/>
      <c r="B18" s="121"/>
      <c r="C18" s="121"/>
      <c r="D18" s="121"/>
      <c r="E18" s="121"/>
      <c r="O18" s="36" t="s">
        <v>77</v>
      </c>
      <c r="P18" s="36" t="s">
        <v>77</v>
      </c>
    </row>
    <row r="19" spans="1:19" x14ac:dyDescent="0.2">
      <c r="A19" s="121"/>
      <c r="B19" s="121"/>
      <c r="C19" s="121"/>
      <c r="D19" s="121"/>
      <c r="E19" s="121"/>
      <c r="O19" s="36" t="s">
        <v>76</v>
      </c>
      <c r="P19" s="36" t="s">
        <v>76</v>
      </c>
    </row>
    <row r="20" spans="1:19" x14ac:dyDescent="0.2">
      <c r="O20" s="54" t="s">
        <v>85</v>
      </c>
      <c r="P20" s="46" t="s">
        <v>68</v>
      </c>
      <c r="R20" s="20"/>
      <c r="S20" s="20"/>
    </row>
    <row r="22" spans="1:19" x14ac:dyDescent="0.2">
      <c r="O22" s="122"/>
      <c r="P22" s="122"/>
    </row>
    <row r="23" spans="1:19" x14ac:dyDescent="0.2">
      <c r="P23" s="57"/>
    </row>
    <row r="25" spans="1:19" x14ac:dyDescent="0.2">
      <c r="A25" s="1">
        <v>43861</v>
      </c>
    </row>
    <row r="26" spans="1:19" x14ac:dyDescent="0.2">
      <c r="O26" s="20"/>
    </row>
    <row r="27" spans="1:19" x14ac:dyDescent="0.2">
      <c r="A27" s="9" t="s">
        <v>25</v>
      </c>
      <c r="P27" s="122"/>
      <c r="Q27" s="122"/>
    </row>
    <row r="28" spans="1:19" x14ac:dyDescent="0.2">
      <c r="A28" s="9"/>
    </row>
    <row r="29" spans="1:19" ht="16" thickBot="1" x14ac:dyDescent="0.25">
      <c r="A29" s="9" t="s">
        <v>26</v>
      </c>
    </row>
    <row r="30" spans="1:19" ht="16" thickBot="1" x14ac:dyDescent="0.25">
      <c r="A30" s="4"/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5">
        <v>6</v>
      </c>
      <c r="H30" s="5">
        <v>7</v>
      </c>
      <c r="I30" s="5">
        <v>8</v>
      </c>
      <c r="J30" s="5">
        <v>9</v>
      </c>
      <c r="K30" s="5">
        <v>10</v>
      </c>
      <c r="L30" s="5">
        <v>11</v>
      </c>
      <c r="M30" s="5">
        <v>12</v>
      </c>
    </row>
    <row r="31" spans="1:19" ht="17" thickBot="1" x14ac:dyDescent="0.25">
      <c r="A31" s="6" t="s">
        <v>1</v>
      </c>
      <c r="B31" s="17" t="s">
        <v>181</v>
      </c>
      <c r="C31" s="17" t="s">
        <v>181</v>
      </c>
      <c r="D31" s="17" t="s">
        <v>182</v>
      </c>
      <c r="E31" s="17" t="s">
        <v>182</v>
      </c>
      <c r="F31" s="17" t="s">
        <v>183</v>
      </c>
      <c r="G31" s="17" t="s">
        <v>183</v>
      </c>
      <c r="H31" s="17" t="s">
        <v>184</v>
      </c>
      <c r="I31" s="17" t="s">
        <v>184</v>
      </c>
      <c r="J31" s="17" t="s">
        <v>185</v>
      </c>
      <c r="K31" s="17" t="s">
        <v>185</v>
      </c>
      <c r="L31" s="17" t="s">
        <v>186</v>
      </c>
      <c r="M31" s="17" t="s">
        <v>186</v>
      </c>
    </row>
    <row r="32" spans="1:19" ht="17" thickBot="1" x14ac:dyDescent="0.25">
      <c r="A32" s="6" t="s">
        <v>2</v>
      </c>
      <c r="B32" s="17" t="s">
        <v>187</v>
      </c>
      <c r="C32" s="17" t="s">
        <v>187</v>
      </c>
      <c r="D32" s="17" t="s">
        <v>188</v>
      </c>
      <c r="E32" s="17" t="s">
        <v>188</v>
      </c>
      <c r="F32" s="17" t="s">
        <v>189</v>
      </c>
      <c r="G32" s="17" t="s">
        <v>189</v>
      </c>
      <c r="H32" s="17" t="s">
        <v>190</v>
      </c>
      <c r="I32" s="17" t="s">
        <v>190</v>
      </c>
      <c r="J32" s="17" t="s">
        <v>191</v>
      </c>
      <c r="K32" s="17" t="s">
        <v>191</v>
      </c>
      <c r="L32" s="17" t="s">
        <v>192</v>
      </c>
      <c r="M32" s="17" t="s">
        <v>192</v>
      </c>
    </row>
    <row r="33" spans="1:13" ht="17" thickBot="1" x14ac:dyDescent="0.25">
      <c r="A33" s="6" t="s">
        <v>4</v>
      </c>
      <c r="B33" s="17" t="s">
        <v>193</v>
      </c>
      <c r="C33" s="17" t="s">
        <v>193</v>
      </c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ht="17" thickBot="1" x14ac:dyDescent="0.25">
      <c r="A34" s="6" t="s">
        <v>5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ht="17" thickBot="1" x14ac:dyDescent="0.25">
      <c r="A35" s="6" t="s">
        <v>6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ht="17" thickBot="1" x14ac:dyDescent="0.25">
      <c r="A36" s="6" t="s">
        <v>7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ht="17" thickBot="1" x14ac:dyDescent="0.25">
      <c r="A37" s="6" t="s">
        <v>8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ht="17" thickBot="1" x14ac:dyDescent="0.25">
      <c r="A38" s="6" t="s">
        <v>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0" spans="1:13" ht="16" thickBot="1" x14ac:dyDescent="0.25">
      <c r="A40" s="115" t="s">
        <v>28</v>
      </c>
      <c r="B40" s="115"/>
    </row>
    <row r="41" spans="1:13" ht="16" thickBot="1" x14ac:dyDescent="0.25">
      <c r="A41" s="4"/>
      <c r="B41" s="5">
        <v>1</v>
      </c>
      <c r="C41" s="5">
        <v>2</v>
      </c>
      <c r="D41" s="5">
        <v>3</v>
      </c>
      <c r="E41" s="5">
        <v>4</v>
      </c>
      <c r="F41" s="5">
        <v>5</v>
      </c>
      <c r="G41" s="5">
        <v>6</v>
      </c>
      <c r="H41" s="5">
        <v>7</v>
      </c>
      <c r="I41" s="5">
        <v>8</v>
      </c>
      <c r="J41" s="5">
        <v>9</v>
      </c>
      <c r="K41" s="5">
        <v>10</v>
      </c>
      <c r="L41" s="5">
        <v>11</v>
      </c>
      <c r="M41" s="5">
        <v>12</v>
      </c>
    </row>
    <row r="42" spans="1:13" ht="17" thickBot="1" x14ac:dyDescent="0.25">
      <c r="A42" s="6" t="s">
        <v>1</v>
      </c>
      <c r="B42" s="7">
        <v>1.79</v>
      </c>
      <c r="C42" s="7">
        <v>0.438</v>
      </c>
      <c r="D42" s="7">
        <v>2</v>
      </c>
      <c r="E42" s="7">
        <v>0.8</v>
      </c>
      <c r="F42" s="7">
        <v>1.4</v>
      </c>
      <c r="G42" s="7">
        <v>0.38</v>
      </c>
      <c r="H42" s="7">
        <v>0.2</v>
      </c>
      <c r="I42" s="7">
        <v>2.6</v>
      </c>
      <c r="J42" s="7" t="s">
        <v>27</v>
      </c>
      <c r="K42" s="7">
        <v>0.56999999999999995</v>
      </c>
      <c r="L42" s="7">
        <v>0.44</v>
      </c>
      <c r="M42" s="7" t="s">
        <v>27</v>
      </c>
    </row>
    <row r="43" spans="1:13" ht="17" thickBot="1" x14ac:dyDescent="0.25">
      <c r="A43" s="6" t="s">
        <v>2</v>
      </c>
      <c r="B43" s="7">
        <v>0.2</v>
      </c>
      <c r="C43" s="7">
        <v>1.3</v>
      </c>
      <c r="D43" s="7">
        <v>7.0000000000000007E-2</v>
      </c>
      <c r="E43" s="7">
        <v>0.157</v>
      </c>
      <c r="F43" s="7">
        <v>0.14599999999999999</v>
      </c>
      <c r="G43" s="7">
        <v>0.31</v>
      </c>
      <c r="H43" s="7">
        <v>0.46500000000000002</v>
      </c>
      <c r="I43" s="7">
        <v>0.34300000000000003</v>
      </c>
      <c r="J43" s="7">
        <v>1.36</v>
      </c>
      <c r="K43" s="7">
        <v>0.43099999999999999</v>
      </c>
      <c r="L43" s="7">
        <v>0.32900000000000001</v>
      </c>
      <c r="M43" s="7">
        <v>0.309</v>
      </c>
    </row>
    <row r="44" spans="1:13" ht="17" thickBot="1" x14ac:dyDescent="0.25">
      <c r="A44" s="6" t="s">
        <v>4</v>
      </c>
      <c r="B44" s="7">
        <v>1.89</v>
      </c>
      <c r="C44" s="7">
        <v>3.65</v>
      </c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ht="17" thickBot="1" x14ac:dyDescent="0.25">
      <c r="A45" s="6" t="s">
        <v>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ht="17" thickBot="1" x14ac:dyDescent="0.25">
      <c r="A46" s="6" t="s">
        <v>6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ht="17" thickBot="1" x14ac:dyDescent="0.25">
      <c r="A47" s="6" t="s">
        <v>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 ht="17" thickBot="1" x14ac:dyDescent="0.25">
      <c r="A48" s="6" t="s">
        <v>8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 ht="17" thickBot="1" x14ac:dyDescent="0.25">
      <c r="A49" s="6" t="s">
        <v>9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1" spans="1:13" ht="16" thickBot="1" x14ac:dyDescent="0.25">
      <c r="A51" s="116" t="s">
        <v>226</v>
      </c>
      <c r="B51" s="117"/>
      <c r="C51" s="117"/>
      <c r="D51" s="117"/>
    </row>
    <row r="52" spans="1:13" ht="16" thickBot="1" x14ac:dyDescent="0.25">
      <c r="A52" s="4"/>
      <c r="B52" s="5">
        <v>1</v>
      </c>
      <c r="C52" s="5">
        <v>2</v>
      </c>
      <c r="D52" s="5">
        <v>3</v>
      </c>
      <c r="E52" s="5">
        <v>4</v>
      </c>
      <c r="F52" s="5">
        <v>5</v>
      </c>
      <c r="G52" s="5">
        <v>6</v>
      </c>
      <c r="H52" s="5">
        <v>7</v>
      </c>
      <c r="I52" s="5">
        <v>8</v>
      </c>
      <c r="J52" s="5">
        <v>9</v>
      </c>
      <c r="K52" s="5">
        <v>10</v>
      </c>
      <c r="L52" s="5">
        <v>11</v>
      </c>
      <c r="M52" s="5">
        <v>12</v>
      </c>
    </row>
    <row r="53" spans="1:13" ht="17" thickBot="1" x14ac:dyDescent="0.25">
      <c r="A53" s="6" t="s">
        <v>1</v>
      </c>
      <c r="B53" s="7">
        <f t="shared" ref="B53:C55" si="0">B42*35</f>
        <v>62.65</v>
      </c>
      <c r="C53" s="7">
        <f t="shared" si="0"/>
        <v>15.33</v>
      </c>
      <c r="D53" s="7">
        <f t="shared" ref="D53:M54" si="1">D42*35</f>
        <v>70</v>
      </c>
      <c r="E53" s="7">
        <f t="shared" si="1"/>
        <v>28</v>
      </c>
      <c r="F53" s="7">
        <f t="shared" si="1"/>
        <v>49</v>
      </c>
      <c r="G53" s="7">
        <f t="shared" si="1"/>
        <v>13.3</v>
      </c>
      <c r="H53" s="7">
        <f t="shared" si="1"/>
        <v>7</v>
      </c>
      <c r="I53" s="7">
        <f t="shared" si="1"/>
        <v>91</v>
      </c>
      <c r="J53" s="7" t="s">
        <v>27</v>
      </c>
      <c r="K53" s="7">
        <f t="shared" si="1"/>
        <v>19.95</v>
      </c>
      <c r="L53" s="7">
        <f t="shared" si="1"/>
        <v>15.4</v>
      </c>
      <c r="M53" s="7" t="s">
        <v>27</v>
      </c>
    </row>
    <row r="54" spans="1:13" ht="17" thickBot="1" x14ac:dyDescent="0.25">
      <c r="A54" s="6" t="s">
        <v>2</v>
      </c>
      <c r="B54" s="7">
        <f t="shared" si="0"/>
        <v>7</v>
      </c>
      <c r="C54" s="7">
        <f t="shared" si="0"/>
        <v>45.5</v>
      </c>
      <c r="D54" s="7">
        <f t="shared" si="1"/>
        <v>2.4500000000000002</v>
      </c>
      <c r="E54" s="7">
        <f t="shared" si="1"/>
        <v>5.4950000000000001</v>
      </c>
      <c r="F54" s="7">
        <f t="shared" si="1"/>
        <v>5.1099999999999994</v>
      </c>
      <c r="G54" s="7">
        <f t="shared" si="1"/>
        <v>10.85</v>
      </c>
      <c r="H54" s="7">
        <f t="shared" si="1"/>
        <v>16.275000000000002</v>
      </c>
      <c r="I54" s="7">
        <f t="shared" si="1"/>
        <v>12.005000000000001</v>
      </c>
      <c r="J54" s="7">
        <f t="shared" si="1"/>
        <v>47.6</v>
      </c>
      <c r="K54" s="7">
        <f t="shared" si="1"/>
        <v>15.084999999999999</v>
      </c>
      <c r="L54" s="7">
        <f t="shared" si="1"/>
        <v>11.515000000000001</v>
      </c>
      <c r="M54" s="7">
        <f t="shared" si="1"/>
        <v>10.815</v>
      </c>
    </row>
    <row r="55" spans="1:13" ht="17" thickBot="1" x14ac:dyDescent="0.25">
      <c r="A55" s="6" t="s">
        <v>4</v>
      </c>
      <c r="B55" s="7">
        <f t="shared" si="0"/>
        <v>66.149999999999991</v>
      </c>
      <c r="C55" s="7">
        <f t="shared" si="0"/>
        <v>127.75</v>
      </c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ht="17" thickBot="1" x14ac:dyDescent="0.25">
      <c r="A56" s="6" t="s">
        <v>5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13" ht="17" thickBot="1" x14ac:dyDescent="0.25">
      <c r="A57" s="6" t="s">
        <v>6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ht="17" thickBot="1" x14ac:dyDescent="0.25">
      <c r="A58" s="6" t="s">
        <v>7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13" ht="17" thickBot="1" x14ac:dyDescent="0.25">
      <c r="A59" s="6" t="s">
        <v>8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ht="17" thickBot="1" x14ac:dyDescent="0.25">
      <c r="A60" s="6" t="s">
        <v>9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2" spans="1:13" x14ac:dyDescent="0.2">
      <c r="A62" s="121" t="s">
        <v>19</v>
      </c>
      <c r="B62" s="121" t="s">
        <v>136</v>
      </c>
      <c r="C62" s="121"/>
      <c r="D62" s="121"/>
      <c r="E62" s="121"/>
    </row>
    <row r="63" spans="1:13" x14ac:dyDescent="0.2">
      <c r="A63" s="121"/>
      <c r="B63" s="121"/>
      <c r="C63" s="121"/>
      <c r="D63" s="121"/>
      <c r="E63" s="121"/>
    </row>
    <row r="64" spans="1:13" x14ac:dyDescent="0.2">
      <c r="A64" s="121"/>
      <c r="B64" s="121"/>
      <c r="C64" s="121"/>
      <c r="D64" s="121"/>
      <c r="E64" s="121"/>
    </row>
    <row r="65" spans="1:13" x14ac:dyDescent="0.2">
      <c r="A65" s="121"/>
      <c r="B65" s="121"/>
      <c r="C65" s="121"/>
      <c r="D65" s="121"/>
      <c r="E65" s="121"/>
    </row>
    <row r="67" spans="1:13" ht="15.75" customHeight="1" thickBot="1" x14ac:dyDescent="0.25">
      <c r="A67" s="120" t="s">
        <v>828</v>
      </c>
      <c r="B67" s="120"/>
      <c r="C67" s="120"/>
      <c r="D67" s="120"/>
      <c r="E67" s="120"/>
      <c r="F67" s="120"/>
      <c r="G67" s="120"/>
    </row>
    <row r="68" spans="1:13" ht="16" thickBot="1" x14ac:dyDescent="0.25">
      <c r="A68" s="4"/>
      <c r="B68" s="5">
        <v>1</v>
      </c>
      <c r="C68" s="5">
        <v>2</v>
      </c>
      <c r="D68" s="5">
        <v>3</v>
      </c>
      <c r="E68" s="5">
        <v>4</v>
      </c>
      <c r="F68" s="5">
        <v>5</v>
      </c>
      <c r="G68" s="5">
        <v>6</v>
      </c>
      <c r="H68" s="5">
        <v>7</v>
      </c>
      <c r="I68" s="5">
        <v>8</v>
      </c>
      <c r="J68" s="5">
        <v>9</v>
      </c>
      <c r="K68" s="5">
        <v>10</v>
      </c>
      <c r="L68" s="5">
        <v>11</v>
      </c>
      <c r="M68" s="5">
        <v>12</v>
      </c>
    </row>
    <row r="69" spans="1:13" ht="17" thickBot="1" x14ac:dyDescent="0.25">
      <c r="A69" s="6" t="s">
        <v>1</v>
      </c>
      <c r="B69" s="81">
        <f>B42*26</f>
        <v>46.54</v>
      </c>
      <c r="C69" s="7">
        <f t="shared" ref="C69:L69" si="2">C42*26</f>
        <v>11.388</v>
      </c>
      <c r="D69" s="7">
        <f t="shared" si="2"/>
        <v>52</v>
      </c>
      <c r="E69" s="81">
        <f t="shared" si="2"/>
        <v>20.8</v>
      </c>
      <c r="F69" s="7">
        <f t="shared" si="2"/>
        <v>36.4</v>
      </c>
      <c r="G69" s="7">
        <f t="shared" si="2"/>
        <v>9.8800000000000008</v>
      </c>
      <c r="H69" s="7">
        <f t="shared" si="2"/>
        <v>5.2</v>
      </c>
      <c r="I69" s="81">
        <f t="shared" si="2"/>
        <v>67.600000000000009</v>
      </c>
      <c r="J69" s="7" t="s">
        <v>27</v>
      </c>
      <c r="K69" s="7">
        <f t="shared" si="2"/>
        <v>14.819999999999999</v>
      </c>
      <c r="L69" s="7">
        <f t="shared" si="2"/>
        <v>11.44</v>
      </c>
      <c r="M69" s="7" t="s">
        <v>27</v>
      </c>
    </row>
    <row r="70" spans="1:13" ht="17" thickBot="1" x14ac:dyDescent="0.25">
      <c r="A70" s="6" t="s">
        <v>2</v>
      </c>
      <c r="B70" s="7">
        <f t="shared" ref="B70:M71" si="3">B43*26</f>
        <v>5.2</v>
      </c>
      <c r="C70" s="7">
        <f t="shared" si="3"/>
        <v>33.800000000000004</v>
      </c>
      <c r="D70" s="7">
        <f t="shared" si="3"/>
        <v>1.8200000000000003</v>
      </c>
      <c r="E70" s="7">
        <f t="shared" si="3"/>
        <v>4.0819999999999999</v>
      </c>
      <c r="F70" s="7">
        <f t="shared" si="3"/>
        <v>3.7959999999999998</v>
      </c>
      <c r="G70" s="7">
        <f t="shared" si="3"/>
        <v>8.06</v>
      </c>
      <c r="H70" s="7">
        <f t="shared" si="3"/>
        <v>12.09</v>
      </c>
      <c r="I70" s="7">
        <f t="shared" si="3"/>
        <v>8.918000000000001</v>
      </c>
      <c r="J70" s="7">
        <f t="shared" si="3"/>
        <v>35.36</v>
      </c>
      <c r="K70" s="7">
        <f t="shared" si="3"/>
        <v>11.206</v>
      </c>
      <c r="L70" s="7">
        <f t="shared" si="3"/>
        <v>8.5540000000000003</v>
      </c>
      <c r="M70" s="7">
        <f t="shared" si="3"/>
        <v>8.0340000000000007</v>
      </c>
    </row>
    <row r="71" spans="1:13" ht="17" thickBot="1" x14ac:dyDescent="0.25">
      <c r="A71" s="6" t="s">
        <v>4</v>
      </c>
      <c r="B71" s="81">
        <f t="shared" si="3"/>
        <v>49.14</v>
      </c>
      <c r="C71" s="81">
        <f t="shared" si="3"/>
        <v>94.899999999999991</v>
      </c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ht="17" thickBot="1" x14ac:dyDescent="0.25">
      <c r="A72" s="6" t="s">
        <v>5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 ht="17" thickBot="1" x14ac:dyDescent="0.25">
      <c r="A73" s="6" t="s">
        <v>6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ht="17" thickBot="1" x14ac:dyDescent="0.25">
      <c r="A74" s="6" t="s">
        <v>7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 ht="17" thickBot="1" x14ac:dyDescent="0.25">
      <c r="A75" s="6" t="s">
        <v>8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 ht="17" thickBot="1" x14ac:dyDescent="0.25">
      <c r="A76" s="6" t="s">
        <v>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8" spans="1:13" ht="16" thickBot="1" x14ac:dyDescent="0.25">
      <c r="A78" s="120" t="s">
        <v>830</v>
      </c>
      <c r="B78" s="120"/>
      <c r="C78" s="120"/>
      <c r="D78" s="120"/>
      <c r="E78" s="120"/>
      <c r="F78" s="120"/>
      <c r="G78" s="120"/>
    </row>
    <row r="79" spans="1:13" ht="16" thickBot="1" x14ac:dyDescent="0.25">
      <c r="A79" s="4"/>
      <c r="B79" s="5">
        <v>1</v>
      </c>
      <c r="C79" s="5">
        <v>2</v>
      </c>
      <c r="D79" s="5">
        <v>3</v>
      </c>
      <c r="E79" s="5">
        <v>4</v>
      </c>
      <c r="F79" s="5">
        <v>5</v>
      </c>
      <c r="G79" s="5">
        <v>6</v>
      </c>
      <c r="H79" s="5">
        <v>7</v>
      </c>
      <c r="I79" s="5">
        <v>8</v>
      </c>
      <c r="J79" s="5">
        <v>9</v>
      </c>
      <c r="K79" s="5">
        <v>10</v>
      </c>
      <c r="L79" s="5">
        <v>11</v>
      </c>
      <c r="M79" s="5">
        <v>12</v>
      </c>
    </row>
    <row r="80" spans="1:13" ht="17" thickBot="1" x14ac:dyDescent="0.25">
      <c r="A80" s="6" t="s">
        <v>1</v>
      </c>
      <c r="B80" s="82">
        <f>20/B42</f>
        <v>11.173184357541899</v>
      </c>
      <c r="C80" s="83">
        <f>2/C42</f>
        <v>4.5662100456621006</v>
      </c>
      <c r="D80" s="7">
        <f>2/D42</f>
        <v>1</v>
      </c>
      <c r="E80" s="81">
        <f>20/E42</f>
        <v>25</v>
      </c>
      <c r="F80" s="83">
        <f>2/F42</f>
        <v>1.4285714285714286</v>
      </c>
      <c r="G80" s="83">
        <f t="shared" ref="G80:L80" si="4">2/G42</f>
        <v>5.2631578947368425</v>
      </c>
      <c r="H80" s="7">
        <f t="shared" si="4"/>
        <v>10</v>
      </c>
      <c r="I80" s="81">
        <f>20/I42</f>
        <v>7.6923076923076916</v>
      </c>
      <c r="J80" s="7">
        <v>26</v>
      </c>
      <c r="K80" s="83">
        <f t="shared" si="4"/>
        <v>3.5087719298245617</v>
      </c>
      <c r="L80" s="83">
        <f t="shared" si="4"/>
        <v>4.5454545454545459</v>
      </c>
      <c r="M80" s="7">
        <v>26</v>
      </c>
    </row>
    <row r="81" spans="1:13" ht="17" thickBot="1" x14ac:dyDescent="0.25">
      <c r="A81" s="6" t="s">
        <v>2</v>
      </c>
      <c r="B81" s="7">
        <f>2/B43</f>
        <v>10</v>
      </c>
      <c r="C81" s="83">
        <f t="shared" ref="C81:M81" si="5">2/C43</f>
        <v>1.5384615384615383</v>
      </c>
      <c r="D81" s="83">
        <f t="shared" si="5"/>
        <v>28.571428571428569</v>
      </c>
      <c r="E81" s="83">
        <f t="shared" si="5"/>
        <v>12.738853503184714</v>
      </c>
      <c r="F81" s="83">
        <f t="shared" si="5"/>
        <v>13.698630136986303</v>
      </c>
      <c r="G81" s="83">
        <f t="shared" si="5"/>
        <v>6.4516129032258069</v>
      </c>
      <c r="H81" s="83">
        <f t="shared" si="5"/>
        <v>4.301075268817204</v>
      </c>
      <c r="I81" s="83">
        <f t="shared" si="5"/>
        <v>5.8309037900874632</v>
      </c>
      <c r="J81" s="83">
        <f t="shared" si="5"/>
        <v>1.4705882352941175</v>
      </c>
      <c r="K81" s="83">
        <f t="shared" si="5"/>
        <v>4.6403712296983759</v>
      </c>
      <c r="L81" s="83">
        <f t="shared" si="5"/>
        <v>6.0790273556230998</v>
      </c>
      <c r="M81" s="83">
        <f t="shared" si="5"/>
        <v>6.4724919093851137</v>
      </c>
    </row>
    <row r="82" spans="1:13" ht="17" thickBot="1" x14ac:dyDescent="0.25">
      <c r="A82" s="6" t="s">
        <v>4</v>
      </c>
      <c r="B82" s="82">
        <f>20/B44</f>
        <v>10.582010582010582</v>
      </c>
      <c r="C82" s="82">
        <f>20/C44</f>
        <v>5.4794520547945202</v>
      </c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 ht="17" thickBot="1" x14ac:dyDescent="0.25">
      <c r="A83" s="6" t="s">
        <v>5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3" ht="17" thickBot="1" x14ac:dyDescent="0.25">
      <c r="A84" s="6" t="s">
        <v>6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spans="1:13" ht="17" thickBot="1" x14ac:dyDescent="0.25">
      <c r="A85" s="6" t="s">
        <v>7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ht="17" thickBot="1" x14ac:dyDescent="0.25">
      <c r="A86" s="6" t="s">
        <v>8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1:13" ht="17" thickBot="1" x14ac:dyDescent="0.25">
      <c r="A87" s="6" t="s">
        <v>9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9" spans="1:13" ht="16" thickBot="1" x14ac:dyDescent="0.25">
      <c r="A89" s="120" t="s">
        <v>831</v>
      </c>
      <c r="B89" s="120"/>
      <c r="C89" s="120"/>
      <c r="D89" s="120"/>
      <c r="E89" s="120"/>
      <c r="F89" s="120"/>
      <c r="G89" s="120"/>
    </row>
    <row r="90" spans="1:13" ht="16" thickBot="1" x14ac:dyDescent="0.25">
      <c r="A90" s="4"/>
      <c r="B90" s="5">
        <v>1</v>
      </c>
      <c r="C90" s="5">
        <v>2</v>
      </c>
      <c r="D90" s="5">
        <v>3</v>
      </c>
      <c r="E90" s="5">
        <v>4</v>
      </c>
      <c r="F90" s="5">
        <v>5</v>
      </c>
      <c r="G90" s="5">
        <v>6</v>
      </c>
      <c r="H90" s="5">
        <v>7</v>
      </c>
      <c r="I90" s="5">
        <v>8</v>
      </c>
      <c r="J90" s="5">
        <v>9</v>
      </c>
      <c r="K90" s="5">
        <v>10</v>
      </c>
      <c r="L90" s="5">
        <v>11</v>
      </c>
      <c r="M90" s="5">
        <v>12</v>
      </c>
    </row>
    <row r="91" spans="1:13" ht="17" thickBot="1" x14ac:dyDescent="0.25">
      <c r="A91" s="6" t="s">
        <v>1</v>
      </c>
      <c r="B91" s="82">
        <f>26-B80</f>
        <v>14.826815642458101</v>
      </c>
      <c r="C91" s="83">
        <f t="shared" ref="C91:M91" si="6">26-C80</f>
        <v>21.4337899543379</v>
      </c>
      <c r="D91" s="7">
        <f t="shared" si="6"/>
        <v>25</v>
      </c>
      <c r="E91" s="81">
        <f t="shared" si="6"/>
        <v>1</v>
      </c>
      <c r="F91" s="83">
        <f t="shared" si="6"/>
        <v>24.571428571428573</v>
      </c>
      <c r="G91" s="83">
        <f t="shared" si="6"/>
        <v>20.736842105263158</v>
      </c>
      <c r="H91" s="7">
        <f t="shared" si="6"/>
        <v>16</v>
      </c>
      <c r="I91" s="82">
        <f t="shared" si="6"/>
        <v>18.307692307692307</v>
      </c>
      <c r="J91" s="7">
        <f t="shared" si="6"/>
        <v>0</v>
      </c>
      <c r="K91" s="83">
        <f t="shared" si="6"/>
        <v>22.491228070175438</v>
      </c>
      <c r="L91" s="83">
        <f t="shared" si="6"/>
        <v>21.454545454545453</v>
      </c>
      <c r="M91" s="7">
        <f t="shared" si="6"/>
        <v>0</v>
      </c>
    </row>
    <row r="92" spans="1:13" ht="17" thickBot="1" x14ac:dyDescent="0.25">
      <c r="A92" s="6" t="s">
        <v>2</v>
      </c>
      <c r="B92" s="7">
        <f t="shared" ref="B92:M93" si="7">26-B81</f>
        <v>16</v>
      </c>
      <c r="C92" s="83">
        <f t="shared" si="7"/>
        <v>24.46153846153846</v>
      </c>
      <c r="D92" s="7">
        <v>0</v>
      </c>
      <c r="E92" s="83">
        <f t="shared" si="7"/>
        <v>13.261146496815286</v>
      </c>
      <c r="F92" s="83">
        <f t="shared" si="7"/>
        <v>12.301369863013697</v>
      </c>
      <c r="G92" s="83">
        <f t="shared" si="7"/>
        <v>19.548387096774192</v>
      </c>
      <c r="H92" s="83">
        <f t="shared" si="7"/>
        <v>21.698924731182796</v>
      </c>
      <c r="I92" s="83">
        <f t="shared" si="7"/>
        <v>20.169096209912539</v>
      </c>
      <c r="J92" s="83">
        <f t="shared" si="7"/>
        <v>24.529411764705884</v>
      </c>
      <c r="K92" s="83">
        <f t="shared" si="7"/>
        <v>21.359628770301626</v>
      </c>
      <c r="L92" s="83">
        <f t="shared" si="7"/>
        <v>19.920972644376899</v>
      </c>
      <c r="M92" s="83">
        <f t="shared" si="7"/>
        <v>19.527508090614887</v>
      </c>
    </row>
    <row r="93" spans="1:13" ht="17" thickBot="1" x14ac:dyDescent="0.25">
      <c r="A93" s="6" t="s">
        <v>4</v>
      </c>
      <c r="B93" s="82">
        <f t="shared" si="7"/>
        <v>15.417989417989418</v>
      </c>
      <c r="C93" s="82">
        <f t="shared" si="7"/>
        <v>20.520547945205479</v>
      </c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 ht="17" thickBot="1" x14ac:dyDescent="0.25">
      <c r="A94" s="6" t="s">
        <v>5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 ht="17" thickBot="1" x14ac:dyDescent="0.25">
      <c r="A95" s="6" t="s">
        <v>6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13" ht="17" thickBot="1" x14ac:dyDescent="0.25">
      <c r="A96" s="6" t="s">
        <v>7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1:13" ht="17" thickBot="1" x14ac:dyDescent="0.25">
      <c r="A97" s="6" t="s">
        <v>8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 ht="17" thickBot="1" x14ac:dyDescent="0.25">
      <c r="A98" s="6" t="s">
        <v>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</row>
    <row r="100" spans="1:13" x14ac:dyDescent="0.2">
      <c r="A100" s="121" t="s">
        <v>19</v>
      </c>
      <c r="B100" s="121" t="s">
        <v>228</v>
      </c>
      <c r="C100" s="121"/>
      <c r="D100" s="121"/>
      <c r="E100" s="121"/>
    </row>
    <row r="101" spans="1:13" x14ac:dyDescent="0.2">
      <c r="A101" s="121"/>
      <c r="B101" s="121"/>
      <c r="C101" s="121"/>
      <c r="D101" s="121"/>
      <c r="E101" s="121"/>
    </row>
    <row r="102" spans="1:13" x14ac:dyDescent="0.2">
      <c r="A102" s="121"/>
      <c r="B102" s="121"/>
      <c r="C102" s="121"/>
      <c r="D102" s="121"/>
      <c r="E102" s="121"/>
    </row>
    <row r="103" spans="1:13" x14ac:dyDescent="0.2">
      <c r="A103" s="121"/>
      <c r="B103" s="121"/>
      <c r="C103" s="121"/>
      <c r="D103" s="121"/>
      <c r="E103" s="121"/>
    </row>
    <row r="105" spans="1:13" ht="16" thickBot="1" x14ac:dyDescent="0.25">
      <c r="A105" s="118" t="s">
        <v>229</v>
      </c>
      <c r="B105" s="118"/>
      <c r="C105" s="118"/>
      <c r="D105" s="118"/>
      <c r="E105" s="118"/>
      <c r="F105" s="118"/>
    </row>
    <row r="106" spans="1:13" ht="16" thickBot="1" x14ac:dyDescent="0.25">
      <c r="A106" s="4"/>
      <c r="B106" s="5">
        <v>1</v>
      </c>
      <c r="C106" s="5">
        <v>2</v>
      </c>
      <c r="D106" s="5">
        <v>3</v>
      </c>
      <c r="E106" s="5">
        <v>4</v>
      </c>
      <c r="F106" s="5">
        <v>5</v>
      </c>
      <c r="G106" s="5">
        <v>6</v>
      </c>
      <c r="H106" s="5">
        <v>7</v>
      </c>
      <c r="I106" s="5">
        <v>8</v>
      </c>
      <c r="J106" s="5">
        <v>9</v>
      </c>
      <c r="K106" s="5">
        <v>10</v>
      </c>
      <c r="L106" s="5">
        <v>11</v>
      </c>
      <c r="M106" s="5">
        <v>12</v>
      </c>
    </row>
    <row r="107" spans="1:13" ht="17" thickBot="1" x14ac:dyDescent="0.25">
      <c r="A107" s="6" t="s">
        <v>1</v>
      </c>
      <c r="B107" s="7">
        <v>20</v>
      </c>
      <c r="C107" s="7">
        <v>2</v>
      </c>
      <c r="D107" s="7">
        <v>2</v>
      </c>
      <c r="E107" s="7">
        <v>20</v>
      </c>
      <c r="F107" s="7">
        <v>2</v>
      </c>
      <c r="G107" s="7">
        <v>2</v>
      </c>
      <c r="H107" s="7">
        <v>2</v>
      </c>
      <c r="I107" s="7">
        <v>20</v>
      </c>
      <c r="J107" s="7">
        <v>2</v>
      </c>
      <c r="K107" s="7">
        <v>2</v>
      </c>
      <c r="L107" s="7">
        <v>2</v>
      </c>
      <c r="M107" s="7">
        <v>2</v>
      </c>
    </row>
    <row r="108" spans="1:13" ht="17" thickBot="1" x14ac:dyDescent="0.25">
      <c r="A108" s="6" t="s">
        <v>2</v>
      </c>
      <c r="B108" s="7">
        <v>2</v>
      </c>
      <c r="C108" s="7">
        <v>2</v>
      </c>
      <c r="D108" s="7">
        <v>2</v>
      </c>
      <c r="E108" s="7">
        <v>2</v>
      </c>
      <c r="F108" s="7">
        <v>2</v>
      </c>
      <c r="G108" s="7">
        <v>2</v>
      </c>
      <c r="H108" s="7">
        <v>2</v>
      </c>
      <c r="I108" s="7">
        <v>2</v>
      </c>
      <c r="J108" s="7">
        <v>2</v>
      </c>
      <c r="K108" s="7">
        <v>2</v>
      </c>
      <c r="L108" s="7">
        <v>2</v>
      </c>
      <c r="M108" s="7">
        <v>2</v>
      </c>
    </row>
    <row r="109" spans="1:13" ht="17" thickBot="1" x14ac:dyDescent="0.25">
      <c r="A109" s="6" t="s">
        <v>4</v>
      </c>
      <c r="B109" s="7">
        <v>20</v>
      </c>
      <c r="C109" s="7">
        <v>20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 ht="17" thickBot="1" x14ac:dyDescent="0.25">
      <c r="A110" s="6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 ht="17" thickBot="1" x14ac:dyDescent="0.25">
      <c r="A111" s="6" t="s">
        <v>6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 ht="17" thickBot="1" x14ac:dyDescent="0.25">
      <c r="A112" s="6" t="s">
        <v>7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3" ht="17" thickBot="1" x14ac:dyDescent="0.25">
      <c r="A113" s="6" t="s">
        <v>8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1:13" ht="17" thickBot="1" x14ac:dyDescent="0.25">
      <c r="A114" s="6" t="s">
        <v>9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</sheetData>
  <mergeCells count="15">
    <mergeCell ref="A2:G2"/>
    <mergeCell ref="B16:E19"/>
    <mergeCell ref="A16:A19"/>
    <mergeCell ref="A105:F105"/>
    <mergeCell ref="A67:G67"/>
    <mergeCell ref="A78:G78"/>
    <mergeCell ref="A89:G89"/>
    <mergeCell ref="A100:A103"/>
    <mergeCell ref="B100:E103"/>
    <mergeCell ref="P27:Q27"/>
    <mergeCell ref="O22:P22"/>
    <mergeCell ref="A62:A65"/>
    <mergeCell ref="B62:E65"/>
    <mergeCell ref="A40:B40"/>
    <mergeCell ref="A51:D5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F845-31D6-4F2C-951D-7651DCFB0B0D}">
  <dimension ref="A1:Q48"/>
  <sheetViews>
    <sheetView workbookViewId="0">
      <selection activeCell="J53" sqref="J53"/>
    </sheetView>
  </sheetViews>
  <sheetFormatPr baseColWidth="10" defaultColWidth="8.83203125" defaultRowHeight="15" x14ac:dyDescent="0.2"/>
  <cols>
    <col min="1" max="1" width="10.6640625" bestFit="1" customWidth="1"/>
    <col min="15" max="15" width="35.1640625" customWidth="1"/>
    <col min="16" max="16" width="27.5" customWidth="1"/>
  </cols>
  <sheetData>
    <row r="1" spans="1:17" x14ac:dyDescent="0.2">
      <c r="A1" s="2">
        <v>43867</v>
      </c>
    </row>
    <row r="2" spans="1:17" x14ac:dyDescent="0.2">
      <c r="A2" s="113" t="s">
        <v>429</v>
      </c>
      <c r="B2" s="113"/>
      <c r="C2" s="113"/>
      <c r="D2" s="113"/>
      <c r="E2" s="113"/>
      <c r="F2" s="113"/>
      <c r="G2" s="113"/>
    </row>
    <row r="3" spans="1:17" x14ac:dyDescent="0.2">
      <c r="A3" s="2" t="s">
        <v>23</v>
      </c>
    </row>
    <row r="4" spans="1:17" x14ac:dyDescent="0.2">
      <c r="A4" s="3"/>
    </row>
    <row r="5" spans="1:17" ht="16" thickBot="1" x14ac:dyDescent="0.25">
      <c r="A5" s="12" t="s">
        <v>87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7" ht="16" thickBot="1" x14ac:dyDescent="0.25">
      <c r="A6" s="4"/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  <c r="M6" s="5">
        <v>12</v>
      </c>
      <c r="O6" s="10" t="s">
        <v>10</v>
      </c>
      <c r="P6" s="10" t="s">
        <v>29</v>
      </c>
    </row>
    <row r="7" spans="1:17" ht="17" thickBot="1" x14ac:dyDescent="0.25">
      <c r="A7" s="6" t="s">
        <v>1</v>
      </c>
      <c r="B7" s="4" t="s">
        <v>194</v>
      </c>
      <c r="C7" s="5" t="s">
        <v>194</v>
      </c>
      <c r="D7" s="5" t="s">
        <v>195</v>
      </c>
      <c r="E7" s="5" t="s">
        <v>195</v>
      </c>
      <c r="F7" s="5" t="s">
        <v>196</v>
      </c>
      <c r="G7" s="5" t="s">
        <v>196</v>
      </c>
      <c r="H7" s="5" t="s">
        <v>197</v>
      </c>
      <c r="I7" s="5" t="s">
        <v>197</v>
      </c>
      <c r="J7" s="5" t="s">
        <v>198</v>
      </c>
      <c r="K7" s="5" t="s">
        <v>198</v>
      </c>
      <c r="L7" s="5" t="s">
        <v>199</v>
      </c>
      <c r="M7" s="5" t="s">
        <v>200</v>
      </c>
      <c r="O7" s="38" t="s">
        <v>91</v>
      </c>
      <c r="P7" s="40" t="s">
        <v>72</v>
      </c>
      <c r="Q7" s="20"/>
    </row>
    <row r="8" spans="1:17" ht="17" thickBot="1" x14ac:dyDescent="0.25">
      <c r="A8" s="6" t="s">
        <v>2</v>
      </c>
      <c r="B8" s="6" t="s">
        <v>201</v>
      </c>
      <c r="C8" s="7" t="s">
        <v>201</v>
      </c>
      <c r="D8" s="7" t="s">
        <v>202</v>
      </c>
      <c r="E8" s="7" t="s">
        <v>202</v>
      </c>
      <c r="F8" s="7" t="s">
        <v>203</v>
      </c>
      <c r="G8" s="7" t="s">
        <v>204</v>
      </c>
      <c r="H8" s="7" t="s">
        <v>204</v>
      </c>
      <c r="I8" s="58" t="s">
        <v>205</v>
      </c>
      <c r="J8" s="58" t="s">
        <v>27</v>
      </c>
      <c r="K8" s="7" t="s">
        <v>206</v>
      </c>
      <c r="L8" s="7" t="s">
        <v>207</v>
      </c>
      <c r="M8" s="7" t="s">
        <v>207</v>
      </c>
      <c r="O8" s="36" t="s">
        <v>77</v>
      </c>
      <c r="P8" s="38" t="s">
        <v>66</v>
      </c>
      <c r="Q8" s="20"/>
    </row>
    <row r="9" spans="1:17" ht="17" thickBot="1" x14ac:dyDescent="0.25">
      <c r="A9" s="6" t="s">
        <v>4</v>
      </c>
      <c r="B9" s="17"/>
      <c r="C9" s="17"/>
      <c r="D9" s="7"/>
      <c r="E9" s="7"/>
      <c r="F9" s="7"/>
      <c r="G9" s="7"/>
      <c r="H9" s="7"/>
      <c r="I9" s="7"/>
      <c r="J9" s="7"/>
      <c r="K9" s="7"/>
      <c r="L9" s="7"/>
      <c r="M9" s="7"/>
      <c r="O9" s="42" t="s">
        <v>70</v>
      </c>
      <c r="P9" s="38" t="s">
        <v>69</v>
      </c>
      <c r="Q9" s="11"/>
    </row>
    <row r="10" spans="1:17" ht="17" thickBot="1" x14ac:dyDescent="0.25">
      <c r="A10" s="6" t="s">
        <v>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O10" s="36" t="s">
        <v>74</v>
      </c>
      <c r="P10" s="38" t="s">
        <v>91</v>
      </c>
      <c r="Q10" s="20"/>
    </row>
    <row r="11" spans="1:17" ht="17" thickBot="1" x14ac:dyDescent="0.25">
      <c r="A11" s="6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59" t="s">
        <v>88</v>
      </c>
      <c r="P11" s="38" t="s">
        <v>90</v>
      </c>
      <c r="Q11" s="11"/>
    </row>
    <row r="12" spans="1:17" ht="17" thickBot="1" x14ac:dyDescent="0.25">
      <c r="A12" s="6" t="s">
        <v>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O12" s="38" t="s">
        <v>66</v>
      </c>
      <c r="P12" s="44" t="s">
        <v>67</v>
      </c>
      <c r="Q12" s="20"/>
    </row>
    <row r="13" spans="1:17" ht="17" thickBot="1" x14ac:dyDescent="0.25">
      <c r="A13" s="6" t="s">
        <v>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O13" s="40" t="s">
        <v>72</v>
      </c>
      <c r="P13" s="42" t="s">
        <v>70</v>
      </c>
      <c r="Q13" s="20"/>
    </row>
    <row r="14" spans="1:17" ht="17" thickBot="1" x14ac:dyDescent="0.25">
      <c r="A14" s="6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O14" s="44" t="s">
        <v>67</v>
      </c>
      <c r="P14" s="59" t="s">
        <v>88</v>
      </c>
      <c r="Q14" s="20"/>
    </row>
    <row r="15" spans="1:17" x14ac:dyDescent="0.2">
      <c r="O15" s="38" t="s">
        <v>69</v>
      </c>
      <c r="P15" s="36" t="s">
        <v>74</v>
      </c>
      <c r="Q15" s="20"/>
    </row>
    <row r="16" spans="1:17" x14ac:dyDescent="0.2">
      <c r="O16" s="46" t="s">
        <v>68</v>
      </c>
      <c r="P16" s="36" t="s">
        <v>77</v>
      </c>
      <c r="Q16" s="20"/>
    </row>
    <row r="17" spans="1:17" x14ac:dyDescent="0.2">
      <c r="O17" s="38" t="s">
        <v>90</v>
      </c>
      <c r="P17" s="55" t="s">
        <v>89</v>
      </c>
      <c r="Q17" s="20"/>
    </row>
    <row r="18" spans="1:17" x14ac:dyDescent="0.2">
      <c r="O18" s="55" t="s">
        <v>89</v>
      </c>
      <c r="P18" s="46" t="s">
        <v>68</v>
      </c>
      <c r="Q18" s="11"/>
    </row>
    <row r="21" spans="1:17" x14ac:dyDescent="0.2">
      <c r="A21" s="1">
        <v>43868</v>
      </c>
    </row>
    <row r="23" spans="1:17" x14ac:dyDescent="0.2">
      <c r="A23" s="9" t="s">
        <v>25</v>
      </c>
    </row>
    <row r="24" spans="1:17" x14ac:dyDescent="0.2">
      <c r="A24" s="9"/>
    </row>
    <row r="25" spans="1:17" ht="16" thickBot="1" x14ac:dyDescent="0.25">
      <c r="A25" s="9" t="s">
        <v>26</v>
      </c>
    </row>
    <row r="26" spans="1:17" ht="16" thickBot="1" x14ac:dyDescent="0.25">
      <c r="A26" s="4"/>
      <c r="B26" s="5">
        <v>1</v>
      </c>
      <c r="C26" s="5">
        <v>2</v>
      </c>
      <c r="D26" s="5">
        <v>3</v>
      </c>
      <c r="E26" s="5">
        <v>4</v>
      </c>
      <c r="F26" s="5">
        <v>5</v>
      </c>
      <c r="G26" s="5">
        <v>6</v>
      </c>
      <c r="H26" s="5">
        <v>7</v>
      </c>
      <c r="I26" s="5">
        <v>8</v>
      </c>
      <c r="J26" s="5">
        <v>9</v>
      </c>
      <c r="K26" s="5">
        <v>10</v>
      </c>
      <c r="L26" s="5">
        <v>11</v>
      </c>
      <c r="M26" s="5">
        <v>12</v>
      </c>
    </row>
    <row r="27" spans="1:17" ht="17" thickBot="1" x14ac:dyDescent="0.25">
      <c r="A27" s="6" t="s">
        <v>1</v>
      </c>
      <c r="B27" s="4" t="s">
        <v>194</v>
      </c>
      <c r="C27" s="5" t="s">
        <v>194</v>
      </c>
      <c r="D27" s="5" t="s">
        <v>195</v>
      </c>
      <c r="E27" s="5" t="s">
        <v>195</v>
      </c>
      <c r="F27" s="5" t="s">
        <v>196</v>
      </c>
      <c r="G27" s="5" t="s">
        <v>196</v>
      </c>
      <c r="H27" s="5" t="s">
        <v>197</v>
      </c>
      <c r="I27" s="5" t="s">
        <v>197</v>
      </c>
      <c r="J27" s="5" t="s">
        <v>198</v>
      </c>
      <c r="K27" s="5" t="s">
        <v>198</v>
      </c>
      <c r="L27" s="5" t="s">
        <v>199</v>
      </c>
      <c r="M27" s="5" t="s">
        <v>200</v>
      </c>
    </row>
    <row r="28" spans="1:17" ht="17" thickBot="1" x14ac:dyDescent="0.25">
      <c r="A28" s="6" t="s">
        <v>2</v>
      </c>
      <c r="B28" s="6" t="s">
        <v>201</v>
      </c>
      <c r="C28" s="7" t="s">
        <v>201</v>
      </c>
      <c r="D28" s="7" t="s">
        <v>202</v>
      </c>
      <c r="E28" s="7" t="s">
        <v>202</v>
      </c>
      <c r="F28" s="7" t="s">
        <v>203</v>
      </c>
      <c r="G28" s="7" t="s">
        <v>204</v>
      </c>
      <c r="H28" s="7" t="s">
        <v>204</v>
      </c>
      <c r="I28" s="58" t="s">
        <v>205</v>
      </c>
      <c r="J28" s="58" t="s">
        <v>27</v>
      </c>
      <c r="K28" s="7" t="s">
        <v>206</v>
      </c>
      <c r="L28" s="7" t="s">
        <v>207</v>
      </c>
      <c r="M28" s="7" t="s">
        <v>207</v>
      </c>
    </row>
    <row r="29" spans="1:17" ht="17" thickBot="1" x14ac:dyDescent="0.25">
      <c r="A29" s="6" t="s">
        <v>4</v>
      </c>
      <c r="B29" s="17"/>
      <c r="C29" s="1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7" ht="17" thickBot="1" x14ac:dyDescent="0.25">
      <c r="A30" s="6" t="s">
        <v>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7" ht="17" thickBot="1" x14ac:dyDescent="0.25">
      <c r="A31" s="6" t="s">
        <v>6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7" ht="17" thickBot="1" x14ac:dyDescent="0.25">
      <c r="A32" s="6" t="s">
        <v>7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ht="17" thickBot="1" x14ac:dyDescent="0.25">
      <c r="A33" s="6" t="s">
        <v>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ht="17" thickBot="1" x14ac:dyDescent="0.25">
      <c r="A34" s="6" t="s">
        <v>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6" spans="1:13" ht="16" thickBot="1" x14ac:dyDescent="0.25">
      <c r="A36" s="115" t="s">
        <v>28</v>
      </c>
      <c r="B36" s="115"/>
    </row>
    <row r="37" spans="1:13" ht="16" thickBot="1" x14ac:dyDescent="0.25">
      <c r="A37" s="4"/>
      <c r="B37" s="5">
        <v>1</v>
      </c>
      <c r="C37" s="5">
        <v>2</v>
      </c>
      <c r="D37" s="5">
        <v>3</v>
      </c>
      <c r="E37" s="5">
        <v>4</v>
      </c>
      <c r="F37" s="5">
        <v>5</v>
      </c>
      <c r="G37" s="5">
        <v>6</v>
      </c>
      <c r="H37" s="5">
        <v>7</v>
      </c>
      <c r="I37" s="5">
        <v>8</v>
      </c>
      <c r="J37" s="5">
        <v>9</v>
      </c>
      <c r="K37" s="5">
        <v>10</v>
      </c>
      <c r="L37" s="5">
        <v>11</v>
      </c>
      <c r="M37" s="5">
        <v>12</v>
      </c>
    </row>
    <row r="38" spans="1:13" ht="17" thickBot="1" x14ac:dyDescent="0.25">
      <c r="A38" s="6" t="s">
        <v>1</v>
      </c>
      <c r="B38" s="7" t="s">
        <v>27</v>
      </c>
      <c r="C38" s="7" t="s">
        <v>27</v>
      </c>
      <c r="D38" s="7" t="s">
        <v>27</v>
      </c>
      <c r="E38" s="7" t="s">
        <v>27</v>
      </c>
      <c r="F38" s="7" t="s">
        <v>27</v>
      </c>
      <c r="G38" s="7">
        <v>5.3999999999999999E-2</v>
      </c>
      <c r="H38" s="7" t="s">
        <v>27</v>
      </c>
      <c r="I38" s="7" t="s">
        <v>27</v>
      </c>
      <c r="J38" s="7" t="s">
        <v>27</v>
      </c>
      <c r="K38" s="7" t="s">
        <v>27</v>
      </c>
      <c r="L38" s="7" t="s">
        <v>27</v>
      </c>
      <c r="M38" s="7" t="s">
        <v>27</v>
      </c>
    </row>
    <row r="39" spans="1:13" ht="17" thickBot="1" x14ac:dyDescent="0.25">
      <c r="A39" s="6" t="s">
        <v>2</v>
      </c>
      <c r="B39" s="7" t="s">
        <v>27</v>
      </c>
      <c r="C39" s="7" t="s">
        <v>27</v>
      </c>
      <c r="D39" s="7" t="s">
        <v>27</v>
      </c>
      <c r="E39" s="7" t="s">
        <v>27</v>
      </c>
      <c r="F39" s="7" t="s">
        <v>27</v>
      </c>
      <c r="G39" s="7" t="s">
        <v>27</v>
      </c>
      <c r="H39" s="7" t="s">
        <v>27</v>
      </c>
      <c r="I39" s="7" t="s">
        <v>27</v>
      </c>
      <c r="J39" s="7" t="s">
        <v>27</v>
      </c>
      <c r="K39" s="7" t="s">
        <v>27</v>
      </c>
      <c r="L39" s="7" t="s">
        <v>27</v>
      </c>
      <c r="M39" s="7" t="s">
        <v>27</v>
      </c>
    </row>
    <row r="40" spans="1:13" ht="17" thickBot="1" x14ac:dyDescent="0.25">
      <c r="A40" s="6" t="s">
        <v>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ht="17" thickBot="1" x14ac:dyDescent="0.25">
      <c r="A41" s="6" t="s">
        <v>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 ht="17" thickBot="1" x14ac:dyDescent="0.25">
      <c r="A42" s="6" t="s">
        <v>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 ht="17" thickBot="1" x14ac:dyDescent="0.25">
      <c r="A43" s="6" t="s">
        <v>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ht="17" thickBot="1" x14ac:dyDescent="0.25">
      <c r="A44" s="6" t="s">
        <v>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ht="17" thickBot="1" x14ac:dyDescent="0.25">
      <c r="A45" s="6" t="s">
        <v>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7" spans="1:13" x14ac:dyDescent="0.2">
      <c r="A47" s="123" t="s">
        <v>832</v>
      </c>
      <c r="B47" s="124"/>
      <c r="C47" s="124"/>
    </row>
    <row r="48" spans="1:13" x14ac:dyDescent="0.2">
      <c r="A48" s="124"/>
      <c r="B48" s="124"/>
      <c r="C48" s="124"/>
      <c r="D48" s="124" t="s">
        <v>833</v>
      </c>
      <c r="E48" s="124"/>
      <c r="F48" s="124"/>
      <c r="G48" s="124"/>
      <c r="H48" s="124"/>
      <c r="I48" s="124"/>
      <c r="J48" s="124"/>
      <c r="K48" s="124"/>
    </row>
  </sheetData>
  <mergeCells count="4">
    <mergeCell ref="A36:B36"/>
    <mergeCell ref="A47:C48"/>
    <mergeCell ref="A2:G2"/>
    <mergeCell ref="D48:K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3B7A-087E-48D7-BC68-5B3AECDAE924}">
  <dimension ref="A1:P100"/>
  <sheetViews>
    <sheetView topLeftCell="A25" workbookViewId="0">
      <selection activeCell="A64" sqref="A64:G64"/>
    </sheetView>
  </sheetViews>
  <sheetFormatPr baseColWidth="10" defaultColWidth="8.83203125" defaultRowHeight="15" x14ac:dyDescent="0.2"/>
  <cols>
    <col min="1" max="1" width="10.6640625" bestFit="1" customWidth="1"/>
    <col min="15" max="15" width="23" customWidth="1"/>
    <col min="16" max="16" width="26.33203125" customWidth="1"/>
  </cols>
  <sheetData>
    <row r="1" spans="1:16" x14ac:dyDescent="0.2">
      <c r="A1" s="2">
        <v>43868</v>
      </c>
    </row>
    <row r="2" spans="1:16" x14ac:dyDescent="0.2">
      <c r="A2" s="113" t="s">
        <v>429</v>
      </c>
      <c r="B2" s="113"/>
      <c r="C2" s="113"/>
      <c r="D2" s="113"/>
      <c r="E2" s="113"/>
      <c r="F2" s="113"/>
      <c r="G2" s="113"/>
    </row>
    <row r="3" spans="1:16" x14ac:dyDescent="0.2">
      <c r="A3" s="2" t="s">
        <v>23</v>
      </c>
    </row>
    <row r="4" spans="1:16" x14ac:dyDescent="0.2">
      <c r="A4" s="3"/>
    </row>
    <row r="5" spans="1:16" ht="16" thickBot="1" x14ac:dyDescent="0.25">
      <c r="A5" s="12" t="s">
        <v>134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6" ht="16" thickBot="1" x14ac:dyDescent="0.25">
      <c r="A6" s="4"/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  <c r="M6" s="5">
        <v>12</v>
      </c>
      <c r="O6" s="10" t="s">
        <v>10</v>
      </c>
      <c r="P6" s="10" t="s">
        <v>29</v>
      </c>
    </row>
    <row r="7" spans="1:16" ht="17" thickBot="1" x14ac:dyDescent="0.25">
      <c r="A7" s="6" t="s">
        <v>1</v>
      </c>
      <c r="B7" s="4" t="s">
        <v>208</v>
      </c>
      <c r="C7" s="5" t="s">
        <v>208</v>
      </c>
      <c r="D7" s="5" t="s">
        <v>200</v>
      </c>
      <c r="E7" s="5" t="s">
        <v>200</v>
      </c>
      <c r="F7" s="5" t="s">
        <v>198</v>
      </c>
      <c r="G7" s="5" t="s">
        <v>198</v>
      </c>
      <c r="H7" s="5" t="s">
        <v>202</v>
      </c>
      <c r="I7" s="5" t="s">
        <v>202</v>
      </c>
      <c r="J7" s="5" t="s">
        <v>204</v>
      </c>
      <c r="K7" s="5" t="s">
        <v>204</v>
      </c>
      <c r="L7" s="5" t="s">
        <v>197</v>
      </c>
      <c r="M7" s="5" t="s">
        <v>197</v>
      </c>
      <c r="O7" s="71" t="s">
        <v>210</v>
      </c>
      <c r="P7" s="72" t="s">
        <v>211</v>
      </c>
    </row>
    <row r="8" spans="1:16" ht="17" thickBot="1" x14ac:dyDescent="0.25">
      <c r="A8" s="6" t="s">
        <v>2</v>
      </c>
      <c r="B8" s="6" t="s">
        <v>199</v>
      </c>
      <c r="C8" s="7" t="s">
        <v>199</v>
      </c>
      <c r="D8" s="7" t="s">
        <v>195</v>
      </c>
      <c r="E8" s="7" t="s">
        <v>195</v>
      </c>
      <c r="F8" s="7" t="s">
        <v>201</v>
      </c>
      <c r="G8" s="7" t="s">
        <v>201</v>
      </c>
      <c r="H8" s="7" t="s">
        <v>203</v>
      </c>
      <c r="I8" s="7" t="s">
        <v>203</v>
      </c>
      <c r="J8" s="7" t="s">
        <v>194</v>
      </c>
      <c r="K8" s="7" t="s">
        <v>194</v>
      </c>
      <c r="L8" s="7" t="s">
        <v>206</v>
      </c>
      <c r="M8" s="7" t="s">
        <v>206</v>
      </c>
      <c r="O8" s="72" t="s">
        <v>211</v>
      </c>
      <c r="P8" s="72" t="s">
        <v>219</v>
      </c>
    </row>
    <row r="9" spans="1:16" ht="17" thickBot="1" x14ac:dyDescent="0.25">
      <c r="A9" s="6" t="s">
        <v>4</v>
      </c>
      <c r="B9" s="62" t="s">
        <v>207</v>
      </c>
      <c r="C9" s="62" t="s">
        <v>207</v>
      </c>
      <c r="D9" s="7"/>
      <c r="E9" s="7" t="s">
        <v>209</v>
      </c>
      <c r="F9" s="7" t="s">
        <v>209</v>
      </c>
      <c r="G9" s="7"/>
      <c r="H9" s="7"/>
      <c r="I9" s="7"/>
      <c r="J9" s="7"/>
      <c r="K9" s="7"/>
      <c r="L9" s="7"/>
      <c r="M9" s="7"/>
      <c r="O9" s="73" t="s">
        <v>212</v>
      </c>
      <c r="P9" s="71" t="s">
        <v>216</v>
      </c>
    </row>
    <row r="10" spans="1:16" ht="17" thickBot="1" x14ac:dyDescent="0.25">
      <c r="A10" s="6" t="s">
        <v>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O10" s="71" t="s">
        <v>213</v>
      </c>
      <c r="P10" s="71" t="s">
        <v>213</v>
      </c>
    </row>
    <row r="11" spans="1:16" ht="17" thickBot="1" x14ac:dyDescent="0.25">
      <c r="A11" s="6" t="s">
        <v>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74" t="s">
        <v>214</v>
      </c>
      <c r="P11" s="71" t="s">
        <v>210</v>
      </c>
    </row>
    <row r="12" spans="1:16" ht="17" thickBot="1" x14ac:dyDescent="0.25">
      <c r="A12" s="6" t="s">
        <v>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O12" s="75" t="s">
        <v>215</v>
      </c>
      <c r="P12" s="71" t="s">
        <v>220</v>
      </c>
    </row>
    <row r="13" spans="1:16" ht="17" thickBot="1" x14ac:dyDescent="0.25">
      <c r="A13" s="6" t="s">
        <v>8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O13" s="71" t="s">
        <v>216</v>
      </c>
      <c r="P13" s="71" t="s">
        <v>223</v>
      </c>
    </row>
    <row r="14" spans="1:16" ht="17" thickBot="1" x14ac:dyDescent="0.25">
      <c r="A14" s="6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O14" s="75" t="s">
        <v>217</v>
      </c>
      <c r="P14" s="80" t="s">
        <v>221</v>
      </c>
    </row>
    <row r="15" spans="1:16" ht="16" x14ac:dyDescent="0.2">
      <c r="O15" s="76" t="s">
        <v>218</v>
      </c>
      <c r="P15" s="76" t="s">
        <v>218</v>
      </c>
    </row>
    <row r="16" spans="1:16" ht="16" x14ac:dyDescent="0.2">
      <c r="A16" s="1">
        <v>43874</v>
      </c>
      <c r="O16" s="72" t="s">
        <v>219</v>
      </c>
      <c r="P16" s="73" t="s">
        <v>212</v>
      </c>
    </row>
    <row r="17" spans="1:16" ht="16" x14ac:dyDescent="0.2">
      <c r="O17" s="71" t="s">
        <v>220</v>
      </c>
      <c r="P17" s="75" t="s">
        <v>215</v>
      </c>
    </row>
    <row r="18" spans="1:16" ht="16" x14ac:dyDescent="0.2">
      <c r="A18" s="9" t="s">
        <v>25</v>
      </c>
      <c r="O18" s="71" t="s">
        <v>223</v>
      </c>
      <c r="P18" s="75" t="s">
        <v>217</v>
      </c>
    </row>
    <row r="19" spans="1:16" ht="16" x14ac:dyDescent="0.2">
      <c r="A19" s="9"/>
      <c r="O19" s="79" t="s">
        <v>222</v>
      </c>
      <c r="P19" s="79" t="s">
        <v>222</v>
      </c>
    </row>
    <row r="20" spans="1:16" ht="17" thickBot="1" x14ac:dyDescent="0.25">
      <c r="A20" s="9" t="s">
        <v>26</v>
      </c>
      <c r="O20" s="80" t="s">
        <v>221</v>
      </c>
      <c r="P20" s="74" t="s">
        <v>214</v>
      </c>
    </row>
    <row r="21" spans="1:16" ht="16" thickBot="1" x14ac:dyDescent="0.25">
      <c r="A21" s="4"/>
      <c r="B21" s="5">
        <v>1</v>
      </c>
      <c r="C21" s="5">
        <v>2</v>
      </c>
      <c r="D21" s="5">
        <v>3</v>
      </c>
      <c r="E21" s="5">
        <v>4</v>
      </c>
      <c r="F21" s="5">
        <v>5</v>
      </c>
      <c r="G21" s="5">
        <v>6</v>
      </c>
      <c r="H21" s="5">
        <v>7</v>
      </c>
      <c r="I21" s="5">
        <v>8</v>
      </c>
      <c r="J21" s="5">
        <v>9</v>
      </c>
      <c r="K21" s="5">
        <v>10</v>
      </c>
      <c r="L21" s="5">
        <v>11</v>
      </c>
      <c r="M21" s="5">
        <v>12</v>
      </c>
    </row>
    <row r="22" spans="1:16" ht="17" thickBot="1" x14ac:dyDescent="0.25">
      <c r="A22" s="6" t="s">
        <v>1</v>
      </c>
      <c r="B22" s="4" t="s">
        <v>208</v>
      </c>
      <c r="C22" s="5" t="s">
        <v>208</v>
      </c>
      <c r="D22" s="5" t="s">
        <v>200</v>
      </c>
      <c r="E22" s="5" t="s">
        <v>200</v>
      </c>
      <c r="F22" s="5" t="s">
        <v>198</v>
      </c>
      <c r="G22" s="5" t="s">
        <v>198</v>
      </c>
      <c r="H22" s="5" t="s">
        <v>202</v>
      </c>
      <c r="I22" s="5" t="s">
        <v>202</v>
      </c>
      <c r="J22" s="5" t="s">
        <v>204</v>
      </c>
      <c r="K22" s="5" t="s">
        <v>204</v>
      </c>
      <c r="L22" s="5" t="s">
        <v>197</v>
      </c>
      <c r="M22" s="5" t="s">
        <v>197</v>
      </c>
    </row>
    <row r="23" spans="1:16" ht="17" thickBot="1" x14ac:dyDescent="0.25">
      <c r="A23" s="6" t="s">
        <v>2</v>
      </c>
      <c r="B23" s="6" t="s">
        <v>199</v>
      </c>
      <c r="C23" s="7" t="s">
        <v>199</v>
      </c>
      <c r="D23" s="7" t="s">
        <v>195</v>
      </c>
      <c r="E23" s="7" t="s">
        <v>195</v>
      </c>
      <c r="F23" s="7" t="s">
        <v>201</v>
      </c>
      <c r="G23" s="7" t="s">
        <v>201</v>
      </c>
      <c r="H23" s="7" t="s">
        <v>203</v>
      </c>
      <c r="I23" s="7" t="s">
        <v>203</v>
      </c>
      <c r="J23" s="7" t="s">
        <v>194</v>
      </c>
      <c r="K23" s="7" t="s">
        <v>194</v>
      </c>
      <c r="L23" s="7" t="s">
        <v>206</v>
      </c>
      <c r="M23" s="7" t="s">
        <v>206</v>
      </c>
    </row>
    <row r="24" spans="1:16" ht="17" thickBot="1" x14ac:dyDescent="0.25">
      <c r="A24" s="6" t="s">
        <v>4</v>
      </c>
      <c r="B24" s="62" t="s">
        <v>207</v>
      </c>
      <c r="C24" s="62" t="s">
        <v>207</v>
      </c>
      <c r="D24" s="7"/>
      <c r="E24" s="7" t="s">
        <v>209</v>
      </c>
      <c r="F24" s="7" t="s">
        <v>209</v>
      </c>
      <c r="G24" s="7"/>
      <c r="H24" s="7"/>
      <c r="I24" s="7"/>
      <c r="J24" s="7"/>
      <c r="K24" s="7"/>
      <c r="L24" s="7"/>
      <c r="M24" s="7"/>
    </row>
    <row r="25" spans="1:16" ht="17" thickBot="1" x14ac:dyDescent="0.25">
      <c r="A25" s="6" t="s">
        <v>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6" ht="17" thickBot="1" x14ac:dyDescent="0.25">
      <c r="A26" s="6" t="s">
        <v>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6" ht="17" thickBot="1" x14ac:dyDescent="0.25">
      <c r="A27" s="6" t="s">
        <v>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6" ht="17" thickBot="1" x14ac:dyDescent="0.25">
      <c r="A28" s="6" t="s">
        <v>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6" ht="17" thickBot="1" x14ac:dyDescent="0.25">
      <c r="A29" s="6" t="s">
        <v>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1" spans="1:16" ht="16" thickBot="1" x14ac:dyDescent="0.25">
      <c r="A31" s="115" t="s">
        <v>28</v>
      </c>
      <c r="B31" s="115"/>
    </row>
    <row r="32" spans="1:16" ht="16" thickBot="1" x14ac:dyDescent="0.25">
      <c r="A32" s="4"/>
      <c r="B32" s="5">
        <v>1</v>
      </c>
      <c r="C32" s="5">
        <v>2</v>
      </c>
      <c r="D32" s="5">
        <v>3</v>
      </c>
      <c r="E32" s="5">
        <v>4</v>
      </c>
      <c r="F32" s="5">
        <v>5</v>
      </c>
      <c r="G32" s="5">
        <v>6</v>
      </c>
      <c r="H32" s="5">
        <v>7</v>
      </c>
      <c r="I32" s="5">
        <v>8</v>
      </c>
      <c r="J32" s="5">
        <v>9</v>
      </c>
      <c r="K32" s="5">
        <v>10</v>
      </c>
      <c r="L32" s="5">
        <v>11</v>
      </c>
      <c r="M32" s="5">
        <v>12</v>
      </c>
    </row>
    <row r="33" spans="1:13" ht="17" thickBot="1" x14ac:dyDescent="0.25">
      <c r="A33" s="6" t="s">
        <v>1</v>
      </c>
      <c r="B33" s="7">
        <v>6.69</v>
      </c>
      <c r="C33" s="7">
        <v>0.32</v>
      </c>
      <c r="D33" s="7" t="s">
        <v>3</v>
      </c>
      <c r="E33" s="7" t="s">
        <v>3</v>
      </c>
      <c r="F33" s="7">
        <v>2</v>
      </c>
      <c r="G33" s="7">
        <v>2.1</v>
      </c>
      <c r="H33" s="7">
        <v>1.7</v>
      </c>
      <c r="I33" s="7">
        <v>7.5999999999999998E-2</v>
      </c>
      <c r="J33" s="7">
        <v>0.92600000000000005</v>
      </c>
      <c r="K33" s="7">
        <v>0.223</v>
      </c>
      <c r="L33" s="7">
        <v>0.32400000000000001</v>
      </c>
      <c r="M33" s="7">
        <v>0.27400000000000002</v>
      </c>
    </row>
    <row r="34" spans="1:13" ht="17" thickBot="1" x14ac:dyDescent="0.25">
      <c r="A34" s="6" t="s">
        <v>2</v>
      </c>
      <c r="B34" s="7">
        <v>0.34399999999999997</v>
      </c>
      <c r="C34" s="7">
        <v>0.41799999999999998</v>
      </c>
      <c r="D34" s="7">
        <v>0.13</v>
      </c>
      <c r="E34" s="7">
        <v>0.371</v>
      </c>
      <c r="F34" s="7">
        <v>0.34399999999999997</v>
      </c>
      <c r="G34" s="7">
        <v>0.33600000000000002</v>
      </c>
      <c r="H34" s="7" t="s">
        <v>3</v>
      </c>
      <c r="I34" s="7" t="s">
        <v>3</v>
      </c>
      <c r="J34" s="7">
        <v>0.1</v>
      </c>
      <c r="K34" s="7">
        <v>6.4000000000000001E-2</v>
      </c>
      <c r="L34" s="7">
        <v>0.56499999999999995</v>
      </c>
      <c r="M34" s="7">
        <v>0.29199999999999998</v>
      </c>
    </row>
    <row r="35" spans="1:13" ht="17" thickBot="1" x14ac:dyDescent="0.25">
      <c r="A35" s="6" t="s">
        <v>4</v>
      </c>
      <c r="B35" s="7">
        <v>0.157</v>
      </c>
      <c r="C35" s="7" t="s">
        <v>3</v>
      </c>
      <c r="D35" s="7"/>
      <c r="E35" s="7"/>
      <c r="F35" s="7">
        <v>1.2</v>
      </c>
      <c r="G35" s="7">
        <v>0.71</v>
      </c>
      <c r="H35" s="7"/>
      <c r="I35" s="7"/>
      <c r="J35" s="7"/>
      <c r="K35" s="7"/>
      <c r="L35" s="7"/>
      <c r="M35" s="7"/>
    </row>
    <row r="36" spans="1:13" ht="17" thickBot="1" x14ac:dyDescent="0.25">
      <c r="A36" s="6" t="s">
        <v>5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ht="17" thickBot="1" x14ac:dyDescent="0.25">
      <c r="A37" s="6" t="s">
        <v>6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ht="17" thickBot="1" x14ac:dyDescent="0.25">
      <c r="A38" s="6" t="s">
        <v>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ht="17" thickBot="1" x14ac:dyDescent="0.25">
      <c r="A39" s="6" t="s">
        <v>8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ht="17" thickBot="1" x14ac:dyDescent="0.25">
      <c r="A40" s="6" t="s">
        <v>9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2" spans="1:13" ht="15.75" customHeight="1" thickBot="1" x14ac:dyDescent="0.25">
      <c r="A42" s="115" t="s">
        <v>226</v>
      </c>
      <c r="B42" s="115"/>
      <c r="C42" s="115"/>
      <c r="D42" s="115"/>
      <c r="E42" s="115"/>
      <c r="F42" s="115"/>
    </row>
    <row r="43" spans="1:13" ht="16" thickBot="1" x14ac:dyDescent="0.25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</row>
    <row r="44" spans="1:13" ht="17" thickBot="1" x14ac:dyDescent="0.25">
      <c r="A44" s="6" t="s">
        <v>1</v>
      </c>
      <c r="B44" s="7">
        <f t="shared" ref="B44:M46" si="0">B33*35</f>
        <v>234.15</v>
      </c>
      <c r="C44" s="7">
        <f t="shared" si="0"/>
        <v>11.200000000000001</v>
      </c>
      <c r="D44" s="7" t="s">
        <v>3</v>
      </c>
      <c r="E44" s="7" t="s">
        <v>3</v>
      </c>
      <c r="F44" s="7">
        <f t="shared" si="0"/>
        <v>70</v>
      </c>
      <c r="G44" s="7">
        <f t="shared" si="0"/>
        <v>73.5</v>
      </c>
      <c r="H44" s="7">
        <f t="shared" si="0"/>
        <v>59.5</v>
      </c>
      <c r="I44" s="7">
        <f t="shared" si="0"/>
        <v>2.66</v>
      </c>
      <c r="J44" s="7">
        <f t="shared" si="0"/>
        <v>32.410000000000004</v>
      </c>
      <c r="K44" s="7">
        <f t="shared" si="0"/>
        <v>7.8049999999999997</v>
      </c>
      <c r="L44" s="7">
        <f t="shared" si="0"/>
        <v>11.34</v>
      </c>
      <c r="M44" s="7">
        <f t="shared" si="0"/>
        <v>9.59</v>
      </c>
    </row>
    <row r="45" spans="1:13" ht="17" thickBot="1" x14ac:dyDescent="0.25">
      <c r="A45" s="6" t="s">
        <v>2</v>
      </c>
      <c r="B45" s="7">
        <f t="shared" si="0"/>
        <v>12.04</v>
      </c>
      <c r="C45" s="7">
        <f t="shared" si="0"/>
        <v>14.629999999999999</v>
      </c>
      <c r="D45" s="7">
        <f t="shared" si="0"/>
        <v>4.55</v>
      </c>
      <c r="E45" s="7">
        <f t="shared" si="0"/>
        <v>12.984999999999999</v>
      </c>
      <c r="F45" s="7">
        <f t="shared" si="0"/>
        <v>12.04</v>
      </c>
      <c r="G45" s="7">
        <f t="shared" si="0"/>
        <v>11.760000000000002</v>
      </c>
      <c r="H45" s="7" t="s">
        <v>3</v>
      </c>
      <c r="I45" s="7" t="s">
        <v>3</v>
      </c>
      <c r="J45" s="7">
        <f t="shared" si="0"/>
        <v>3.5</v>
      </c>
      <c r="K45" s="7">
        <f t="shared" si="0"/>
        <v>2.2400000000000002</v>
      </c>
      <c r="L45" s="7">
        <f t="shared" si="0"/>
        <v>19.774999999999999</v>
      </c>
      <c r="M45" s="7">
        <f t="shared" si="0"/>
        <v>10.219999999999999</v>
      </c>
    </row>
    <row r="46" spans="1:13" ht="17" thickBot="1" x14ac:dyDescent="0.25">
      <c r="A46" s="6" t="s">
        <v>4</v>
      </c>
      <c r="B46" s="7">
        <f t="shared" si="0"/>
        <v>5.4950000000000001</v>
      </c>
      <c r="C46" s="7" t="s">
        <v>3</v>
      </c>
      <c r="D46" s="7"/>
      <c r="E46" s="7"/>
      <c r="F46" s="7">
        <f t="shared" si="0"/>
        <v>42</v>
      </c>
      <c r="G46" s="7">
        <f t="shared" si="0"/>
        <v>24.849999999999998</v>
      </c>
      <c r="H46" s="7"/>
      <c r="I46" s="7"/>
      <c r="J46" s="7"/>
      <c r="K46" s="7"/>
      <c r="L46" s="7"/>
      <c r="M46" s="7"/>
    </row>
    <row r="47" spans="1:13" ht="17" thickBot="1" x14ac:dyDescent="0.25">
      <c r="A47" s="6" t="s">
        <v>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 ht="17" thickBot="1" x14ac:dyDescent="0.25">
      <c r="A48" s="6" t="s">
        <v>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 ht="17" thickBot="1" x14ac:dyDescent="0.25">
      <c r="A49" s="6" t="s">
        <v>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 ht="17" thickBot="1" x14ac:dyDescent="0.25">
      <c r="A50" s="6" t="s">
        <v>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ht="17" thickBot="1" x14ac:dyDescent="0.25">
      <c r="A51" s="6" t="s">
        <v>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3" spans="1:13" ht="16" thickBot="1" x14ac:dyDescent="0.25">
      <c r="A53" s="120" t="s">
        <v>828</v>
      </c>
      <c r="B53" s="120"/>
      <c r="C53" s="120"/>
      <c r="D53" s="120"/>
      <c r="E53" s="120"/>
      <c r="F53" s="120"/>
      <c r="G53" s="120"/>
    </row>
    <row r="54" spans="1:13" ht="16" thickBot="1" x14ac:dyDescent="0.25">
      <c r="A54" s="4"/>
      <c r="B54" s="5">
        <v>1</v>
      </c>
      <c r="C54" s="5">
        <v>2</v>
      </c>
      <c r="D54" s="5">
        <v>3</v>
      </c>
      <c r="E54" s="5">
        <v>4</v>
      </c>
      <c r="F54" s="5">
        <v>5</v>
      </c>
      <c r="G54" s="5">
        <v>6</v>
      </c>
      <c r="H54" s="5">
        <v>7</v>
      </c>
      <c r="I54" s="5">
        <v>8</v>
      </c>
      <c r="J54" s="5">
        <v>9</v>
      </c>
      <c r="K54" s="5">
        <v>10</v>
      </c>
      <c r="L54" s="5">
        <v>11</v>
      </c>
      <c r="M54" s="5">
        <v>12</v>
      </c>
    </row>
    <row r="55" spans="1:13" ht="17" thickBot="1" x14ac:dyDescent="0.25">
      <c r="A55" s="6" t="s">
        <v>1</v>
      </c>
      <c r="B55" s="81">
        <f>B33*26</f>
        <v>173.94</v>
      </c>
      <c r="C55" s="7">
        <f t="shared" ref="C55:M55" si="1">C33*26</f>
        <v>8.32</v>
      </c>
      <c r="D55" s="7" t="s">
        <v>27</v>
      </c>
      <c r="E55" s="7" t="s">
        <v>27</v>
      </c>
      <c r="F55" s="81">
        <f t="shared" si="1"/>
        <v>52</v>
      </c>
      <c r="G55" s="81">
        <f t="shared" si="1"/>
        <v>54.6</v>
      </c>
      <c r="H55" s="81">
        <f t="shared" si="1"/>
        <v>44.199999999999996</v>
      </c>
      <c r="I55" s="7">
        <f t="shared" si="1"/>
        <v>1.976</v>
      </c>
      <c r="J55" s="81">
        <f t="shared" si="1"/>
        <v>24.076000000000001</v>
      </c>
      <c r="K55" s="7">
        <f t="shared" si="1"/>
        <v>5.798</v>
      </c>
      <c r="L55" s="7">
        <f t="shared" si="1"/>
        <v>8.4239999999999995</v>
      </c>
      <c r="M55" s="7">
        <f t="shared" si="1"/>
        <v>7.1240000000000006</v>
      </c>
    </row>
    <row r="56" spans="1:13" ht="17" thickBot="1" x14ac:dyDescent="0.25">
      <c r="A56" s="6" t="s">
        <v>2</v>
      </c>
      <c r="B56" s="7">
        <f t="shared" ref="B56:B57" si="2">B34*26</f>
        <v>8.9439999999999991</v>
      </c>
      <c r="C56" s="7">
        <f t="shared" ref="C56:M56" si="3">C34*26</f>
        <v>10.868</v>
      </c>
      <c r="D56" s="7">
        <f t="shared" si="3"/>
        <v>3.38</v>
      </c>
      <c r="E56" s="7">
        <f t="shared" si="3"/>
        <v>9.6460000000000008</v>
      </c>
      <c r="F56" s="7">
        <f t="shared" si="3"/>
        <v>8.9439999999999991</v>
      </c>
      <c r="G56" s="7">
        <f t="shared" si="3"/>
        <v>8.7360000000000007</v>
      </c>
      <c r="H56" s="7" t="s">
        <v>27</v>
      </c>
      <c r="I56" s="7" t="s">
        <v>27</v>
      </c>
      <c r="J56" s="7">
        <f t="shared" si="3"/>
        <v>2.6</v>
      </c>
      <c r="K56" s="7">
        <f t="shared" si="3"/>
        <v>1.6640000000000001</v>
      </c>
      <c r="L56" s="7">
        <f t="shared" si="3"/>
        <v>14.689999999999998</v>
      </c>
      <c r="M56" s="7">
        <f t="shared" si="3"/>
        <v>7.5919999999999996</v>
      </c>
    </row>
    <row r="57" spans="1:13" ht="17" thickBot="1" x14ac:dyDescent="0.25">
      <c r="A57" s="6" t="s">
        <v>4</v>
      </c>
      <c r="B57" s="7">
        <f t="shared" si="2"/>
        <v>4.0819999999999999</v>
      </c>
      <c r="C57" s="7" t="s">
        <v>27</v>
      </c>
      <c r="D57" s="7"/>
      <c r="E57" s="7"/>
      <c r="F57" s="81">
        <f t="shared" ref="F57:G57" si="4">F35*26</f>
        <v>31.2</v>
      </c>
      <c r="G57" s="7">
        <f t="shared" si="4"/>
        <v>18.46</v>
      </c>
      <c r="H57" s="7"/>
      <c r="I57" s="7"/>
      <c r="J57" s="7"/>
      <c r="K57" s="7"/>
      <c r="L57" s="7"/>
      <c r="M57" s="7"/>
    </row>
    <row r="58" spans="1:13" ht="17" thickBot="1" x14ac:dyDescent="0.25">
      <c r="A58" s="6" t="s">
        <v>5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13" ht="17" thickBot="1" x14ac:dyDescent="0.25">
      <c r="A59" s="6" t="s">
        <v>6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ht="17" thickBot="1" x14ac:dyDescent="0.25">
      <c r="A60" s="6" t="s">
        <v>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13" ht="17" thickBot="1" x14ac:dyDescent="0.25">
      <c r="A61" s="6" t="s">
        <v>8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3" ht="17" thickBot="1" x14ac:dyDescent="0.25">
      <c r="A62" s="6" t="s">
        <v>9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4" spans="1:13" ht="15.75" customHeight="1" thickBot="1" x14ac:dyDescent="0.25">
      <c r="A64" s="120" t="s">
        <v>829</v>
      </c>
      <c r="B64" s="120"/>
      <c r="C64" s="120"/>
      <c r="D64" s="120"/>
      <c r="E64" s="120"/>
      <c r="F64" s="120"/>
      <c r="G64" s="120"/>
    </row>
    <row r="65" spans="1:13" ht="16" thickBot="1" x14ac:dyDescent="0.25">
      <c r="A65" s="4"/>
      <c r="B65" s="5">
        <v>1</v>
      </c>
      <c r="C65" s="5">
        <v>2</v>
      </c>
      <c r="D65" s="5">
        <v>3</v>
      </c>
      <c r="E65" s="5">
        <v>4</v>
      </c>
      <c r="F65" s="5">
        <v>5</v>
      </c>
      <c r="G65" s="5">
        <v>6</v>
      </c>
      <c r="H65" s="5">
        <v>7</v>
      </c>
      <c r="I65" s="5">
        <v>8</v>
      </c>
      <c r="J65" s="5">
        <v>9</v>
      </c>
      <c r="K65" s="5">
        <v>10</v>
      </c>
      <c r="L65" s="5">
        <v>11</v>
      </c>
      <c r="M65" s="5">
        <v>12</v>
      </c>
    </row>
    <row r="66" spans="1:13" ht="17" thickBot="1" x14ac:dyDescent="0.25">
      <c r="A66" s="6" t="s">
        <v>1</v>
      </c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ht="17" thickBot="1" x14ac:dyDescent="0.25">
      <c r="A67" s="6" t="s">
        <v>2</v>
      </c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ht="17" thickBot="1" x14ac:dyDescent="0.25">
      <c r="A68" s="6" t="s">
        <v>4</v>
      </c>
      <c r="B68" s="83"/>
      <c r="C68" s="83"/>
      <c r="D68" s="7"/>
      <c r="E68" s="7"/>
      <c r="F68" s="83"/>
      <c r="G68" s="83"/>
      <c r="H68" s="7"/>
      <c r="I68" s="7"/>
      <c r="J68" s="7"/>
      <c r="K68" s="7"/>
      <c r="L68" s="7"/>
      <c r="M68" s="7"/>
    </row>
    <row r="69" spans="1:13" ht="17" thickBot="1" x14ac:dyDescent="0.25">
      <c r="A69" s="6" t="s">
        <v>5</v>
      </c>
      <c r="B69" s="82">
        <v>2.9895366218236172</v>
      </c>
      <c r="C69" s="83">
        <v>6.25</v>
      </c>
      <c r="D69" s="83" t="s">
        <v>27</v>
      </c>
      <c r="E69" s="83" t="s">
        <v>27</v>
      </c>
      <c r="F69" s="82">
        <v>10</v>
      </c>
      <c r="G69" s="82">
        <v>9.5238095238095237</v>
      </c>
      <c r="H69" s="82">
        <v>11.764705882352942</v>
      </c>
      <c r="I69" s="83">
        <v>26.315789473684212</v>
      </c>
      <c r="J69" s="82">
        <v>21.598272138228939</v>
      </c>
      <c r="K69" s="83">
        <v>8.9686098654708513</v>
      </c>
      <c r="L69" s="83">
        <v>6.1728395061728394</v>
      </c>
      <c r="M69" s="83">
        <v>7.2992700729926998</v>
      </c>
    </row>
    <row r="70" spans="1:13" ht="17" thickBot="1" x14ac:dyDescent="0.25">
      <c r="A70" s="6" t="s">
        <v>6</v>
      </c>
      <c r="B70" s="83">
        <v>5.8139534883720936</v>
      </c>
      <c r="C70" s="83">
        <v>4.7846889952153111</v>
      </c>
      <c r="D70" s="83">
        <v>15.384615384615383</v>
      </c>
      <c r="E70" s="83">
        <v>5.3908355795148246</v>
      </c>
      <c r="F70" s="83">
        <v>5.8139534883720936</v>
      </c>
      <c r="G70" s="83">
        <v>5.9523809523809517</v>
      </c>
      <c r="H70" s="83" t="s">
        <v>27</v>
      </c>
      <c r="I70" s="83" t="s">
        <v>27</v>
      </c>
      <c r="J70" s="83">
        <v>20</v>
      </c>
      <c r="K70" s="83">
        <v>26</v>
      </c>
      <c r="L70" s="83">
        <v>3.5398230088495577</v>
      </c>
      <c r="M70" s="83">
        <v>6.8493150684931514</v>
      </c>
    </row>
    <row r="71" spans="1:13" ht="17" thickBot="1" x14ac:dyDescent="0.25">
      <c r="A71" s="6" t="s">
        <v>7</v>
      </c>
      <c r="B71" s="83">
        <v>12.738853503184714</v>
      </c>
      <c r="C71" s="83" t="s">
        <v>27</v>
      </c>
      <c r="D71" s="82">
        <v>16.666666666666668</v>
      </c>
      <c r="E71" s="83">
        <v>2.8169014084507045</v>
      </c>
      <c r="F71" s="83"/>
      <c r="G71" s="83"/>
      <c r="H71" s="83"/>
      <c r="I71" s="83"/>
      <c r="J71" s="83"/>
      <c r="K71" s="83"/>
      <c r="L71" s="83"/>
      <c r="M71" s="83"/>
    </row>
    <row r="72" spans="1:13" ht="17" thickBot="1" x14ac:dyDescent="0.25">
      <c r="A72" s="6" t="s">
        <v>8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 ht="17" thickBot="1" x14ac:dyDescent="0.25">
      <c r="A73" s="6" t="s">
        <v>9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5" spans="1:13" ht="16" thickBot="1" x14ac:dyDescent="0.25">
      <c r="A75" s="120" t="s">
        <v>230</v>
      </c>
      <c r="B75" s="120"/>
      <c r="C75" s="120"/>
      <c r="D75" s="120"/>
      <c r="E75" s="120"/>
      <c r="F75" s="120"/>
      <c r="G75" s="120"/>
    </row>
    <row r="76" spans="1:13" ht="16" thickBot="1" x14ac:dyDescent="0.25">
      <c r="A76" s="4"/>
      <c r="B76" s="5">
        <v>1</v>
      </c>
      <c r="C76" s="5">
        <v>2</v>
      </c>
      <c r="D76" s="5">
        <v>3</v>
      </c>
      <c r="E76" s="5">
        <v>4</v>
      </c>
      <c r="F76" s="5">
        <v>5</v>
      </c>
      <c r="G76" s="5">
        <v>6</v>
      </c>
      <c r="H76" s="5">
        <v>7</v>
      </c>
      <c r="I76" s="5">
        <v>8</v>
      </c>
      <c r="J76" s="5">
        <v>9</v>
      </c>
      <c r="K76" s="5">
        <v>10</v>
      </c>
      <c r="L76" s="5">
        <v>11</v>
      </c>
      <c r="M76" s="5">
        <v>12</v>
      </c>
    </row>
    <row r="77" spans="1:13" ht="17" thickBot="1" x14ac:dyDescent="0.25">
      <c r="A77" s="6" t="s">
        <v>1</v>
      </c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</row>
    <row r="78" spans="1:13" ht="17" thickBot="1" x14ac:dyDescent="0.25">
      <c r="A78" s="6" t="s">
        <v>2</v>
      </c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</row>
    <row r="79" spans="1:13" ht="17" thickBot="1" x14ac:dyDescent="0.25">
      <c r="A79" s="6" t="s">
        <v>4</v>
      </c>
      <c r="B79" s="83"/>
      <c r="C79" s="83"/>
      <c r="D79" s="83"/>
      <c r="E79" s="7"/>
      <c r="F79" s="83"/>
      <c r="G79" s="83"/>
      <c r="H79" s="7"/>
      <c r="I79" s="7"/>
      <c r="J79" s="7"/>
      <c r="K79" s="7"/>
      <c r="L79" s="7"/>
      <c r="M79" s="7"/>
    </row>
    <row r="80" spans="1:13" ht="17" thickBot="1" x14ac:dyDescent="0.25">
      <c r="A80" s="6" t="s">
        <v>5</v>
      </c>
      <c r="B80" s="82">
        <v>23.010463378176382</v>
      </c>
      <c r="C80" s="7">
        <v>19.75</v>
      </c>
      <c r="D80" s="7">
        <v>0</v>
      </c>
      <c r="E80" s="7">
        <v>0</v>
      </c>
      <c r="F80" s="81">
        <v>16</v>
      </c>
      <c r="G80" s="82">
        <v>16.476190476190474</v>
      </c>
      <c r="H80" s="82">
        <v>14.235294117647058</v>
      </c>
      <c r="I80" s="7">
        <v>0</v>
      </c>
      <c r="J80" s="82">
        <v>4.4017278617710609</v>
      </c>
      <c r="K80" s="83">
        <v>17.031390134529147</v>
      </c>
      <c r="L80" s="83">
        <v>19.827160493827162</v>
      </c>
      <c r="M80" s="83">
        <v>18.700729927007302</v>
      </c>
    </row>
    <row r="81" spans="1:16" ht="17" thickBot="1" x14ac:dyDescent="0.25">
      <c r="A81" s="6" t="s">
        <v>6</v>
      </c>
      <c r="B81" s="83">
        <v>20.186046511627907</v>
      </c>
      <c r="C81" s="83">
        <v>21.215311004784688</v>
      </c>
      <c r="D81" s="83">
        <v>10.615384615384617</v>
      </c>
      <c r="E81" s="83">
        <v>20.609164420485175</v>
      </c>
      <c r="F81" s="83">
        <v>20.186046511627907</v>
      </c>
      <c r="G81" s="83">
        <v>20.047619047619047</v>
      </c>
      <c r="H81" s="7">
        <v>0</v>
      </c>
      <c r="I81" s="7">
        <v>0</v>
      </c>
      <c r="J81" s="7">
        <v>6</v>
      </c>
      <c r="K81" s="7">
        <v>0</v>
      </c>
      <c r="L81" s="83">
        <v>22.460176991150441</v>
      </c>
      <c r="M81" s="83">
        <v>19.150684931506849</v>
      </c>
    </row>
    <row r="82" spans="1:16" ht="17" thickBot="1" x14ac:dyDescent="0.25">
      <c r="A82" s="6" t="s">
        <v>7</v>
      </c>
      <c r="B82" s="83">
        <v>13.261146496815286</v>
      </c>
      <c r="C82" s="83">
        <v>0</v>
      </c>
      <c r="D82" s="82">
        <v>9.3333333333333321</v>
      </c>
      <c r="E82" s="83">
        <v>23.183098591549296</v>
      </c>
      <c r="F82" s="7"/>
      <c r="G82" s="7"/>
      <c r="H82" s="7"/>
      <c r="I82" s="7"/>
      <c r="J82" s="7"/>
      <c r="K82" s="7"/>
      <c r="L82" s="7"/>
      <c r="M82" s="7"/>
    </row>
    <row r="83" spans="1:16" ht="17" thickBot="1" x14ac:dyDescent="0.25">
      <c r="A83" s="6" t="s">
        <v>8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6" ht="17" thickBot="1" x14ac:dyDescent="0.25">
      <c r="A84" s="6" t="s">
        <v>9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6" spans="1:16" x14ac:dyDescent="0.2">
      <c r="A86" s="121" t="s">
        <v>19</v>
      </c>
      <c r="B86" s="121" t="s">
        <v>273</v>
      </c>
      <c r="C86" s="121"/>
      <c r="D86" s="121"/>
      <c r="E86" s="121"/>
    </row>
    <row r="87" spans="1:16" x14ac:dyDescent="0.2">
      <c r="A87" s="121"/>
      <c r="B87" s="121"/>
      <c r="C87" s="121"/>
      <c r="D87" s="121"/>
      <c r="E87" s="121"/>
    </row>
    <row r="88" spans="1:16" x14ac:dyDescent="0.2">
      <c r="A88" s="121"/>
      <c r="B88" s="121"/>
      <c r="C88" s="121"/>
      <c r="D88" s="121"/>
      <c r="E88" s="121"/>
    </row>
    <row r="89" spans="1:16" x14ac:dyDescent="0.2">
      <c r="A89" s="121"/>
      <c r="B89" s="121"/>
      <c r="C89" s="121"/>
      <c r="D89" s="121"/>
      <c r="E89" s="121"/>
    </row>
    <row r="91" spans="1:16" ht="16" thickBot="1" x14ac:dyDescent="0.25">
      <c r="A91" s="118" t="s">
        <v>229</v>
      </c>
      <c r="B91" s="118"/>
      <c r="C91" s="118"/>
      <c r="D91" s="118"/>
      <c r="E91" s="118"/>
      <c r="F91" s="118"/>
    </row>
    <row r="92" spans="1:16" ht="16" thickBot="1" x14ac:dyDescent="0.25">
      <c r="A92" s="4"/>
      <c r="B92" s="5">
        <v>1</v>
      </c>
      <c r="C92" s="5">
        <v>2</v>
      </c>
      <c r="D92" s="5">
        <v>3</v>
      </c>
      <c r="E92" s="5">
        <v>4</v>
      </c>
      <c r="F92" s="5">
        <v>5</v>
      </c>
      <c r="G92" s="5">
        <v>6</v>
      </c>
      <c r="H92" s="5">
        <v>7</v>
      </c>
      <c r="I92" s="5">
        <v>8</v>
      </c>
      <c r="J92" s="5">
        <v>9</v>
      </c>
      <c r="K92" s="5">
        <v>10</v>
      </c>
      <c r="L92" s="5">
        <v>11</v>
      </c>
      <c r="M92" s="5">
        <v>12</v>
      </c>
    </row>
    <row r="93" spans="1:16" ht="17" thickBot="1" x14ac:dyDescent="0.25">
      <c r="A93" s="6" t="s">
        <v>1</v>
      </c>
      <c r="B93" s="81">
        <v>20</v>
      </c>
      <c r="C93" s="7">
        <v>2</v>
      </c>
      <c r="D93" s="7">
        <v>2</v>
      </c>
      <c r="E93" s="81">
        <v>20</v>
      </c>
      <c r="F93" s="7">
        <v>2</v>
      </c>
      <c r="G93" s="7">
        <v>2</v>
      </c>
      <c r="H93" s="7">
        <v>2</v>
      </c>
      <c r="I93" s="81">
        <v>20</v>
      </c>
      <c r="J93" s="7">
        <v>2</v>
      </c>
      <c r="K93" s="7">
        <v>2</v>
      </c>
      <c r="L93" s="7">
        <v>2</v>
      </c>
      <c r="M93" s="7">
        <v>2</v>
      </c>
      <c r="N93" s="126" t="s">
        <v>231</v>
      </c>
      <c r="O93" s="125" t="s">
        <v>232</v>
      </c>
      <c r="P93" s="125"/>
    </row>
    <row r="94" spans="1:16" ht="17" thickBot="1" x14ac:dyDescent="0.25">
      <c r="A94" s="6" t="s">
        <v>2</v>
      </c>
      <c r="B94" s="7">
        <v>2</v>
      </c>
      <c r="C94" s="7">
        <v>2</v>
      </c>
      <c r="D94" s="7">
        <v>2</v>
      </c>
      <c r="E94" s="7">
        <v>2</v>
      </c>
      <c r="F94" s="7">
        <v>2</v>
      </c>
      <c r="G94" s="7">
        <v>2</v>
      </c>
      <c r="H94" s="7">
        <v>2</v>
      </c>
      <c r="I94" s="7">
        <v>2</v>
      </c>
      <c r="J94" s="7">
        <v>2</v>
      </c>
      <c r="K94" s="7">
        <v>2</v>
      </c>
      <c r="L94" s="7">
        <v>2</v>
      </c>
      <c r="M94" s="7">
        <v>2</v>
      </c>
      <c r="N94" s="126"/>
      <c r="O94" s="125"/>
      <c r="P94" s="125"/>
    </row>
    <row r="95" spans="1:16" ht="17" thickBot="1" x14ac:dyDescent="0.25">
      <c r="A95" s="6" t="s">
        <v>4</v>
      </c>
      <c r="B95" s="81">
        <v>20</v>
      </c>
      <c r="C95" s="81">
        <v>20</v>
      </c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16" ht="17" thickBot="1" x14ac:dyDescent="0.25">
      <c r="A96" s="6" t="s">
        <v>5</v>
      </c>
      <c r="B96" s="81">
        <v>20</v>
      </c>
      <c r="C96" s="7">
        <v>2</v>
      </c>
      <c r="D96" s="7">
        <v>2</v>
      </c>
      <c r="E96" s="7">
        <v>2</v>
      </c>
      <c r="F96" s="81">
        <v>20</v>
      </c>
      <c r="G96" s="81">
        <v>20</v>
      </c>
      <c r="H96" s="81">
        <v>20</v>
      </c>
      <c r="I96" s="7">
        <v>2</v>
      </c>
      <c r="J96" s="81">
        <v>20</v>
      </c>
      <c r="K96" s="7">
        <v>2</v>
      </c>
      <c r="L96" s="7">
        <v>2</v>
      </c>
      <c r="M96" s="7">
        <v>2</v>
      </c>
    </row>
    <row r="97" spans="1:13" ht="17" thickBot="1" x14ac:dyDescent="0.25">
      <c r="A97" s="6" t="s">
        <v>6</v>
      </c>
      <c r="B97" s="7">
        <v>2</v>
      </c>
      <c r="C97" s="7">
        <v>2</v>
      </c>
      <c r="D97" s="7">
        <v>2</v>
      </c>
      <c r="E97" s="7">
        <v>2</v>
      </c>
      <c r="F97" s="7">
        <v>2</v>
      </c>
      <c r="G97" s="7">
        <v>2</v>
      </c>
      <c r="H97" s="7">
        <v>2</v>
      </c>
      <c r="I97" s="7">
        <v>2</v>
      </c>
      <c r="J97" s="7">
        <v>2</v>
      </c>
      <c r="K97" s="7">
        <v>2</v>
      </c>
      <c r="L97" s="7">
        <v>2</v>
      </c>
      <c r="M97" s="7">
        <v>2</v>
      </c>
    </row>
    <row r="98" spans="1:13" ht="17" thickBot="1" x14ac:dyDescent="0.25">
      <c r="A98" s="6" t="s">
        <v>7</v>
      </c>
      <c r="B98" s="7">
        <v>2</v>
      </c>
      <c r="C98" s="7">
        <v>2</v>
      </c>
      <c r="D98" s="81">
        <v>20</v>
      </c>
      <c r="E98" s="7">
        <v>2</v>
      </c>
      <c r="F98" s="7"/>
      <c r="G98" s="7"/>
      <c r="H98" s="7"/>
      <c r="I98" s="7"/>
      <c r="J98" s="7"/>
      <c r="K98" s="7"/>
      <c r="L98" s="7"/>
      <c r="M98" s="7"/>
    </row>
    <row r="99" spans="1:13" ht="17" thickBot="1" x14ac:dyDescent="0.25">
      <c r="A99" s="6" t="s">
        <v>8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1:13" ht="17" thickBot="1" x14ac:dyDescent="0.25">
      <c r="A100" s="6" t="s">
        <v>9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</sheetData>
  <mergeCells count="11">
    <mergeCell ref="A2:G2"/>
    <mergeCell ref="A86:A89"/>
    <mergeCell ref="B86:E89"/>
    <mergeCell ref="A91:F91"/>
    <mergeCell ref="O93:P94"/>
    <mergeCell ref="N93:N94"/>
    <mergeCell ref="A31:B31"/>
    <mergeCell ref="A42:F42"/>
    <mergeCell ref="A53:G53"/>
    <mergeCell ref="A64:G64"/>
    <mergeCell ref="A75:G7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9F3ED-C269-4A31-8780-23A0343680CB}">
  <dimension ref="A1:V124"/>
  <sheetViews>
    <sheetView workbookViewId="0">
      <selection activeCell="H20" sqref="H20:J91"/>
    </sheetView>
  </sheetViews>
  <sheetFormatPr baseColWidth="10" defaultColWidth="8.83203125" defaultRowHeight="15" x14ac:dyDescent="0.2"/>
  <cols>
    <col min="1" max="1" width="10.5" bestFit="1" customWidth="1"/>
    <col min="14" max="14" width="31.1640625" customWidth="1"/>
    <col min="15" max="15" width="42" style="19" customWidth="1"/>
    <col min="16" max="16" width="39" customWidth="1"/>
    <col min="17" max="17" width="44.1640625" customWidth="1"/>
    <col min="18" max="18" width="21.6640625" customWidth="1"/>
    <col min="19" max="19" width="20.5" customWidth="1"/>
    <col min="20" max="20" width="16.5" customWidth="1"/>
    <col min="21" max="21" width="20.5" customWidth="1"/>
    <col min="22" max="22" width="15.83203125" customWidth="1"/>
  </cols>
  <sheetData>
    <row r="1" spans="1:19" x14ac:dyDescent="0.2">
      <c r="A1" s="1">
        <v>43880</v>
      </c>
    </row>
    <row r="2" spans="1:19" x14ac:dyDescent="0.2">
      <c r="A2" s="113" t="s">
        <v>429</v>
      </c>
      <c r="B2" s="113"/>
      <c r="C2" s="113"/>
      <c r="D2" s="113"/>
      <c r="E2" s="113"/>
      <c r="F2" s="113"/>
      <c r="G2" s="113"/>
      <c r="O2" s="94"/>
    </row>
    <row r="3" spans="1:19" ht="16" thickBot="1" x14ac:dyDescent="0.25">
      <c r="A3" s="118" t="s">
        <v>275</v>
      </c>
      <c r="B3" s="118"/>
      <c r="C3" s="118"/>
      <c r="D3" s="118"/>
      <c r="E3" s="118"/>
      <c r="F3" s="118"/>
    </row>
    <row r="4" spans="1:19" ht="16" thickBot="1" x14ac:dyDescent="0.25">
      <c r="A4" s="4"/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133" t="s">
        <v>277</v>
      </c>
      <c r="O4" s="134"/>
      <c r="P4" s="90"/>
      <c r="Q4" s="90"/>
      <c r="R4" s="90"/>
      <c r="S4" s="90"/>
    </row>
    <row r="5" spans="1:19" ht="17" thickBot="1" x14ac:dyDescent="0.25">
      <c r="A5" s="6" t="s">
        <v>1</v>
      </c>
      <c r="B5" s="7" t="s">
        <v>173</v>
      </c>
      <c r="C5" s="7" t="s">
        <v>173</v>
      </c>
      <c r="D5" s="7" t="s">
        <v>173</v>
      </c>
      <c r="E5" s="7" t="s">
        <v>173</v>
      </c>
      <c r="F5" s="7" t="s">
        <v>174</v>
      </c>
      <c r="G5" s="7" t="s">
        <v>174</v>
      </c>
      <c r="H5" s="7" t="s">
        <v>175</v>
      </c>
      <c r="I5" s="7" t="s">
        <v>175</v>
      </c>
      <c r="J5" s="7" t="s">
        <v>176</v>
      </c>
      <c r="K5" s="7" t="s">
        <v>176</v>
      </c>
      <c r="L5" s="7" t="s">
        <v>177</v>
      </c>
      <c r="M5" s="7" t="s">
        <v>177</v>
      </c>
      <c r="N5" s="133" t="s">
        <v>278</v>
      </c>
      <c r="O5" s="134"/>
      <c r="P5" s="90"/>
      <c r="Q5" s="90"/>
      <c r="R5" s="90"/>
      <c r="S5" s="90"/>
    </row>
    <row r="6" spans="1:19" ht="17" thickBot="1" x14ac:dyDescent="0.25">
      <c r="A6" s="6" t="s">
        <v>2</v>
      </c>
      <c r="B6" s="7" t="s">
        <v>178</v>
      </c>
      <c r="C6" s="7" t="s">
        <v>178</v>
      </c>
      <c r="D6" s="7" t="s">
        <v>179</v>
      </c>
      <c r="E6" s="7" t="s">
        <v>179</v>
      </c>
      <c r="F6" s="7" t="s">
        <v>180</v>
      </c>
      <c r="G6" s="7" t="s">
        <v>180</v>
      </c>
      <c r="H6" s="62" t="s">
        <v>181</v>
      </c>
      <c r="I6" s="62" t="s">
        <v>181</v>
      </c>
      <c r="J6" s="62" t="s">
        <v>182</v>
      </c>
      <c r="K6" s="62" t="s">
        <v>182</v>
      </c>
      <c r="L6" s="62" t="s">
        <v>183</v>
      </c>
      <c r="M6" s="62" t="s">
        <v>183</v>
      </c>
      <c r="N6" s="137"/>
      <c r="O6" s="138"/>
      <c r="P6" s="90"/>
      <c r="Q6" s="90"/>
      <c r="R6" s="90"/>
      <c r="S6" s="90"/>
    </row>
    <row r="7" spans="1:19" ht="15" customHeight="1" thickBot="1" x14ac:dyDescent="0.25">
      <c r="A7" s="6" t="s">
        <v>4</v>
      </c>
      <c r="B7" s="62" t="s">
        <v>184</v>
      </c>
      <c r="C7" s="62" t="s">
        <v>184</v>
      </c>
      <c r="D7" s="62" t="s">
        <v>185</v>
      </c>
      <c r="E7" s="62" t="s">
        <v>185</v>
      </c>
      <c r="F7" s="62" t="s">
        <v>186</v>
      </c>
      <c r="G7" s="62" t="s">
        <v>186</v>
      </c>
      <c r="H7" s="62" t="s">
        <v>187</v>
      </c>
      <c r="I7" s="62" t="s">
        <v>187</v>
      </c>
      <c r="J7" s="62" t="s">
        <v>188</v>
      </c>
      <c r="K7" s="62" t="s">
        <v>188</v>
      </c>
      <c r="L7" s="62" t="s">
        <v>189</v>
      </c>
      <c r="M7" s="62" t="s">
        <v>189</v>
      </c>
      <c r="N7" s="135" t="s">
        <v>279</v>
      </c>
      <c r="O7" s="136"/>
      <c r="P7" s="90"/>
      <c r="Q7" s="90"/>
      <c r="R7" s="90"/>
      <c r="S7" s="90"/>
    </row>
    <row r="8" spans="1:19" ht="17" thickBot="1" x14ac:dyDescent="0.25">
      <c r="A8" s="6" t="s">
        <v>5</v>
      </c>
      <c r="B8" s="62" t="s">
        <v>190</v>
      </c>
      <c r="C8" s="62" t="s">
        <v>190</v>
      </c>
      <c r="D8" s="62" t="s">
        <v>191</v>
      </c>
      <c r="E8" s="62" t="s">
        <v>191</v>
      </c>
      <c r="F8" s="62" t="s">
        <v>192</v>
      </c>
      <c r="G8" s="62" t="s">
        <v>192</v>
      </c>
      <c r="H8" s="62" t="s">
        <v>193</v>
      </c>
      <c r="I8" s="62" t="s">
        <v>193</v>
      </c>
      <c r="J8" s="4" t="s">
        <v>208</v>
      </c>
      <c r="K8" s="5" t="s">
        <v>208</v>
      </c>
      <c r="L8" s="5" t="s">
        <v>200</v>
      </c>
      <c r="M8" s="5" t="s">
        <v>200</v>
      </c>
      <c r="N8" s="139" t="s">
        <v>280</v>
      </c>
      <c r="O8" s="140"/>
      <c r="P8" s="90"/>
      <c r="Q8" s="90"/>
      <c r="R8" s="90"/>
      <c r="S8" s="90"/>
    </row>
    <row r="9" spans="1:19" ht="15.5" customHeight="1" thickBot="1" x14ac:dyDescent="0.25">
      <c r="A9" s="6" t="s">
        <v>6</v>
      </c>
      <c r="B9" s="5" t="s">
        <v>198</v>
      </c>
      <c r="C9" s="5" t="s">
        <v>198</v>
      </c>
      <c r="D9" s="5" t="s">
        <v>202</v>
      </c>
      <c r="E9" s="5" t="s">
        <v>202</v>
      </c>
      <c r="F9" s="5" t="s">
        <v>204</v>
      </c>
      <c r="G9" s="5" t="s">
        <v>204</v>
      </c>
      <c r="H9" s="5" t="s">
        <v>197</v>
      </c>
      <c r="I9" s="5" t="s">
        <v>197</v>
      </c>
      <c r="J9" s="6" t="s">
        <v>199</v>
      </c>
      <c r="K9" s="7" t="s">
        <v>199</v>
      </c>
      <c r="L9" s="7" t="s">
        <v>195</v>
      </c>
      <c r="M9" s="7" t="s">
        <v>195</v>
      </c>
      <c r="N9" s="139"/>
      <c r="O9" s="140"/>
      <c r="P9" s="90"/>
      <c r="Q9" s="90"/>
      <c r="R9" s="90"/>
      <c r="S9" s="90"/>
    </row>
    <row r="10" spans="1:19" ht="17" thickBot="1" x14ac:dyDescent="0.25">
      <c r="A10" s="6" t="s">
        <v>7</v>
      </c>
      <c r="B10" s="7" t="s">
        <v>201</v>
      </c>
      <c r="C10" s="7" t="s">
        <v>201</v>
      </c>
      <c r="D10" s="7" t="s">
        <v>203</v>
      </c>
      <c r="E10" s="7" t="s">
        <v>203</v>
      </c>
      <c r="F10" s="7" t="s">
        <v>194</v>
      </c>
      <c r="G10" s="7" t="s">
        <v>194</v>
      </c>
      <c r="H10" s="7" t="s">
        <v>206</v>
      </c>
      <c r="I10" s="7" t="s">
        <v>206</v>
      </c>
      <c r="J10" s="62" t="s">
        <v>207</v>
      </c>
      <c r="K10" s="62" t="s">
        <v>207</v>
      </c>
      <c r="L10" s="7" t="s">
        <v>209</v>
      </c>
      <c r="M10" s="7" t="s">
        <v>209</v>
      </c>
      <c r="N10" s="139" t="s">
        <v>281</v>
      </c>
      <c r="O10" s="140"/>
      <c r="P10" s="90"/>
      <c r="Q10" s="90"/>
      <c r="R10" s="90"/>
      <c r="S10" s="90"/>
    </row>
    <row r="11" spans="1:19" ht="15.5" customHeight="1" thickBot="1" x14ac:dyDescent="0.25">
      <c r="A11" s="6" t="s">
        <v>8</v>
      </c>
      <c r="B11" s="7" t="s">
        <v>276</v>
      </c>
      <c r="C11" s="7" t="s">
        <v>276</v>
      </c>
      <c r="D11" s="7" t="s">
        <v>276</v>
      </c>
      <c r="E11" s="7" t="s">
        <v>276</v>
      </c>
      <c r="F11" s="7" t="s">
        <v>276</v>
      </c>
      <c r="G11" s="7" t="s">
        <v>276</v>
      </c>
      <c r="H11" s="7" t="s">
        <v>276</v>
      </c>
      <c r="I11" s="7" t="s">
        <v>276</v>
      </c>
      <c r="J11" s="7" t="s">
        <v>276</v>
      </c>
      <c r="K11" s="7" t="s">
        <v>276</v>
      </c>
      <c r="L11" s="7" t="s">
        <v>276</v>
      </c>
      <c r="M11" s="7" t="s">
        <v>276</v>
      </c>
      <c r="N11" s="139"/>
      <c r="O11" s="140"/>
      <c r="P11" s="90"/>
      <c r="Q11" s="90"/>
      <c r="R11" s="90"/>
      <c r="S11" s="90"/>
    </row>
    <row r="12" spans="1:19" ht="17" thickBot="1" x14ac:dyDescent="0.25">
      <c r="A12" s="6" t="s">
        <v>9</v>
      </c>
      <c r="B12" s="7" t="s">
        <v>276</v>
      </c>
      <c r="C12" s="7" t="s">
        <v>276</v>
      </c>
      <c r="D12" s="7" t="s">
        <v>276</v>
      </c>
      <c r="E12" s="7" t="s">
        <v>276</v>
      </c>
      <c r="F12" s="7" t="s">
        <v>276</v>
      </c>
      <c r="G12" s="7" t="s">
        <v>276</v>
      </c>
      <c r="H12" s="7" t="s">
        <v>276</v>
      </c>
      <c r="I12" s="7" t="s">
        <v>276</v>
      </c>
      <c r="J12" s="7" t="s">
        <v>276</v>
      </c>
      <c r="K12" s="7" t="s">
        <v>276</v>
      </c>
      <c r="L12" s="7" t="s">
        <v>276</v>
      </c>
      <c r="M12" s="7" t="s">
        <v>276</v>
      </c>
      <c r="N12" s="139"/>
      <c r="O12" s="140"/>
      <c r="P12" s="90"/>
      <c r="Q12" s="90"/>
      <c r="R12" s="90"/>
      <c r="S12" s="90"/>
    </row>
    <row r="14" spans="1:19" ht="29" customHeight="1" x14ac:dyDescent="0.2">
      <c r="A14" s="141" t="s">
        <v>282</v>
      </c>
      <c r="B14" s="141"/>
      <c r="C14" s="85" t="s">
        <v>283</v>
      </c>
      <c r="D14" s="85" t="s">
        <v>284</v>
      </c>
      <c r="E14" s="85" t="s">
        <v>285</v>
      </c>
      <c r="F14" s="85" t="s">
        <v>286</v>
      </c>
      <c r="G14" s="85" t="s">
        <v>287</v>
      </c>
    </row>
    <row r="15" spans="1:19" ht="16" x14ac:dyDescent="0.2">
      <c r="C15" s="85" t="s">
        <v>288</v>
      </c>
      <c r="D15" s="86">
        <v>10054445</v>
      </c>
      <c r="E15" s="86">
        <v>19</v>
      </c>
      <c r="F15" s="86">
        <v>10051033</v>
      </c>
      <c r="G15" s="87">
        <v>44409</v>
      </c>
    </row>
    <row r="17" spans="1:22" x14ac:dyDescent="0.2">
      <c r="A17" s="142" t="s">
        <v>325</v>
      </c>
      <c r="B17" s="142"/>
      <c r="C17" s="142"/>
      <c r="D17" s="142"/>
    </row>
    <row r="19" spans="1:22" x14ac:dyDescent="0.2">
      <c r="A19" t="s">
        <v>326</v>
      </c>
      <c r="B19" s="129" t="s">
        <v>423</v>
      </c>
      <c r="C19" s="129"/>
      <c r="D19" s="129"/>
      <c r="E19" s="129" t="s">
        <v>437</v>
      </c>
      <c r="F19" s="129"/>
      <c r="G19" s="129"/>
      <c r="H19" s="129" t="s">
        <v>435</v>
      </c>
      <c r="I19" s="129"/>
      <c r="J19" s="129"/>
      <c r="K19" s="129" t="s">
        <v>436</v>
      </c>
      <c r="L19" s="129"/>
      <c r="M19" s="129"/>
      <c r="N19" s="94" t="s">
        <v>438</v>
      </c>
      <c r="O19" s="19" t="s">
        <v>426</v>
      </c>
      <c r="P19" s="19" t="s">
        <v>427</v>
      </c>
      <c r="Q19" s="19" t="s">
        <v>428</v>
      </c>
      <c r="R19" s="94" t="s">
        <v>440</v>
      </c>
      <c r="S19" t="s">
        <v>441</v>
      </c>
      <c r="T19" s="94" t="s">
        <v>442</v>
      </c>
      <c r="U19" t="s">
        <v>444</v>
      </c>
      <c r="V19" s="94" t="s">
        <v>443</v>
      </c>
    </row>
    <row r="20" spans="1:22" x14ac:dyDescent="0.2">
      <c r="A20" t="s">
        <v>327</v>
      </c>
      <c r="B20" s="129" t="s">
        <v>173</v>
      </c>
      <c r="C20" s="129"/>
      <c r="D20" s="129"/>
      <c r="E20" s="129" t="s">
        <v>97</v>
      </c>
      <c r="F20" s="129"/>
      <c r="G20" s="129"/>
      <c r="H20" s="129" t="s">
        <v>96</v>
      </c>
      <c r="I20" s="129"/>
      <c r="J20" s="129"/>
      <c r="K20" s="129" t="s">
        <v>95</v>
      </c>
      <c r="L20" s="129"/>
      <c r="M20" s="129"/>
      <c r="N20" s="94" t="s">
        <v>439</v>
      </c>
      <c r="O20" s="19">
        <v>1.32</v>
      </c>
      <c r="P20" s="91">
        <v>22.424242424242426</v>
      </c>
      <c r="Q20" s="91">
        <v>7.5757575757575752</v>
      </c>
      <c r="R20" t="s">
        <v>327</v>
      </c>
      <c r="S20" t="s">
        <v>445</v>
      </c>
      <c r="T20" t="s">
        <v>446</v>
      </c>
      <c r="U20" t="s">
        <v>447</v>
      </c>
      <c r="V20" t="s">
        <v>448</v>
      </c>
    </row>
    <row r="21" spans="1:22" x14ac:dyDescent="0.2">
      <c r="A21" t="s">
        <v>328</v>
      </c>
      <c r="B21" s="129" t="s">
        <v>173</v>
      </c>
      <c r="C21" s="129"/>
      <c r="D21" s="129"/>
      <c r="E21" s="129" t="s">
        <v>97</v>
      </c>
      <c r="F21" s="129"/>
      <c r="G21" s="129"/>
      <c r="H21" s="129" t="s">
        <v>96</v>
      </c>
      <c r="I21" s="129"/>
      <c r="J21" s="129"/>
      <c r="K21" s="129" t="s">
        <v>95</v>
      </c>
      <c r="L21" s="129"/>
      <c r="M21" s="129"/>
      <c r="N21" s="94" t="s">
        <v>439</v>
      </c>
      <c r="O21" s="19">
        <v>4.1900000000000004</v>
      </c>
      <c r="P21" s="91">
        <v>27.613365155131266</v>
      </c>
      <c r="Q21" s="91">
        <v>2.3866348448687349</v>
      </c>
      <c r="R21" t="s">
        <v>328</v>
      </c>
      <c r="S21" t="s">
        <v>449</v>
      </c>
      <c r="T21" t="s">
        <v>450</v>
      </c>
      <c r="U21" t="s">
        <v>451</v>
      </c>
      <c r="V21" t="s">
        <v>452</v>
      </c>
    </row>
    <row r="22" spans="1:22" x14ac:dyDescent="0.2">
      <c r="A22" t="s">
        <v>329</v>
      </c>
      <c r="B22" s="129" t="s">
        <v>173</v>
      </c>
      <c r="C22" s="129"/>
      <c r="D22" s="129"/>
      <c r="E22" s="129" t="s">
        <v>97</v>
      </c>
      <c r="F22" s="129"/>
      <c r="G22" s="129"/>
      <c r="H22" s="129" t="s">
        <v>96</v>
      </c>
      <c r="I22" s="129"/>
      <c r="J22" s="129"/>
      <c r="K22" s="129" t="s">
        <v>95</v>
      </c>
      <c r="L22" s="129"/>
      <c r="M22" s="129"/>
      <c r="N22" s="94" t="s">
        <v>439</v>
      </c>
      <c r="O22" s="19">
        <v>15.1</v>
      </c>
      <c r="P22" s="91">
        <v>29.337748344370862</v>
      </c>
      <c r="Q22" s="91">
        <v>0.66225165562913912</v>
      </c>
      <c r="R22" t="s">
        <v>329</v>
      </c>
      <c r="S22" t="s">
        <v>453</v>
      </c>
      <c r="T22" t="s">
        <v>454</v>
      </c>
      <c r="U22" t="s">
        <v>455</v>
      </c>
      <c r="V22" t="s">
        <v>456</v>
      </c>
    </row>
    <row r="23" spans="1:22" x14ac:dyDescent="0.2">
      <c r="A23" t="s">
        <v>330</v>
      </c>
      <c r="B23" s="129" t="s">
        <v>173</v>
      </c>
      <c r="C23" s="129"/>
      <c r="D23" s="129"/>
      <c r="E23" s="129" t="s">
        <v>97</v>
      </c>
      <c r="F23" s="129"/>
      <c r="G23" s="129"/>
      <c r="H23" s="129" t="s">
        <v>96</v>
      </c>
      <c r="I23" s="129"/>
      <c r="J23" s="129"/>
      <c r="K23" s="129" t="s">
        <v>95</v>
      </c>
      <c r="L23" s="129"/>
      <c r="M23" s="129"/>
      <c r="N23" s="94" t="s">
        <v>439</v>
      </c>
      <c r="O23" s="19">
        <v>30.6</v>
      </c>
      <c r="P23" s="91">
        <v>29.673202614379086</v>
      </c>
      <c r="Q23" s="91">
        <v>0.32679738562091504</v>
      </c>
      <c r="R23" t="s">
        <v>330</v>
      </c>
      <c r="S23" t="s">
        <v>457</v>
      </c>
      <c r="T23" t="s">
        <v>458</v>
      </c>
      <c r="U23" t="s">
        <v>459</v>
      </c>
      <c r="V23" t="s">
        <v>460</v>
      </c>
    </row>
    <row r="24" spans="1:22" x14ac:dyDescent="0.2">
      <c r="A24" t="s">
        <v>331</v>
      </c>
      <c r="B24" s="129" t="s">
        <v>174</v>
      </c>
      <c r="C24" s="129"/>
      <c r="D24" s="129"/>
      <c r="E24" s="129" t="s">
        <v>101</v>
      </c>
      <c r="F24" s="129"/>
      <c r="G24" s="129"/>
      <c r="H24" s="129" t="s">
        <v>96</v>
      </c>
      <c r="I24" s="129"/>
      <c r="J24" s="129"/>
      <c r="K24" s="129" t="s">
        <v>95</v>
      </c>
      <c r="L24" s="129"/>
      <c r="M24" s="129"/>
      <c r="N24" s="94" t="s">
        <v>439</v>
      </c>
      <c r="O24" s="19">
        <v>15.9</v>
      </c>
      <c r="P24" s="91">
        <v>29.371069182389938</v>
      </c>
      <c r="Q24" s="91">
        <v>0.62893081761006286</v>
      </c>
      <c r="R24" t="s">
        <v>331</v>
      </c>
      <c r="S24" t="s">
        <v>461</v>
      </c>
      <c r="T24" t="s">
        <v>462</v>
      </c>
      <c r="U24" t="s">
        <v>463</v>
      </c>
      <c r="V24" t="s">
        <v>464</v>
      </c>
    </row>
    <row r="25" spans="1:22" x14ac:dyDescent="0.2">
      <c r="A25" t="s">
        <v>332</v>
      </c>
      <c r="B25" s="129" t="s">
        <v>174</v>
      </c>
      <c r="C25" s="129"/>
      <c r="D25" s="129"/>
      <c r="E25" s="129" t="s">
        <v>101</v>
      </c>
      <c r="F25" s="129"/>
      <c r="G25" s="129"/>
      <c r="H25" s="129" t="s">
        <v>96</v>
      </c>
      <c r="I25" s="129"/>
      <c r="J25" s="129"/>
      <c r="K25" s="129" t="s">
        <v>95</v>
      </c>
      <c r="L25" s="129"/>
      <c r="M25" s="129"/>
      <c r="N25" s="94" t="s">
        <v>439</v>
      </c>
      <c r="O25" s="19">
        <v>6.87</v>
      </c>
      <c r="P25" s="91">
        <v>28.544395924308589</v>
      </c>
      <c r="Q25" s="91">
        <v>1.4556040756914119</v>
      </c>
      <c r="R25" t="s">
        <v>332</v>
      </c>
      <c r="S25" t="s">
        <v>465</v>
      </c>
      <c r="T25" t="s">
        <v>466</v>
      </c>
      <c r="U25" t="s">
        <v>467</v>
      </c>
      <c r="V25" t="s">
        <v>468</v>
      </c>
    </row>
    <row r="26" spans="1:22" x14ac:dyDescent="0.2">
      <c r="A26" t="s">
        <v>333</v>
      </c>
      <c r="B26" s="129" t="s">
        <v>175</v>
      </c>
      <c r="C26" s="129"/>
      <c r="D26" s="129"/>
      <c r="E26" s="129" t="s">
        <v>102</v>
      </c>
      <c r="F26" s="129"/>
      <c r="G26" s="129"/>
      <c r="H26" s="129" t="s">
        <v>96</v>
      </c>
      <c r="I26" s="129"/>
      <c r="J26" s="129"/>
      <c r="K26" s="129" t="s">
        <v>95</v>
      </c>
      <c r="L26" s="129"/>
      <c r="M26" s="129"/>
      <c r="N26" s="94" t="s">
        <v>439</v>
      </c>
      <c r="O26" s="19">
        <v>4.55</v>
      </c>
      <c r="P26" s="91">
        <v>27.802197802197803</v>
      </c>
      <c r="Q26" s="91">
        <v>2.197802197802198</v>
      </c>
      <c r="R26" t="s">
        <v>333</v>
      </c>
      <c r="S26" t="s">
        <v>469</v>
      </c>
      <c r="T26" t="s">
        <v>470</v>
      </c>
      <c r="U26" t="s">
        <v>471</v>
      </c>
      <c r="V26" t="s">
        <v>472</v>
      </c>
    </row>
    <row r="27" spans="1:22" x14ac:dyDescent="0.2">
      <c r="A27" t="s">
        <v>334</v>
      </c>
      <c r="B27" s="129" t="s">
        <v>175</v>
      </c>
      <c r="C27" s="129"/>
      <c r="D27" s="129"/>
      <c r="E27" s="129" t="s">
        <v>102</v>
      </c>
      <c r="F27" s="129"/>
      <c r="G27" s="129"/>
      <c r="H27" s="129" t="s">
        <v>96</v>
      </c>
      <c r="I27" s="129"/>
      <c r="J27" s="129"/>
      <c r="K27" s="129" t="s">
        <v>95</v>
      </c>
      <c r="L27" s="129"/>
      <c r="M27" s="129"/>
      <c r="N27" s="94" t="s">
        <v>439</v>
      </c>
      <c r="O27" s="19">
        <v>0.83</v>
      </c>
      <c r="P27" s="91">
        <v>17.951807228915662</v>
      </c>
      <c r="Q27" s="91">
        <v>12.048192771084338</v>
      </c>
      <c r="R27" t="s">
        <v>334</v>
      </c>
      <c r="S27" t="s">
        <v>473</v>
      </c>
      <c r="T27" t="s">
        <v>474</v>
      </c>
      <c r="U27" t="s">
        <v>475</v>
      </c>
      <c r="V27" t="s">
        <v>476</v>
      </c>
    </row>
    <row r="28" spans="1:22" x14ac:dyDescent="0.2">
      <c r="A28" t="s">
        <v>335</v>
      </c>
      <c r="B28" s="129" t="s">
        <v>176</v>
      </c>
      <c r="C28" s="129"/>
      <c r="D28" s="129"/>
      <c r="E28" s="129" t="s">
        <v>104</v>
      </c>
      <c r="F28" s="129"/>
      <c r="G28" s="129"/>
      <c r="H28" s="129" t="s">
        <v>96</v>
      </c>
      <c r="I28" s="129"/>
      <c r="J28" s="129"/>
      <c r="K28" s="129" t="s">
        <v>95</v>
      </c>
      <c r="L28" s="129"/>
      <c r="M28" s="129"/>
      <c r="N28" s="94" t="s">
        <v>439</v>
      </c>
      <c r="O28" s="19">
        <v>2.8</v>
      </c>
      <c r="P28" s="91">
        <v>26.428571428571427</v>
      </c>
      <c r="Q28" s="91">
        <v>3.5714285714285716</v>
      </c>
      <c r="R28" t="s">
        <v>335</v>
      </c>
      <c r="S28" t="s">
        <v>477</v>
      </c>
      <c r="T28" t="s">
        <v>478</v>
      </c>
      <c r="U28" t="s">
        <v>479</v>
      </c>
      <c r="V28" t="s">
        <v>480</v>
      </c>
    </row>
    <row r="29" spans="1:22" x14ac:dyDescent="0.2">
      <c r="A29" t="s">
        <v>336</v>
      </c>
      <c r="B29" s="129" t="s">
        <v>176</v>
      </c>
      <c r="C29" s="129"/>
      <c r="D29" s="129"/>
      <c r="E29" s="129" t="s">
        <v>104</v>
      </c>
      <c r="F29" s="129"/>
      <c r="G29" s="129"/>
      <c r="H29" s="129" t="s">
        <v>96</v>
      </c>
      <c r="I29" s="129"/>
      <c r="J29" s="129"/>
      <c r="K29" s="129" t="s">
        <v>95</v>
      </c>
      <c r="L29" s="129"/>
      <c r="M29" s="129"/>
      <c r="N29" s="94" t="s">
        <v>439</v>
      </c>
      <c r="O29" s="19">
        <v>3.99</v>
      </c>
      <c r="P29" s="91">
        <v>27.493734335839598</v>
      </c>
      <c r="Q29" s="91">
        <v>2.5062656641604009</v>
      </c>
      <c r="R29" t="s">
        <v>336</v>
      </c>
      <c r="S29" t="s">
        <v>481</v>
      </c>
      <c r="T29" t="s">
        <v>482</v>
      </c>
      <c r="U29" t="s">
        <v>483</v>
      </c>
      <c r="V29" t="s">
        <v>484</v>
      </c>
    </row>
    <row r="30" spans="1:22" x14ac:dyDescent="0.2">
      <c r="A30" s="98" t="s">
        <v>337</v>
      </c>
      <c r="B30" s="131" t="s">
        <v>177</v>
      </c>
      <c r="C30" s="131"/>
      <c r="D30" s="131"/>
      <c r="E30" s="131" t="s">
        <v>106</v>
      </c>
      <c r="F30" s="131"/>
      <c r="G30" s="131"/>
      <c r="H30" s="131" t="s">
        <v>96</v>
      </c>
      <c r="I30" s="131"/>
      <c r="J30" s="131"/>
      <c r="K30" s="131" t="s">
        <v>95</v>
      </c>
      <c r="L30" s="131"/>
      <c r="M30" s="131"/>
      <c r="N30" s="99" t="s">
        <v>439</v>
      </c>
      <c r="O30" s="99">
        <v>1.79</v>
      </c>
      <c r="P30" s="100">
        <v>24.41340782122905</v>
      </c>
      <c r="Q30" s="100">
        <v>5.5865921787709496</v>
      </c>
      <c r="R30" s="98" t="s">
        <v>337</v>
      </c>
      <c r="S30" t="s">
        <v>485</v>
      </c>
      <c r="T30" t="s">
        <v>486</v>
      </c>
      <c r="U30" t="s">
        <v>487</v>
      </c>
      <c r="V30" t="s">
        <v>488</v>
      </c>
    </row>
    <row r="31" spans="1:22" x14ac:dyDescent="0.2">
      <c r="A31" s="96" t="s">
        <v>338</v>
      </c>
      <c r="B31" s="130" t="s">
        <v>177</v>
      </c>
      <c r="C31" s="130"/>
      <c r="D31" s="130"/>
      <c r="E31" s="130" t="s">
        <v>106</v>
      </c>
      <c r="F31" s="130"/>
      <c r="G31" s="130"/>
      <c r="H31" s="130" t="s">
        <v>96</v>
      </c>
      <c r="I31" s="130"/>
      <c r="J31" s="130"/>
      <c r="K31" s="130" t="s">
        <v>95</v>
      </c>
      <c r="L31" s="130"/>
      <c r="M31" s="130"/>
      <c r="N31" s="97" t="s">
        <v>439</v>
      </c>
      <c r="O31" s="97">
        <v>0.61</v>
      </c>
      <c r="P31" s="95">
        <v>13.606557377049182</v>
      </c>
      <c r="Q31" s="95">
        <v>16.393442622950818</v>
      </c>
      <c r="R31" s="96" t="s">
        <v>338</v>
      </c>
      <c r="S31" t="s">
        <v>489</v>
      </c>
      <c r="T31" t="s">
        <v>490</v>
      </c>
      <c r="U31" t="s">
        <v>491</v>
      </c>
      <c r="V31" t="s">
        <v>492</v>
      </c>
    </row>
    <row r="32" spans="1:22" x14ac:dyDescent="0.2">
      <c r="A32" s="98" t="s">
        <v>339</v>
      </c>
      <c r="B32" s="131" t="s">
        <v>178</v>
      </c>
      <c r="C32" s="131"/>
      <c r="D32" s="131"/>
      <c r="E32" s="131" t="s">
        <v>107</v>
      </c>
      <c r="F32" s="131"/>
      <c r="G32" s="131"/>
      <c r="H32" s="131" t="s">
        <v>96</v>
      </c>
      <c r="I32" s="131"/>
      <c r="J32" s="131"/>
      <c r="K32" s="131" t="s">
        <v>95</v>
      </c>
      <c r="L32" s="131"/>
      <c r="M32" s="131"/>
      <c r="N32" s="99" t="s">
        <v>439</v>
      </c>
      <c r="O32" s="99">
        <v>218.4</v>
      </c>
      <c r="P32" s="100">
        <v>28.397435897435898</v>
      </c>
      <c r="Q32" s="100">
        <v>1.6025641025641024</v>
      </c>
      <c r="R32" s="98" t="s">
        <v>339</v>
      </c>
      <c r="S32" t="s">
        <v>493</v>
      </c>
      <c r="T32" t="s">
        <v>494</v>
      </c>
      <c r="U32" t="s">
        <v>495</v>
      </c>
      <c r="V32" t="s">
        <v>496</v>
      </c>
    </row>
    <row r="33" spans="1:22" x14ac:dyDescent="0.2">
      <c r="A33" s="96" t="s">
        <v>340</v>
      </c>
      <c r="B33" s="130" t="s">
        <v>178</v>
      </c>
      <c r="C33" s="130"/>
      <c r="D33" s="130"/>
      <c r="E33" s="130" t="s">
        <v>107</v>
      </c>
      <c r="F33" s="130"/>
      <c r="G33" s="130"/>
      <c r="H33" s="130" t="s">
        <v>96</v>
      </c>
      <c r="I33" s="130"/>
      <c r="J33" s="130"/>
      <c r="K33" s="130" t="s">
        <v>95</v>
      </c>
      <c r="L33" s="130"/>
      <c r="M33" s="130"/>
      <c r="N33" s="97" t="s">
        <v>439</v>
      </c>
      <c r="O33" s="97" t="s">
        <v>27</v>
      </c>
      <c r="P33" s="95">
        <v>4</v>
      </c>
      <c r="Q33" s="95">
        <v>26</v>
      </c>
      <c r="R33" s="96" t="s">
        <v>340</v>
      </c>
      <c r="S33" t="s">
        <v>497</v>
      </c>
      <c r="T33" t="s">
        <v>498</v>
      </c>
      <c r="U33" t="s">
        <v>499</v>
      </c>
      <c r="V33" t="s">
        <v>500</v>
      </c>
    </row>
    <row r="34" spans="1:22" x14ac:dyDescent="0.2">
      <c r="A34" t="s">
        <v>341</v>
      </c>
      <c r="B34" s="129" t="s">
        <v>179</v>
      </c>
      <c r="C34" s="129"/>
      <c r="D34" s="129"/>
      <c r="E34" s="129" t="s">
        <v>109</v>
      </c>
      <c r="F34" s="129"/>
      <c r="G34" s="129"/>
      <c r="H34" s="129" t="s">
        <v>96</v>
      </c>
      <c r="I34" s="129"/>
      <c r="J34" s="129"/>
      <c r="K34" s="129" t="s">
        <v>95</v>
      </c>
      <c r="L34" s="129"/>
      <c r="M34" s="129"/>
      <c r="N34" s="94" t="s">
        <v>439</v>
      </c>
      <c r="O34" s="19">
        <v>234.5</v>
      </c>
      <c r="P34" s="91">
        <v>28.507462686567166</v>
      </c>
      <c r="Q34" s="91">
        <v>1.4925373134328357</v>
      </c>
      <c r="R34" t="s">
        <v>341</v>
      </c>
      <c r="S34" t="s">
        <v>501</v>
      </c>
      <c r="T34" t="s">
        <v>502</v>
      </c>
      <c r="U34" t="s">
        <v>503</v>
      </c>
      <c r="V34" t="s">
        <v>504</v>
      </c>
    </row>
    <row r="35" spans="1:22" x14ac:dyDescent="0.2">
      <c r="A35" t="s">
        <v>342</v>
      </c>
      <c r="B35" s="129" t="s">
        <v>179</v>
      </c>
      <c r="C35" s="129"/>
      <c r="D35" s="129"/>
      <c r="E35" s="129" t="s">
        <v>109</v>
      </c>
      <c r="F35" s="129"/>
      <c r="G35" s="129"/>
      <c r="H35" s="129" t="s">
        <v>96</v>
      </c>
      <c r="I35" s="129"/>
      <c r="J35" s="129"/>
      <c r="K35" s="129" t="s">
        <v>95</v>
      </c>
      <c r="L35" s="129"/>
      <c r="M35" s="129"/>
      <c r="N35" s="94" t="s">
        <v>439</v>
      </c>
      <c r="O35" s="19">
        <v>745.5</v>
      </c>
      <c r="P35" s="91">
        <v>29.530516431924884</v>
      </c>
      <c r="Q35" s="91">
        <v>0.46948356807511737</v>
      </c>
      <c r="R35" t="s">
        <v>342</v>
      </c>
      <c r="S35" t="s">
        <v>505</v>
      </c>
      <c r="T35" t="s">
        <v>506</v>
      </c>
      <c r="U35" t="s">
        <v>507</v>
      </c>
      <c r="V35" t="s">
        <v>508</v>
      </c>
    </row>
    <row r="36" spans="1:22" x14ac:dyDescent="0.2">
      <c r="A36" t="s">
        <v>343</v>
      </c>
      <c r="B36" s="129" t="s">
        <v>180</v>
      </c>
      <c r="C36" s="129"/>
      <c r="D36" s="129"/>
      <c r="E36" s="129" t="s">
        <v>112</v>
      </c>
      <c r="F36" s="129"/>
      <c r="G36" s="129"/>
      <c r="H36" s="129" t="s">
        <v>96</v>
      </c>
      <c r="I36" s="129"/>
      <c r="J36" s="129"/>
      <c r="K36" s="129" t="s">
        <v>95</v>
      </c>
      <c r="L36" s="129"/>
      <c r="M36" s="129"/>
      <c r="N36" s="94" t="s">
        <v>439</v>
      </c>
      <c r="O36" s="19">
        <v>458.5</v>
      </c>
      <c r="P36" s="91">
        <v>29.236641221374047</v>
      </c>
      <c r="Q36" s="91">
        <v>0.76335877862595425</v>
      </c>
      <c r="R36" t="s">
        <v>343</v>
      </c>
      <c r="S36" t="s">
        <v>509</v>
      </c>
      <c r="T36" t="s">
        <v>510</v>
      </c>
      <c r="U36" t="s">
        <v>511</v>
      </c>
      <c r="V36" t="s">
        <v>512</v>
      </c>
    </row>
    <row r="37" spans="1:22" x14ac:dyDescent="0.2">
      <c r="A37" t="s">
        <v>344</v>
      </c>
      <c r="B37" s="129" t="s">
        <v>180</v>
      </c>
      <c r="C37" s="129"/>
      <c r="D37" s="129"/>
      <c r="E37" s="129" t="s">
        <v>112</v>
      </c>
      <c r="F37" s="129"/>
      <c r="G37" s="129"/>
      <c r="H37" s="129" t="s">
        <v>96</v>
      </c>
      <c r="I37" s="129"/>
      <c r="J37" s="129"/>
      <c r="K37" s="129" t="s">
        <v>95</v>
      </c>
      <c r="L37" s="129"/>
      <c r="M37" s="129"/>
      <c r="N37" s="94" t="s">
        <v>439</v>
      </c>
      <c r="O37" s="19">
        <v>62.65</v>
      </c>
      <c r="P37" s="91">
        <v>24.41340782122905</v>
      </c>
      <c r="Q37" s="91">
        <v>5.5865921787709496</v>
      </c>
      <c r="R37" t="s">
        <v>344</v>
      </c>
      <c r="S37" t="s">
        <v>513</v>
      </c>
      <c r="T37" t="s">
        <v>514</v>
      </c>
      <c r="U37" t="s">
        <v>515</v>
      </c>
      <c r="V37" t="s">
        <v>516</v>
      </c>
    </row>
    <row r="38" spans="1:22" x14ac:dyDescent="0.2">
      <c r="A38" t="s">
        <v>345</v>
      </c>
      <c r="B38" s="129" t="s">
        <v>181</v>
      </c>
      <c r="C38" s="129"/>
      <c r="D38" s="129"/>
      <c r="E38" s="129" t="s">
        <v>108</v>
      </c>
      <c r="F38" s="129"/>
      <c r="G38" s="129"/>
      <c r="H38" s="129" t="s">
        <v>96</v>
      </c>
      <c r="I38" s="129"/>
      <c r="J38" s="129"/>
      <c r="K38" s="129" t="s">
        <v>98</v>
      </c>
      <c r="L38" s="129"/>
      <c r="M38" s="129"/>
      <c r="N38" s="94" t="s">
        <v>439</v>
      </c>
      <c r="O38" s="19">
        <v>1.79</v>
      </c>
      <c r="P38" s="91">
        <v>18.826815642458101</v>
      </c>
      <c r="Q38" s="91">
        <v>11.173184357541899</v>
      </c>
      <c r="R38" t="s">
        <v>345</v>
      </c>
      <c r="S38" t="s">
        <v>517</v>
      </c>
      <c r="T38" t="s">
        <v>518</v>
      </c>
      <c r="U38" t="s">
        <v>519</v>
      </c>
      <c r="V38" t="s">
        <v>520</v>
      </c>
    </row>
    <row r="39" spans="1:22" x14ac:dyDescent="0.2">
      <c r="A39" t="s">
        <v>346</v>
      </c>
      <c r="B39" s="129" t="s">
        <v>181</v>
      </c>
      <c r="C39" s="129"/>
      <c r="D39" s="129"/>
      <c r="E39" s="129" t="s">
        <v>108</v>
      </c>
      <c r="F39" s="129"/>
      <c r="G39" s="129"/>
      <c r="H39" s="129" t="s">
        <v>96</v>
      </c>
      <c r="I39" s="129"/>
      <c r="J39" s="129"/>
      <c r="K39" s="129" t="s">
        <v>98</v>
      </c>
      <c r="L39" s="129"/>
      <c r="M39" s="129"/>
      <c r="N39" s="94" t="s">
        <v>439</v>
      </c>
      <c r="O39" s="19">
        <v>0.438</v>
      </c>
      <c r="P39" s="91">
        <v>25.4337899543379</v>
      </c>
      <c r="Q39" s="91">
        <v>4.5662100456621006</v>
      </c>
      <c r="R39" t="s">
        <v>346</v>
      </c>
      <c r="S39" t="s">
        <v>521</v>
      </c>
      <c r="T39" t="s">
        <v>522</v>
      </c>
      <c r="U39" t="s">
        <v>523</v>
      </c>
      <c r="V39" t="s">
        <v>524</v>
      </c>
    </row>
    <row r="40" spans="1:22" x14ac:dyDescent="0.2">
      <c r="A40" s="98" t="s">
        <v>347</v>
      </c>
      <c r="B40" s="131" t="s">
        <v>182</v>
      </c>
      <c r="C40" s="131"/>
      <c r="D40" s="131"/>
      <c r="E40" s="131" t="s">
        <v>115</v>
      </c>
      <c r="F40" s="131"/>
      <c r="G40" s="131"/>
      <c r="H40" s="131" t="s">
        <v>96</v>
      </c>
      <c r="I40" s="131"/>
      <c r="J40" s="131"/>
      <c r="K40" s="131" t="s">
        <v>98</v>
      </c>
      <c r="L40" s="131"/>
      <c r="M40" s="131"/>
      <c r="N40" s="99" t="s">
        <v>439</v>
      </c>
      <c r="O40" s="99">
        <v>2</v>
      </c>
      <c r="P40" s="100">
        <v>29</v>
      </c>
      <c r="Q40" s="100">
        <v>1</v>
      </c>
      <c r="R40" s="98" t="s">
        <v>347</v>
      </c>
      <c r="S40" t="s">
        <v>525</v>
      </c>
      <c r="T40" t="s">
        <v>526</v>
      </c>
      <c r="U40" t="s">
        <v>527</v>
      </c>
      <c r="V40" t="s">
        <v>528</v>
      </c>
    </row>
    <row r="41" spans="1:22" x14ac:dyDescent="0.2">
      <c r="A41" s="96" t="s">
        <v>348</v>
      </c>
      <c r="B41" s="130" t="s">
        <v>182</v>
      </c>
      <c r="C41" s="130"/>
      <c r="D41" s="130"/>
      <c r="E41" s="130" t="s">
        <v>115</v>
      </c>
      <c r="F41" s="130"/>
      <c r="G41" s="130"/>
      <c r="H41" s="130" t="s">
        <v>96</v>
      </c>
      <c r="I41" s="130"/>
      <c r="J41" s="130"/>
      <c r="K41" s="130" t="s">
        <v>98</v>
      </c>
      <c r="L41" s="130"/>
      <c r="M41" s="130"/>
      <c r="N41" s="97" t="s">
        <v>439</v>
      </c>
      <c r="O41" s="97">
        <v>0.8</v>
      </c>
      <c r="P41" s="95">
        <v>5</v>
      </c>
      <c r="Q41" s="95">
        <v>25</v>
      </c>
      <c r="R41" s="96" t="s">
        <v>348</v>
      </c>
      <c r="S41" t="s">
        <v>529</v>
      </c>
      <c r="T41" t="s">
        <v>530</v>
      </c>
      <c r="U41" t="s">
        <v>531</v>
      </c>
      <c r="V41" t="s">
        <v>532</v>
      </c>
    </row>
    <row r="42" spans="1:22" x14ac:dyDescent="0.2">
      <c r="A42" t="s">
        <v>349</v>
      </c>
      <c r="B42" s="129" t="s">
        <v>183</v>
      </c>
      <c r="C42" s="129"/>
      <c r="D42" s="129"/>
      <c r="E42" s="129" t="s">
        <v>117</v>
      </c>
      <c r="F42" s="129"/>
      <c r="G42" s="129"/>
      <c r="H42" s="129" t="s">
        <v>96</v>
      </c>
      <c r="I42" s="129"/>
      <c r="J42" s="129"/>
      <c r="K42" s="129" t="s">
        <v>98</v>
      </c>
      <c r="L42" s="129"/>
      <c r="M42" s="129"/>
      <c r="N42" s="94" t="s">
        <v>439</v>
      </c>
      <c r="O42" s="19">
        <v>1.4</v>
      </c>
      <c r="P42" s="91">
        <v>28.571428571428573</v>
      </c>
      <c r="Q42" s="91">
        <v>1.4285714285714286</v>
      </c>
      <c r="R42" t="s">
        <v>349</v>
      </c>
      <c r="S42" t="s">
        <v>533</v>
      </c>
      <c r="T42" t="s">
        <v>534</v>
      </c>
      <c r="U42" t="s">
        <v>535</v>
      </c>
      <c r="V42" t="s">
        <v>536</v>
      </c>
    </row>
    <row r="43" spans="1:22" x14ac:dyDescent="0.2">
      <c r="A43" t="s">
        <v>350</v>
      </c>
      <c r="B43" s="129" t="s">
        <v>183</v>
      </c>
      <c r="C43" s="129"/>
      <c r="D43" s="129"/>
      <c r="E43" s="129" t="s">
        <v>117</v>
      </c>
      <c r="F43" s="129"/>
      <c r="G43" s="129"/>
      <c r="H43" s="129" t="s">
        <v>96</v>
      </c>
      <c r="I43" s="129"/>
      <c r="J43" s="129"/>
      <c r="K43" s="129" t="s">
        <v>98</v>
      </c>
      <c r="L43" s="129"/>
      <c r="M43" s="129"/>
      <c r="N43" s="94" t="s">
        <v>439</v>
      </c>
      <c r="O43" s="19">
        <v>0.38</v>
      </c>
      <c r="P43" s="91">
        <v>24.736842105263158</v>
      </c>
      <c r="Q43" s="91">
        <v>5.2631578947368425</v>
      </c>
      <c r="R43" t="s">
        <v>350</v>
      </c>
      <c r="S43" t="s">
        <v>537</v>
      </c>
      <c r="T43" t="s">
        <v>538</v>
      </c>
      <c r="U43" t="s">
        <v>539</v>
      </c>
      <c r="V43" t="s">
        <v>540</v>
      </c>
    </row>
    <row r="44" spans="1:22" x14ac:dyDescent="0.2">
      <c r="A44" t="s">
        <v>351</v>
      </c>
      <c r="B44" s="129" t="s">
        <v>184</v>
      </c>
      <c r="C44" s="129"/>
      <c r="D44" s="129"/>
      <c r="E44" s="129" t="s">
        <v>105</v>
      </c>
      <c r="F44" s="129"/>
      <c r="G44" s="129"/>
      <c r="H44" s="129" t="s">
        <v>96</v>
      </c>
      <c r="I44" s="129"/>
      <c r="J44" s="129"/>
      <c r="K44" s="129" t="s">
        <v>98</v>
      </c>
      <c r="L44" s="129"/>
      <c r="M44" s="129"/>
      <c r="N44" s="94" t="s">
        <v>439</v>
      </c>
      <c r="O44" s="19">
        <v>0.2</v>
      </c>
      <c r="P44" s="91">
        <v>20</v>
      </c>
      <c r="Q44" s="91">
        <v>10</v>
      </c>
      <c r="R44" t="s">
        <v>351</v>
      </c>
      <c r="S44" t="s">
        <v>541</v>
      </c>
      <c r="T44" t="s">
        <v>542</v>
      </c>
      <c r="U44" t="s">
        <v>543</v>
      </c>
      <c r="V44" t="s">
        <v>544</v>
      </c>
    </row>
    <row r="45" spans="1:22" x14ac:dyDescent="0.2">
      <c r="A45" t="s">
        <v>352</v>
      </c>
      <c r="B45" s="129" t="s">
        <v>184</v>
      </c>
      <c r="C45" s="129"/>
      <c r="D45" s="129"/>
      <c r="E45" s="129" t="s">
        <v>105</v>
      </c>
      <c r="F45" s="129"/>
      <c r="G45" s="129"/>
      <c r="H45" s="129" t="s">
        <v>96</v>
      </c>
      <c r="I45" s="129"/>
      <c r="J45" s="129"/>
      <c r="K45" s="129" t="s">
        <v>98</v>
      </c>
      <c r="L45" s="129"/>
      <c r="M45" s="129"/>
      <c r="N45" s="94" t="s">
        <v>439</v>
      </c>
      <c r="O45" s="19">
        <v>2.6</v>
      </c>
      <c r="P45" s="91">
        <v>22.307692307692307</v>
      </c>
      <c r="Q45" s="91">
        <v>7.6923076923076916</v>
      </c>
      <c r="R45" t="s">
        <v>352</v>
      </c>
      <c r="S45" t="s">
        <v>545</v>
      </c>
      <c r="T45" t="s">
        <v>546</v>
      </c>
      <c r="U45" t="s">
        <v>547</v>
      </c>
      <c r="V45" t="s">
        <v>548</v>
      </c>
    </row>
    <row r="46" spans="1:22" x14ac:dyDescent="0.2">
      <c r="A46" s="96" t="s">
        <v>353</v>
      </c>
      <c r="B46" s="130" t="s">
        <v>185</v>
      </c>
      <c r="C46" s="130"/>
      <c r="D46" s="130"/>
      <c r="E46" s="130" t="s">
        <v>119</v>
      </c>
      <c r="F46" s="130"/>
      <c r="G46" s="130"/>
      <c r="H46" s="130" t="s">
        <v>96</v>
      </c>
      <c r="I46" s="130"/>
      <c r="J46" s="130"/>
      <c r="K46" s="130" t="s">
        <v>98</v>
      </c>
      <c r="L46" s="130"/>
      <c r="M46" s="130"/>
      <c r="N46" s="97" t="s">
        <v>439</v>
      </c>
      <c r="O46" s="97" t="s">
        <v>27</v>
      </c>
      <c r="P46" s="95">
        <v>4</v>
      </c>
      <c r="Q46" s="95">
        <v>26</v>
      </c>
      <c r="R46" s="96" t="s">
        <v>353</v>
      </c>
      <c r="S46" t="s">
        <v>549</v>
      </c>
      <c r="T46" t="s">
        <v>550</v>
      </c>
      <c r="U46" t="s">
        <v>551</v>
      </c>
      <c r="V46" t="s">
        <v>552</v>
      </c>
    </row>
    <row r="47" spans="1:22" x14ac:dyDescent="0.2">
      <c r="A47" s="98" t="s">
        <v>354</v>
      </c>
      <c r="B47" s="131" t="s">
        <v>185</v>
      </c>
      <c r="C47" s="131"/>
      <c r="D47" s="131"/>
      <c r="E47" s="131" t="s">
        <v>119</v>
      </c>
      <c r="F47" s="131"/>
      <c r="G47" s="131"/>
      <c r="H47" s="131" t="s">
        <v>96</v>
      </c>
      <c r="I47" s="131"/>
      <c r="J47" s="131"/>
      <c r="K47" s="131" t="s">
        <v>98</v>
      </c>
      <c r="L47" s="131"/>
      <c r="M47" s="131"/>
      <c r="N47" s="99" t="s">
        <v>439</v>
      </c>
      <c r="O47" s="99">
        <v>0.56999999999999995</v>
      </c>
      <c r="P47" s="100">
        <v>26.491228070175438</v>
      </c>
      <c r="Q47" s="100">
        <v>3.5087719298245617</v>
      </c>
      <c r="R47" s="98" t="s">
        <v>354</v>
      </c>
      <c r="S47" t="s">
        <v>553</v>
      </c>
      <c r="T47" t="s">
        <v>554</v>
      </c>
      <c r="U47" t="s">
        <v>555</v>
      </c>
      <c r="V47" t="s">
        <v>556</v>
      </c>
    </row>
    <row r="48" spans="1:22" x14ac:dyDescent="0.2">
      <c r="A48" s="98" t="s">
        <v>355</v>
      </c>
      <c r="B48" s="131" t="s">
        <v>186</v>
      </c>
      <c r="C48" s="131"/>
      <c r="D48" s="131"/>
      <c r="E48" s="131" t="s">
        <v>100</v>
      </c>
      <c r="F48" s="131"/>
      <c r="G48" s="131"/>
      <c r="H48" s="131" t="s">
        <v>96</v>
      </c>
      <c r="I48" s="131"/>
      <c r="J48" s="131"/>
      <c r="K48" s="131" t="s">
        <v>98</v>
      </c>
      <c r="L48" s="131"/>
      <c r="M48" s="131"/>
      <c r="N48" s="99" t="s">
        <v>439</v>
      </c>
      <c r="O48" s="99">
        <v>0.44</v>
      </c>
      <c r="P48" s="100">
        <v>25.454545454545453</v>
      </c>
      <c r="Q48" s="100">
        <v>4.5454545454545459</v>
      </c>
      <c r="R48" s="98" t="s">
        <v>355</v>
      </c>
      <c r="S48" t="s">
        <v>557</v>
      </c>
      <c r="T48" t="s">
        <v>558</v>
      </c>
      <c r="U48" t="s">
        <v>559</v>
      </c>
      <c r="V48" t="s">
        <v>560</v>
      </c>
    </row>
    <row r="49" spans="1:22" x14ac:dyDescent="0.2">
      <c r="A49" s="96" t="s">
        <v>356</v>
      </c>
      <c r="B49" s="130" t="s">
        <v>186</v>
      </c>
      <c r="C49" s="130"/>
      <c r="D49" s="130"/>
      <c r="E49" s="130" t="s">
        <v>100</v>
      </c>
      <c r="F49" s="130"/>
      <c r="G49" s="130"/>
      <c r="H49" s="130" t="s">
        <v>96</v>
      </c>
      <c r="I49" s="130"/>
      <c r="J49" s="130"/>
      <c r="K49" s="130" t="s">
        <v>98</v>
      </c>
      <c r="L49" s="130"/>
      <c r="M49" s="130"/>
      <c r="N49" s="97" t="s">
        <v>439</v>
      </c>
      <c r="O49" s="97" t="s">
        <v>27</v>
      </c>
      <c r="P49" s="95">
        <v>4</v>
      </c>
      <c r="Q49" s="95">
        <v>26</v>
      </c>
      <c r="R49" s="96" t="s">
        <v>356</v>
      </c>
      <c r="S49" t="s">
        <v>561</v>
      </c>
      <c r="T49" t="s">
        <v>562</v>
      </c>
      <c r="U49" t="s">
        <v>563</v>
      </c>
      <c r="V49" t="s">
        <v>564</v>
      </c>
    </row>
    <row r="50" spans="1:22" x14ac:dyDescent="0.2">
      <c r="A50" s="98" t="s">
        <v>357</v>
      </c>
      <c r="B50" s="131" t="s">
        <v>187</v>
      </c>
      <c r="C50" s="131"/>
      <c r="D50" s="131"/>
      <c r="E50" s="131" t="s">
        <v>116</v>
      </c>
      <c r="F50" s="131"/>
      <c r="G50" s="131"/>
      <c r="H50" s="131" t="s">
        <v>96</v>
      </c>
      <c r="I50" s="131"/>
      <c r="J50" s="131"/>
      <c r="K50" s="131" t="s">
        <v>98</v>
      </c>
      <c r="L50" s="131"/>
      <c r="M50" s="131"/>
      <c r="N50" s="99" t="s">
        <v>439</v>
      </c>
      <c r="O50" s="99">
        <v>0.2</v>
      </c>
      <c r="P50" s="100">
        <v>20</v>
      </c>
      <c r="Q50" s="100">
        <v>10</v>
      </c>
      <c r="R50" s="98" t="s">
        <v>357</v>
      </c>
      <c r="S50" t="s">
        <v>565</v>
      </c>
      <c r="T50" t="s">
        <v>566</v>
      </c>
      <c r="U50" t="s">
        <v>567</v>
      </c>
      <c r="V50" t="s">
        <v>568</v>
      </c>
    </row>
    <row r="51" spans="1:22" x14ac:dyDescent="0.2">
      <c r="A51" s="96" t="s">
        <v>358</v>
      </c>
      <c r="B51" s="130" t="s">
        <v>187</v>
      </c>
      <c r="C51" s="130"/>
      <c r="D51" s="130"/>
      <c r="E51" s="130" t="s">
        <v>116</v>
      </c>
      <c r="F51" s="130"/>
      <c r="G51" s="130"/>
      <c r="H51" s="130" t="s">
        <v>96</v>
      </c>
      <c r="I51" s="130"/>
      <c r="J51" s="130"/>
      <c r="K51" s="130" t="s">
        <v>98</v>
      </c>
      <c r="L51" s="130"/>
      <c r="M51" s="130"/>
      <c r="N51" s="97" t="s">
        <v>439</v>
      </c>
      <c r="O51" s="97">
        <v>1.3</v>
      </c>
      <c r="P51" s="95">
        <v>28.46153846153846</v>
      </c>
      <c r="Q51" s="95">
        <v>1.5384615384615383</v>
      </c>
      <c r="R51" s="96" t="s">
        <v>358</v>
      </c>
      <c r="S51" t="s">
        <v>569</v>
      </c>
      <c r="T51" t="s">
        <v>570</v>
      </c>
      <c r="U51" t="s">
        <v>571</v>
      </c>
      <c r="V51" t="s">
        <v>572</v>
      </c>
    </row>
    <row r="52" spans="1:22" x14ac:dyDescent="0.2">
      <c r="A52" s="67" t="s">
        <v>359</v>
      </c>
      <c r="B52" s="124" t="s">
        <v>188</v>
      </c>
      <c r="C52" s="124"/>
      <c r="D52" s="124"/>
      <c r="E52" s="124" t="s">
        <v>113</v>
      </c>
      <c r="F52" s="124"/>
      <c r="G52" s="124"/>
      <c r="H52" s="124" t="s">
        <v>96</v>
      </c>
      <c r="I52" s="124"/>
      <c r="J52" s="124"/>
      <c r="K52" s="124" t="s">
        <v>98</v>
      </c>
      <c r="L52" s="124"/>
      <c r="M52" s="124"/>
      <c r="N52" s="93" t="s">
        <v>439</v>
      </c>
      <c r="O52" s="92">
        <v>7.0000000000000007E-2</v>
      </c>
      <c r="P52" s="101">
        <v>1.4285714285714306</v>
      </c>
      <c r="Q52" s="101">
        <v>28.571428571428569</v>
      </c>
      <c r="R52" s="67" t="s">
        <v>359</v>
      </c>
      <c r="S52" t="s">
        <v>573</v>
      </c>
      <c r="T52" t="s">
        <v>574</v>
      </c>
      <c r="U52" t="s">
        <v>575</v>
      </c>
      <c r="V52" t="s">
        <v>576</v>
      </c>
    </row>
    <row r="53" spans="1:22" x14ac:dyDescent="0.2">
      <c r="A53" t="s">
        <v>360</v>
      </c>
      <c r="B53" s="129" t="s">
        <v>188</v>
      </c>
      <c r="C53" s="129"/>
      <c r="D53" s="129"/>
      <c r="E53" s="129" t="s">
        <v>113</v>
      </c>
      <c r="F53" s="129"/>
      <c r="G53" s="129"/>
      <c r="H53" s="129" t="s">
        <v>96</v>
      </c>
      <c r="I53" s="129"/>
      <c r="J53" s="129"/>
      <c r="K53" s="129" t="s">
        <v>98</v>
      </c>
      <c r="L53" s="129"/>
      <c r="M53" s="129"/>
      <c r="N53" s="94" t="s">
        <v>439</v>
      </c>
      <c r="O53" s="19">
        <v>0.157</v>
      </c>
      <c r="P53" s="91">
        <v>17.261146496815286</v>
      </c>
      <c r="Q53" s="91">
        <v>12.738853503184714</v>
      </c>
      <c r="R53" t="s">
        <v>360</v>
      </c>
      <c r="S53" t="s">
        <v>577</v>
      </c>
      <c r="T53" t="s">
        <v>578</v>
      </c>
      <c r="U53" t="s">
        <v>579</v>
      </c>
      <c r="V53" t="s">
        <v>580</v>
      </c>
    </row>
    <row r="54" spans="1:22" x14ac:dyDescent="0.2">
      <c r="A54" t="s">
        <v>361</v>
      </c>
      <c r="B54" s="129" t="s">
        <v>189</v>
      </c>
      <c r="C54" s="129"/>
      <c r="D54" s="129"/>
      <c r="E54" s="129" t="s">
        <v>122</v>
      </c>
      <c r="F54" s="129"/>
      <c r="G54" s="129"/>
      <c r="H54" s="129" t="s">
        <v>96</v>
      </c>
      <c r="I54" s="129"/>
      <c r="J54" s="129"/>
      <c r="K54" s="129" t="s">
        <v>98</v>
      </c>
      <c r="L54" s="129"/>
      <c r="M54" s="129"/>
      <c r="N54" s="94" t="s">
        <v>439</v>
      </c>
      <c r="O54" s="19">
        <v>0.14599999999999999</v>
      </c>
      <c r="P54" s="91">
        <v>16.301369863013697</v>
      </c>
      <c r="Q54" s="91">
        <v>13.698630136986303</v>
      </c>
      <c r="R54" t="s">
        <v>361</v>
      </c>
      <c r="S54" t="s">
        <v>581</v>
      </c>
      <c r="T54" t="s">
        <v>582</v>
      </c>
      <c r="U54" t="s">
        <v>583</v>
      </c>
      <c r="V54" t="s">
        <v>584</v>
      </c>
    </row>
    <row r="55" spans="1:22" x14ac:dyDescent="0.2">
      <c r="A55" t="s">
        <v>362</v>
      </c>
      <c r="B55" s="129" t="s">
        <v>189</v>
      </c>
      <c r="C55" s="129"/>
      <c r="D55" s="129"/>
      <c r="E55" s="129" t="s">
        <v>122</v>
      </c>
      <c r="F55" s="129"/>
      <c r="G55" s="129"/>
      <c r="H55" s="129" t="s">
        <v>96</v>
      </c>
      <c r="I55" s="129"/>
      <c r="J55" s="129"/>
      <c r="K55" s="129" t="s">
        <v>98</v>
      </c>
      <c r="L55" s="129"/>
      <c r="M55" s="129"/>
      <c r="N55" s="94" t="s">
        <v>439</v>
      </c>
      <c r="O55" s="19">
        <v>0.31</v>
      </c>
      <c r="P55" s="91">
        <v>23.548387096774192</v>
      </c>
      <c r="Q55" s="91">
        <v>6.4516129032258069</v>
      </c>
      <c r="R55" t="s">
        <v>362</v>
      </c>
      <c r="S55" t="s">
        <v>585</v>
      </c>
      <c r="T55" t="s">
        <v>586</v>
      </c>
      <c r="U55" t="s">
        <v>587</v>
      </c>
      <c r="V55" t="s">
        <v>588</v>
      </c>
    </row>
    <row r="56" spans="1:22" x14ac:dyDescent="0.2">
      <c r="A56" t="s">
        <v>363</v>
      </c>
      <c r="B56" s="129" t="s">
        <v>190</v>
      </c>
      <c r="C56" s="129"/>
      <c r="D56" s="129"/>
      <c r="E56" s="129" t="s">
        <v>125</v>
      </c>
      <c r="F56" s="129"/>
      <c r="G56" s="129"/>
      <c r="H56" s="129" t="s">
        <v>96</v>
      </c>
      <c r="I56" s="129"/>
      <c r="J56" s="129"/>
      <c r="K56" s="129" t="s">
        <v>98</v>
      </c>
      <c r="L56" s="129"/>
      <c r="M56" s="129"/>
      <c r="N56" s="94" t="s">
        <v>439</v>
      </c>
      <c r="O56" s="19">
        <v>0.46500000000000002</v>
      </c>
      <c r="P56" s="91">
        <v>25.698924731182796</v>
      </c>
      <c r="Q56" s="91">
        <v>4.301075268817204</v>
      </c>
      <c r="R56" t="s">
        <v>363</v>
      </c>
      <c r="S56" t="s">
        <v>589</v>
      </c>
      <c r="T56" t="s">
        <v>590</v>
      </c>
      <c r="U56" t="s">
        <v>591</v>
      </c>
      <c r="V56" t="s">
        <v>592</v>
      </c>
    </row>
    <row r="57" spans="1:22" x14ac:dyDescent="0.2">
      <c r="A57" t="s">
        <v>364</v>
      </c>
      <c r="B57" s="129" t="s">
        <v>190</v>
      </c>
      <c r="C57" s="129"/>
      <c r="D57" s="129"/>
      <c r="E57" s="129" t="s">
        <v>125</v>
      </c>
      <c r="F57" s="129"/>
      <c r="G57" s="129"/>
      <c r="H57" s="129" t="s">
        <v>96</v>
      </c>
      <c r="I57" s="129"/>
      <c r="J57" s="129"/>
      <c r="K57" s="129" t="s">
        <v>98</v>
      </c>
      <c r="L57" s="129"/>
      <c r="M57" s="129"/>
      <c r="N57" s="94" t="s">
        <v>439</v>
      </c>
      <c r="O57" s="19">
        <v>0.34300000000000003</v>
      </c>
      <c r="P57" s="91">
        <v>24.169096209912539</v>
      </c>
      <c r="Q57" s="91">
        <v>5.8309037900874632</v>
      </c>
      <c r="R57" t="s">
        <v>364</v>
      </c>
      <c r="S57" t="s">
        <v>593</v>
      </c>
      <c r="T57" t="s">
        <v>594</v>
      </c>
      <c r="U57" t="s">
        <v>595</v>
      </c>
      <c r="V57" t="s">
        <v>596</v>
      </c>
    </row>
    <row r="58" spans="1:22" x14ac:dyDescent="0.2">
      <c r="A58" t="s">
        <v>365</v>
      </c>
      <c r="B58" s="129" t="s">
        <v>191</v>
      </c>
      <c r="C58" s="129"/>
      <c r="D58" s="129"/>
      <c r="E58" s="129" t="s">
        <v>126</v>
      </c>
      <c r="F58" s="129"/>
      <c r="G58" s="129"/>
      <c r="H58" s="129" t="s">
        <v>96</v>
      </c>
      <c r="I58" s="129"/>
      <c r="J58" s="129"/>
      <c r="K58" s="129" t="s">
        <v>98</v>
      </c>
      <c r="L58" s="129"/>
      <c r="M58" s="129"/>
      <c r="N58" s="94" t="s">
        <v>439</v>
      </c>
      <c r="O58" s="19">
        <v>1.36</v>
      </c>
      <c r="P58" s="91">
        <v>28.529411764705884</v>
      </c>
      <c r="Q58" s="91">
        <v>1.4705882352941175</v>
      </c>
      <c r="R58" t="s">
        <v>365</v>
      </c>
      <c r="S58" t="s">
        <v>597</v>
      </c>
      <c r="T58" t="s">
        <v>598</v>
      </c>
      <c r="U58" t="s">
        <v>599</v>
      </c>
      <c r="V58" t="s">
        <v>600</v>
      </c>
    </row>
    <row r="59" spans="1:22" x14ac:dyDescent="0.2">
      <c r="A59" t="s">
        <v>366</v>
      </c>
      <c r="B59" s="129" t="s">
        <v>191</v>
      </c>
      <c r="C59" s="129"/>
      <c r="D59" s="129"/>
      <c r="E59" s="129" t="s">
        <v>126</v>
      </c>
      <c r="F59" s="129"/>
      <c r="G59" s="129"/>
      <c r="H59" s="129" t="s">
        <v>96</v>
      </c>
      <c r="I59" s="129"/>
      <c r="J59" s="129"/>
      <c r="K59" s="129" t="s">
        <v>98</v>
      </c>
      <c r="L59" s="129"/>
      <c r="M59" s="129"/>
      <c r="N59" s="94" t="s">
        <v>439</v>
      </c>
      <c r="O59" s="19">
        <v>0.43099999999999999</v>
      </c>
      <c r="P59" s="91">
        <v>25.359628770301626</v>
      </c>
      <c r="Q59" s="91">
        <v>4.6403712296983759</v>
      </c>
      <c r="R59" t="s">
        <v>366</v>
      </c>
      <c r="S59" t="s">
        <v>601</v>
      </c>
      <c r="T59" t="s">
        <v>602</v>
      </c>
      <c r="U59" t="s">
        <v>603</v>
      </c>
      <c r="V59" t="s">
        <v>604</v>
      </c>
    </row>
    <row r="60" spans="1:22" x14ac:dyDescent="0.2">
      <c r="A60" t="s">
        <v>367</v>
      </c>
      <c r="B60" s="129" t="s">
        <v>192</v>
      </c>
      <c r="C60" s="129"/>
      <c r="D60" s="129"/>
      <c r="E60" s="129" t="s">
        <v>127</v>
      </c>
      <c r="F60" s="129"/>
      <c r="G60" s="129"/>
      <c r="H60" s="129" t="s">
        <v>96</v>
      </c>
      <c r="I60" s="129"/>
      <c r="J60" s="129"/>
      <c r="K60" s="129" t="s">
        <v>98</v>
      </c>
      <c r="L60" s="129"/>
      <c r="M60" s="129"/>
      <c r="N60" s="94" t="s">
        <v>439</v>
      </c>
      <c r="O60" s="19">
        <v>0.32900000000000001</v>
      </c>
      <c r="P60" s="91">
        <v>23.920972644376899</v>
      </c>
      <c r="Q60" s="91">
        <v>6.0790273556230998</v>
      </c>
      <c r="R60" t="s">
        <v>367</v>
      </c>
      <c r="S60" t="s">
        <v>605</v>
      </c>
      <c r="T60" t="s">
        <v>606</v>
      </c>
      <c r="U60" t="s">
        <v>607</v>
      </c>
      <c r="V60" t="s">
        <v>608</v>
      </c>
    </row>
    <row r="61" spans="1:22" x14ac:dyDescent="0.2">
      <c r="A61" t="s">
        <v>368</v>
      </c>
      <c r="B61" s="129" t="s">
        <v>192</v>
      </c>
      <c r="C61" s="129"/>
      <c r="D61" s="129"/>
      <c r="E61" s="129" t="s">
        <v>127</v>
      </c>
      <c r="F61" s="129"/>
      <c r="G61" s="129"/>
      <c r="H61" s="129" t="s">
        <v>96</v>
      </c>
      <c r="I61" s="129"/>
      <c r="J61" s="129"/>
      <c r="K61" s="129" t="s">
        <v>98</v>
      </c>
      <c r="L61" s="129"/>
      <c r="M61" s="129"/>
      <c r="N61" s="94" t="s">
        <v>439</v>
      </c>
      <c r="O61" s="19">
        <v>0.309</v>
      </c>
      <c r="P61" s="91">
        <v>23.527508090614887</v>
      </c>
      <c r="Q61" s="91">
        <v>6.4724919093851137</v>
      </c>
      <c r="R61" t="s">
        <v>368</v>
      </c>
      <c r="S61" t="s">
        <v>609</v>
      </c>
      <c r="T61" t="s">
        <v>610</v>
      </c>
      <c r="U61" t="s">
        <v>611</v>
      </c>
      <c r="V61" t="s">
        <v>612</v>
      </c>
    </row>
    <row r="62" spans="1:22" x14ac:dyDescent="0.2">
      <c r="A62" t="s">
        <v>369</v>
      </c>
      <c r="B62" s="129" t="s">
        <v>193</v>
      </c>
      <c r="C62" s="129"/>
      <c r="D62" s="129"/>
      <c r="E62" s="129" t="s">
        <v>103</v>
      </c>
      <c r="F62" s="129"/>
      <c r="G62" s="129"/>
      <c r="H62" s="129" t="s">
        <v>96</v>
      </c>
      <c r="I62" s="129"/>
      <c r="J62" s="129"/>
      <c r="K62" s="129" t="s">
        <v>98</v>
      </c>
      <c r="L62" s="129"/>
      <c r="M62" s="129"/>
      <c r="N62" s="94" t="s">
        <v>439</v>
      </c>
      <c r="O62" s="19">
        <v>1.89</v>
      </c>
      <c r="P62" s="91">
        <v>19.417989417989418</v>
      </c>
      <c r="Q62" s="91">
        <v>10.582010582010582</v>
      </c>
      <c r="R62" t="s">
        <v>369</v>
      </c>
      <c r="S62" t="s">
        <v>613</v>
      </c>
      <c r="T62" t="s">
        <v>614</v>
      </c>
      <c r="U62" t="s">
        <v>615</v>
      </c>
      <c r="V62" t="s">
        <v>616</v>
      </c>
    </row>
    <row r="63" spans="1:22" x14ac:dyDescent="0.2">
      <c r="A63" t="s">
        <v>370</v>
      </c>
      <c r="B63" s="129" t="s">
        <v>193</v>
      </c>
      <c r="C63" s="129"/>
      <c r="D63" s="129"/>
      <c r="E63" s="129" t="s">
        <v>103</v>
      </c>
      <c r="F63" s="129"/>
      <c r="G63" s="129"/>
      <c r="H63" s="129" t="s">
        <v>96</v>
      </c>
      <c r="I63" s="129"/>
      <c r="J63" s="129"/>
      <c r="K63" s="129" t="s">
        <v>98</v>
      </c>
      <c r="L63" s="129"/>
      <c r="M63" s="129"/>
      <c r="N63" s="94" t="s">
        <v>439</v>
      </c>
      <c r="O63" s="19">
        <v>3.65</v>
      </c>
      <c r="P63" s="91">
        <v>24.520547945205479</v>
      </c>
      <c r="Q63" s="91">
        <v>5.4794520547945202</v>
      </c>
      <c r="R63" t="s">
        <v>370</v>
      </c>
      <c r="S63" t="s">
        <v>617</v>
      </c>
      <c r="T63" t="s">
        <v>618</v>
      </c>
      <c r="U63" t="s">
        <v>619</v>
      </c>
      <c r="V63" t="s">
        <v>620</v>
      </c>
    </row>
    <row r="64" spans="1:22" x14ac:dyDescent="0.2">
      <c r="A64" t="s">
        <v>371</v>
      </c>
      <c r="B64" s="129" t="s">
        <v>208</v>
      </c>
      <c r="C64" s="129"/>
      <c r="D64" s="129"/>
      <c r="E64" s="129" t="s">
        <v>116</v>
      </c>
      <c r="F64" s="129"/>
      <c r="G64" s="129"/>
      <c r="H64" s="129" t="s">
        <v>99</v>
      </c>
      <c r="I64" s="129"/>
      <c r="J64" s="129"/>
      <c r="K64" s="129" t="s">
        <v>98</v>
      </c>
      <c r="L64" s="129"/>
      <c r="M64" s="129"/>
      <c r="N64" s="94" t="s">
        <v>439</v>
      </c>
      <c r="O64" s="19">
        <v>6.69</v>
      </c>
      <c r="P64" s="91">
        <v>27.010463378176382</v>
      </c>
      <c r="Q64" s="91">
        <v>2.9895366218236172</v>
      </c>
      <c r="R64" t="s">
        <v>371</v>
      </c>
      <c r="S64" t="s">
        <v>621</v>
      </c>
      <c r="T64" t="s">
        <v>622</v>
      </c>
      <c r="U64" t="s">
        <v>623</v>
      </c>
      <c r="V64" t="s">
        <v>624</v>
      </c>
    </row>
    <row r="65" spans="1:22" x14ac:dyDescent="0.2">
      <c r="A65" t="s">
        <v>372</v>
      </c>
      <c r="B65" s="129" t="s">
        <v>208</v>
      </c>
      <c r="C65" s="129"/>
      <c r="D65" s="129"/>
      <c r="E65" s="129" t="s">
        <v>116</v>
      </c>
      <c r="F65" s="129"/>
      <c r="G65" s="129"/>
      <c r="H65" s="129" t="s">
        <v>99</v>
      </c>
      <c r="I65" s="129"/>
      <c r="J65" s="129"/>
      <c r="K65" s="129" t="s">
        <v>98</v>
      </c>
      <c r="L65" s="129"/>
      <c r="M65" s="129"/>
      <c r="N65" s="94" t="s">
        <v>439</v>
      </c>
      <c r="O65" s="19">
        <v>0.32</v>
      </c>
      <c r="P65" s="91">
        <v>23.75</v>
      </c>
      <c r="Q65" s="91">
        <v>6.25</v>
      </c>
      <c r="R65" t="s">
        <v>372</v>
      </c>
      <c r="S65" t="s">
        <v>625</v>
      </c>
      <c r="T65" t="s">
        <v>626</v>
      </c>
      <c r="U65" t="s">
        <v>627</v>
      </c>
      <c r="V65" t="s">
        <v>628</v>
      </c>
    </row>
    <row r="66" spans="1:22" x14ac:dyDescent="0.2">
      <c r="A66" s="67" t="s">
        <v>373</v>
      </c>
      <c r="B66" s="124" t="s">
        <v>200</v>
      </c>
      <c r="C66" s="124"/>
      <c r="D66" s="124"/>
      <c r="E66" s="124" t="s">
        <v>100</v>
      </c>
      <c r="F66" s="124"/>
      <c r="G66" s="124"/>
      <c r="H66" s="124" t="s">
        <v>99</v>
      </c>
      <c r="I66" s="124"/>
      <c r="J66" s="124"/>
      <c r="K66" s="124" t="s">
        <v>98</v>
      </c>
      <c r="L66" s="124"/>
      <c r="M66" s="124"/>
      <c r="N66" s="93" t="s">
        <v>439</v>
      </c>
      <c r="O66" s="92" t="s">
        <v>3</v>
      </c>
      <c r="P66" s="101">
        <v>4</v>
      </c>
      <c r="Q66" s="101">
        <v>26</v>
      </c>
      <c r="R66" s="67" t="s">
        <v>373</v>
      </c>
      <c r="S66" t="s">
        <v>629</v>
      </c>
      <c r="T66" t="s">
        <v>630</v>
      </c>
      <c r="U66" t="s">
        <v>631</v>
      </c>
      <c r="V66" t="s">
        <v>632</v>
      </c>
    </row>
    <row r="67" spans="1:22" x14ac:dyDescent="0.2">
      <c r="A67" s="67" t="s">
        <v>374</v>
      </c>
      <c r="B67" s="124" t="s">
        <v>200</v>
      </c>
      <c r="C67" s="124"/>
      <c r="D67" s="124"/>
      <c r="E67" s="124" t="s">
        <v>100</v>
      </c>
      <c r="F67" s="124"/>
      <c r="G67" s="124"/>
      <c r="H67" s="124" t="s">
        <v>99</v>
      </c>
      <c r="I67" s="124"/>
      <c r="J67" s="124"/>
      <c r="K67" s="124" t="s">
        <v>98</v>
      </c>
      <c r="L67" s="124"/>
      <c r="M67" s="124"/>
      <c r="N67" s="93" t="s">
        <v>439</v>
      </c>
      <c r="O67" s="92" t="s">
        <v>3</v>
      </c>
      <c r="P67" s="101">
        <v>4</v>
      </c>
      <c r="Q67" s="101">
        <v>26</v>
      </c>
      <c r="R67" s="67" t="s">
        <v>374</v>
      </c>
      <c r="S67" t="s">
        <v>633</v>
      </c>
      <c r="T67" t="s">
        <v>634</v>
      </c>
      <c r="U67" t="s">
        <v>635</v>
      </c>
      <c r="V67" t="s">
        <v>636</v>
      </c>
    </row>
    <row r="68" spans="1:22" x14ac:dyDescent="0.2">
      <c r="A68" t="s">
        <v>375</v>
      </c>
      <c r="B68" s="129" t="s">
        <v>198</v>
      </c>
      <c r="C68" s="129"/>
      <c r="D68" s="129"/>
      <c r="E68" s="129" t="s">
        <v>121</v>
      </c>
      <c r="F68" s="129"/>
      <c r="G68" s="129"/>
      <c r="H68" s="129" t="s">
        <v>99</v>
      </c>
      <c r="I68" s="129"/>
      <c r="J68" s="129"/>
      <c r="K68" s="129" t="s">
        <v>98</v>
      </c>
      <c r="L68" s="129"/>
      <c r="M68" s="129"/>
      <c r="N68" s="94" t="s">
        <v>439</v>
      </c>
      <c r="O68" s="19">
        <v>2</v>
      </c>
      <c r="P68" s="91">
        <v>20</v>
      </c>
      <c r="Q68" s="91">
        <v>10</v>
      </c>
      <c r="R68" t="s">
        <v>375</v>
      </c>
      <c r="S68" t="s">
        <v>637</v>
      </c>
      <c r="T68" t="s">
        <v>638</v>
      </c>
      <c r="U68" t="s">
        <v>639</v>
      </c>
      <c r="V68" t="s">
        <v>640</v>
      </c>
    </row>
    <row r="69" spans="1:22" x14ac:dyDescent="0.2">
      <c r="A69" t="s">
        <v>376</v>
      </c>
      <c r="B69" s="129" t="s">
        <v>198</v>
      </c>
      <c r="C69" s="129"/>
      <c r="D69" s="129"/>
      <c r="E69" s="129" t="s">
        <v>121</v>
      </c>
      <c r="F69" s="129"/>
      <c r="G69" s="129"/>
      <c r="H69" s="129" t="s">
        <v>99</v>
      </c>
      <c r="I69" s="129"/>
      <c r="J69" s="129"/>
      <c r="K69" s="129" t="s">
        <v>98</v>
      </c>
      <c r="L69" s="129"/>
      <c r="M69" s="129"/>
      <c r="N69" s="94" t="s">
        <v>439</v>
      </c>
      <c r="O69" s="19">
        <v>2.1</v>
      </c>
      <c r="P69" s="91">
        <v>20.476190476190474</v>
      </c>
      <c r="Q69" s="91">
        <v>9.5238095238095237</v>
      </c>
      <c r="R69" t="s">
        <v>376</v>
      </c>
      <c r="S69" t="s">
        <v>641</v>
      </c>
      <c r="T69" t="s">
        <v>642</v>
      </c>
      <c r="U69" t="s">
        <v>643</v>
      </c>
      <c r="V69" t="s">
        <v>644</v>
      </c>
    </row>
    <row r="70" spans="1:22" x14ac:dyDescent="0.2">
      <c r="A70" t="s">
        <v>377</v>
      </c>
      <c r="B70" s="129" t="s">
        <v>202</v>
      </c>
      <c r="C70" s="129"/>
      <c r="D70" s="129"/>
      <c r="E70" s="129" t="s">
        <v>105</v>
      </c>
      <c r="F70" s="129"/>
      <c r="G70" s="129"/>
      <c r="H70" s="129" t="s">
        <v>99</v>
      </c>
      <c r="I70" s="129"/>
      <c r="J70" s="129"/>
      <c r="K70" s="129" t="s">
        <v>98</v>
      </c>
      <c r="L70" s="129"/>
      <c r="M70" s="129"/>
      <c r="N70" s="94" t="s">
        <v>439</v>
      </c>
      <c r="O70" s="19">
        <v>1.7</v>
      </c>
      <c r="P70" s="91">
        <v>18.235294117647058</v>
      </c>
      <c r="Q70" s="91">
        <v>11.764705882352942</v>
      </c>
      <c r="R70" t="s">
        <v>377</v>
      </c>
      <c r="S70" t="s">
        <v>645</v>
      </c>
      <c r="T70" t="s">
        <v>646</v>
      </c>
      <c r="U70" t="s">
        <v>647</v>
      </c>
      <c r="V70" t="s">
        <v>648</v>
      </c>
    </row>
    <row r="71" spans="1:22" x14ac:dyDescent="0.2">
      <c r="A71" s="67" t="s">
        <v>378</v>
      </c>
      <c r="B71" s="124" t="s">
        <v>202</v>
      </c>
      <c r="C71" s="124"/>
      <c r="D71" s="124"/>
      <c r="E71" s="124" t="s">
        <v>105</v>
      </c>
      <c r="F71" s="124"/>
      <c r="G71" s="124"/>
      <c r="H71" s="124" t="s">
        <v>99</v>
      </c>
      <c r="I71" s="124"/>
      <c r="J71" s="124"/>
      <c r="K71" s="124" t="s">
        <v>98</v>
      </c>
      <c r="L71" s="124"/>
      <c r="M71" s="124"/>
      <c r="N71" s="93" t="s">
        <v>439</v>
      </c>
      <c r="O71" s="92">
        <v>7.5999999999999998E-2</v>
      </c>
      <c r="P71" s="101">
        <v>3.6842105263157876</v>
      </c>
      <c r="Q71" s="101">
        <v>26.315789473684212</v>
      </c>
      <c r="R71" s="67" t="s">
        <v>378</v>
      </c>
      <c r="S71" t="s">
        <v>649</v>
      </c>
      <c r="T71" t="s">
        <v>650</v>
      </c>
      <c r="U71" t="s">
        <v>651</v>
      </c>
      <c r="V71" t="s">
        <v>652</v>
      </c>
    </row>
    <row r="72" spans="1:22" x14ac:dyDescent="0.2">
      <c r="A72" s="96" t="s">
        <v>379</v>
      </c>
      <c r="B72" s="130" t="s">
        <v>204</v>
      </c>
      <c r="C72" s="130"/>
      <c r="D72" s="130"/>
      <c r="E72" s="130" t="s">
        <v>117</v>
      </c>
      <c r="F72" s="130"/>
      <c r="G72" s="130"/>
      <c r="H72" s="130" t="s">
        <v>99</v>
      </c>
      <c r="I72" s="130"/>
      <c r="J72" s="130"/>
      <c r="K72" s="130" t="s">
        <v>98</v>
      </c>
      <c r="L72" s="130"/>
      <c r="M72" s="130"/>
      <c r="N72" s="97" t="s">
        <v>439</v>
      </c>
      <c r="O72" s="97">
        <v>0.92600000000000005</v>
      </c>
      <c r="P72" s="95">
        <v>8.4017278617710609</v>
      </c>
      <c r="Q72" s="95">
        <v>21.598272138228939</v>
      </c>
      <c r="R72" s="96" t="s">
        <v>379</v>
      </c>
      <c r="S72" t="s">
        <v>653</v>
      </c>
      <c r="T72" t="s">
        <v>654</v>
      </c>
      <c r="U72" t="s">
        <v>655</v>
      </c>
      <c r="V72" t="s">
        <v>656</v>
      </c>
    </row>
    <row r="73" spans="1:22" x14ac:dyDescent="0.2">
      <c r="A73" s="98" t="s">
        <v>380</v>
      </c>
      <c r="B73" s="131" t="s">
        <v>204</v>
      </c>
      <c r="C73" s="131"/>
      <c r="D73" s="131"/>
      <c r="E73" s="131" t="s">
        <v>117</v>
      </c>
      <c r="F73" s="131"/>
      <c r="G73" s="131"/>
      <c r="H73" s="131" t="s">
        <v>99</v>
      </c>
      <c r="I73" s="131"/>
      <c r="J73" s="131"/>
      <c r="K73" s="131" t="s">
        <v>98</v>
      </c>
      <c r="L73" s="131"/>
      <c r="M73" s="131"/>
      <c r="N73" s="99" t="s">
        <v>439</v>
      </c>
      <c r="O73" s="99">
        <v>0.223</v>
      </c>
      <c r="P73" s="100">
        <v>21.031390134529147</v>
      </c>
      <c r="Q73" s="100">
        <v>8.9686098654708513</v>
      </c>
      <c r="R73" s="98" t="s">
        <v>380</v>
      </c>
      <c r="S73" t="s">
        <v>657</v>
      </c>
      <c r="T73" t="s">
        <v>658</v>
      </c>
      <c r="U73" t="s">
        <v>659</v>
      </c>
      <c r="V73" t="s">
        <v>660</v>
      </c>
    </row>
    <row r="74" spans="1:22" x14ac:dyDescent="0.2">
      <c r="A74" t="s">
        <v>381</v>
      </c>
      <c r="B74" s="129" t="s">
        <v>197</v>
      </c>
      <c r="C74" s="129"/>
      <c r="D74" s="129"/>
      <c r="E74" s="129" t="s">
        <v>122</v>
      </c>
      <c r="F74" s="129"/>
      <c r="G74" s="129"/>
      <c r="H74" s="129" t="s">
        <v>99</v>
      </c>
      <c r="I74" s="129"/>
      <c r="J74" s="129"/>
      <c r="K74" s="129" t="s">
        <v>98</v>
      </c>
      <c r="L74" s="129"/>
      <c r="M74" s="129"/>
      <c r="N74" s="94" t="s">
        <v>439</v>
      </c>
      <c r="O74" s="19">
        <v>0.32400000000000001</v>
      </c>
      <c r="P74" s="91">
        <v>23.827160493827162</v>
      </c>
      <c r="Q74" s="91">
        <v>6.1728395061728394</v>
      </c>
      <c r="R74" t="s">
        <v>381</v>
      </c>
      <c r="S74" t="s">
        <v>661</v>
      </c>
      <c r="T74" t="s">
        <v>662</v>
      </c>
      <c r="U74" t="s">
        <v>663</v>
      </c>
      <c r="V74" t="s">
        <v>664</v>
      </c>
    </row>
    <row r="75" spans="1:22" x14ac:dyDescent="0.2">
      <c r="A75" t="s">
        <v>382</v>
      </c>
      <c r="B75" s="129" t="s">
        <v>197</v>
      </c>
      <c r="C75" s="129"/>
      <c r="D75" s="129"/>
      <c r="E75" s="129" t="s">
        <v>122</v>
      </c>
      <c r="F75" s="129"/>
      <c r="G75" s="129"/>
      <c r="H75" s="129" t="s">
        <v>99</v>
      </c>
      <c r="I75" s="129"/>
      <c r="J75" s="129"/>
      <c r="K75" s="129" t="s">
        <v>98</v>
      </c>
      <c r="L75" s="129"/>
      <c r="M75" s="129"/>
      <c r="N75" s="94" t="s">
        <v>439</v>
      </c>
      <c r="O75" s="19">
        <v>0.27400000000000002</v>
      </c>
      <c r="P75" s="91">
        <v>22.700729927007302</v>
      </c>
      <c r="Q75" s="91">
        <v>7.2992700729926998</v>
      </c>
      <c r="R75" t="s">
        <v>382</v>
      </c>
      <c r="S75" t="s">
        <v>665</v>
      </c>
      <c r="T75" t="s">
        <v>666</v>
      </c>
      <c r="U75" t="s">
        <v>667</v>
      </c>
      <c r="V75" t="s">
        <v>668</v>
      </c>
    </row>
    <row r="76" spans="1:22" x14ac:dyDescent="0.2">
      <c r="A76" t="s">
        <v>383</v>
      </c>
      <c r="B76" s="129" t="s">
        <v>199</v>
      </c>
      <c r="C76" s="129"/>
      <c r="D76" s="129"/>
      <c r="E76" s="129" t="s">
        <v>108</v>
      </c>
      <c r="F76" s="129"/>
      <c r="G76" s="129"/>
      <c r="H76" s="129" t="s">
        <v>99</v>
      </c>
      <c r="I76" s="129"/>
      <c r="J76" s="129"/>
      <c r="K76" s="129" t="s">
        <v>98</v>
      </c>
      <c r="L76" s="129"/>
      <c r="M76" s="129"/>
      <c r="N76" s="94" t="s">
        <v>439</v>
      </c>
      <c r="O76" s="19">
        <v>0.34399999999999997</v>
      </c>
      <c r="P76" s="91">
        <v>24.186046511627907</v>
      </c>
      <c r="Q76" s="91">
        <v>5.8139534883720936</v>
      </c>
      <c r="R76" t="s">
        <v>383</v>
      </c>
      <c r="S76" t="s">
        <v>669</v>
      </c>
      <c r="T76" t="s">
        <v>670</v>
      </c>
      <c r="U76" t="s">
        <v>671</v>
      </c>
      <c r="V76" t="s">
        <v>672</v>
      </c>
    </row>
    <row r="77" spans="1:22" x14ac:dyDescent="0.2">
      <c r="A77" t="s">
        <v>384</v>
      </c>
      <c r="B77" s="129" t="s">
        <v>199</v>
      </c>
      <c r="C77" s="129"/>
      <c r="D77" s="129"/>
      <c r="E77" s="129" t="s">
        <v>108</v>
      </c>
      <c r="F77" s="129"/>
      <c r="G77" s="129"/>
      <c r="H77" s="129" t="s">
        <v>99</v>
      </c>
      <c r="I77" s="129"/>
      <c r="J77" s="129"/>
      <c r="K77" s="129" t="s">
        <v>98</v>
      </c>
      <c r="L77" s="129"/>
      <c r="M77" s="129"/>
      <c r="N77" s="94" t="s">
        <v>439</v>
      </c>
      <c r="O77" s="19">
        <v>0.41799999999999998</v>
      </c>
      <c r="P77" s="91">
        <v>25.215311004784688</v>
      </c>
      <c r="Q77" s="91">
        <v>4.7846889952153111</v>
      </c>
      <c r="R77" t="s">
        <v>384</v>
      </c>
      <c r="S77" t="s">
        <v>673</v>
      </c>
      <c r="T77" t="s">
        <v>674</v>
      </c>
      <c r="U77" t="s">
        <v>675</v>
      </c>
      <c r="V77" t="s">
        <v>676</v>
      </c>
    </row>
    <row r="78" spans="1:22" x14ac:dyDescent="0.2">
      <c r="A78" s="96" t="s">
        <v>385</v>
      </c>
      <c r="B78" s="130" t="s">
        <v>195</v>
      </c>
      <c r="C78" s="130"/>
      <c r="D78" s="130"/>
      <c r="E78" s="130" t="s">
        <v>126</v>
      </c>
      <c r="F78" s="130"/>
      <c r="G78" s="130"/>
      <c r="H78" s="130" t="s">
        <v>99</v>
      </c>
      <c r="I78" s="130"/>
      <c r="J78" s="130"/>
      <c r="K78" s="130" t="s">
        <v>98</v>
      </c>
      <c r="L78" s="130"/>
      <c r="M78" s="130"/>
      <c r="N78" s="97" t="s">
        <v>439</v>
      </c>
      <c r="O78" s="97">
        <v>0.13</v>
      </c>
      <c r="P78" s="95">
        <v>14.615384615384617</v>
      </c>
      <c r="Q78" s="95">
        <v>15.384615384615383</v>
      </c>
      <c r="R78" s="96" t="s">
        <v>385</v>
      </c>
      <c r="S78" t="s">
        <v>677</v>
      </c>
      <c r="T78" t="s">
        <v>678</v>
      </c>
      <c r="U78" t="s">
        <v>679</v>
      </c>
      <c r="V78" t="s">
        <v>680</v>
      </c>
    </row>
    <row r="79" spans="1:22" x14ac:dyDescent="0.2">
      <c r="A79" s="98" t="s">
        <v>386</v>
      </c>
      <c r="B79" s="131" t="s">
        <v>195</v>
      </c>
      <c r="C79" s="131"/>
      <c r="D79" s="131"/>
      <c r="E79" s="131" t="s">
        <v>126</v>
      </c>
      <c r="F79" s="131"/>
      <c r="G79" s="131"/>
      <c r="H79" s="131" t="s">
        <v>99</v>
      </c>
      <c r="I79" s="131"/>
      <c r="J79" s="131"/>
      <c r="K79" s="131" t="s">
        <v>98</v>
      </c>
      <c r="L79" s="131"/>
      <c r="M79" s="131"/>
      <c r="N79" s="99" t="s">
        <v>439</v>
      </c>
      <c r="O79" s="99">
        <v>0.371</v>
      </c>
      <c r="P79" s="100">
        <v>24.609164420485175</v>
      </c>
      <c r="Q79" s="100">
        <v>5.3908355795148246</v>
      </c>
      <c r="R79" s="98" t="s">
        <v>386</v>
      </c>
      <c r="S79" t="s">
        <v>681</v>
      </c>
      <c r="T79" t="s">
        <v>682</v>
      </c>
      <c r="U79" t="s">
        <v>683</v>
      </c>
      <c r="V79" t="s">
        <v>684</v>
      </c>
    </row>
    <row r="80" spans="1:22" x14ac:dyDescent="0.2">
      <c r="A80" t="s">
        <v>387</v>
      </c>
      <c r="B80" s="129" t="s">
        <v>201</v>
      </c>
      <c r="C80" s="129"/>
      <c r="D80" s="129"/>
      <c r="E80" s="129" t="s">
        <v>115</v>
      </c>
      <c r="F80" s="129"/>
      <c r="G80" s="129"/>
      <c r="H80" s="129" t="s">
        <v>99</v>
      </c>
      <c r="I80" s="129"/>
      <c r="J80" s="129"/>
      <c r="K80" s="129" t="s">
        <v>98</v>
      </c>
      <c r="L80" s="129"/>
      <c r="M80" s="129"/>
      <c r="N80" s="94" t="s">
        <v>439</v>
      </c>
      <c r="O80" s="19">
        <v>0.34399999999999997</v>
      </c>
      <c r="P80" s="91">
        <v>24.186046511627907</v>
      </c>
      <c r="Q80" s="91">
        <v>5.8139534883720936</v>
      </c>
      <c r="R80" t="s">
        <v>387</v>
      </c>
      <c r="S80" t="s">
        <v>685</v>
      </c>
      <c r="T80" t="s">
        <v>686</v>
      </c>
      <c r="U80" t="s">
        <v>687</v>
      </c>
      <c r="V80" t="s">
        <v>688</v>
      </c>
    </row>
    <row r="81" spans="1:22" x14ac:dyDescent="0.2">
      <c r="A81" t="s">
        <v>388</v>
      </c>
      <c r="B81" s="129" t="s">
        <v>201</v>
      </c>
      <c r="C81" s="129"/>
      <c r="D81" s="129"/>
      <c r="E81" s="129" t="s">
        <v>115</v>
      </c>
      <c r="F81" s="129"/>
      <c r="G81" s="129"/>
      <c r="H81" s="129" t="s">
        <v>99</v>
      </c>
      <c r="I81" s="129"/>
      <c r="J81" s="129"/>
      <c r="K81" s="129" t="s">
        <v>98</v>
      </c>
      <c r="L81" s="129"/>
      <c r="M81" s="129"/>
      <c r="N81" s="94" t="s">
        <v>439</v>
      </c>
      <c r="O81" s="19">
        <v>0.33600000000000002</v>
      </c>
      <c r="P81" s="91">
        <v>24.047619047619047</v>
      </c>
      <c r="Q81" s="91">
        <v>5.9523809523809517</v>
      </c>
      <c r="R81" t="s">
        <v>388</v>
      </c>
      <c r="S81" t="s">
        <v>689</v>
      </c>
      <c r="T81" t="s">
        <v>690</v>
      </c>
      <c r="U81" t="s">
        <v>691</v>
      </c>
      <c r="V81" t="s">
        <v>692</v>
      </c>
    </row>
    <row r="82" spans="1:22" x14ac:dyDescent="0.2">
      <c r="A82" s="67" t="s">
        <v>389</v>
      </c>
      <c r="B82" s="124" t="s">
        <v>203</v>
      </c>
      <c r="C82" s="124"/>
      <c r="D82" s="124"/>
      <c r="E82" s="124" t="s">
        <v>103</v>
      </c>
      <c r="F82" s="124"/>
      <c r="G82" s="124"/>
      <c r="H82" s="124" t="s">
        <v>99</v>
      </c>
      <c r="I82" s="124"/>
      <c r="J82" s="124"/>
      <c r="K82" s="124" t="s">
        <v>98</v>
      </c>
      <c r="L82" s="124"/>
      <c r="M82" s="124"/>
      <c r="N82" s="93" t="s">
        <v>439</v>
      </c>
      <c r="O82" s="92" t="s">
        <v>3</v>
      </c>
      <c r="P82" s="101">
        <v>4</v>
      </c>
      <c r="Q82" s="101">
        <v>26</v>
      </c>
      <c r="R82" s="67" t="s">
        <v>389</v>
      </c>
      <c r="S82" t="s">
        <v>693</v>
      </c>
      <c r="T82" t="s">
        <v>694</v>
      </c>
      <c r="U82" t="s">
        <v>695</v>
      </c>
      <c r="V82" t="s">
        <v>696</v>
      </c>
    </row>
    <row r="83" spans="1:22" x14ac:dyDescent="0.2">
      <c r="A83" s="67" t="s">
        <v>390</v>
      </c>
      <c r="B83" s="124" t="s">
        <v>203</v>
      </c>
      <c r="C83" s="124"/>
      <c r="D83" s="124"/>
      <c r="E83" s="124" t="s">
        <v>103</v>
      </c>
      <c r="F83" s="124"/>
      <c r="G83" s="124"/>
      <c r="H83" s="124" t="s">
        <v>99</v>
      </c>
      <c r="I83" s="124"/>
      <c r="J83" s="124"/>
      <c r="K83" s="124" t="s">
        <v>98</v>
      </c>
      <c r="L83" s="124"/>
      <c r="M83" s="124"/>
      <c r="N83" s="93" t="s">
        <v>439</v>
      </c>
      <c r="O83" s="92" t="s">
        <v>3</v>
      </c>
      <c r="P83" s="101">
        <v>4</v>
      </c>
      <c r="Q83" s="101">
        <v>26</v>
      </c>
      <c r="R83" s="67" t="s">
        <v>390</v>
      </c>
      <c r="S83" t="s">
        <v>697</v>
      </c>
      <c r="T83" t="s">
        <v>698</v>
      </c>
      <c r="U83" t="s">
        <v>699</v>
      </c>
      <c r="V83" t="s">
        <v>700</v>
      </c>
    </row>
    <row r="84" spans="1:22" x14ac:dyDescent="0.2">
      <c r="A84" s="67" t="s">
        <v>391</v>
      </c>
      <c r="B84" s="124" t="s">
        <v>194</v>
      </c>
      <c r="C84" s="124"/>
      <c r="D84" s="124"/>
      <c r="E84" s="124" t="s">
        <v>113</v>
      </c>
      <c r="F84" s="124"/>
      <c r="G84" s="124"/>
      <c r="H84" s="124" t="s">
        <v>99</v>
      </c>
      <c r="I84" s="124"/>
      <c r="J84" s="124"/>
      <c r="K84" s="124" t="s">
        <v>98</v>
      </c>
      <c r="L84" s="124"/>
      <c r="M84" s="124"/>
      <c r="N84" s="93" t="s">
        <v>439</v>
      </c>
      <c r="O84" s="92">
        <v>0.1</v>
      </c>
      <c r="P84" s="101">
        <v>10</v>
      </c>
      <c r="Q84" s="101">
        <v>20</v>
      </c>
      <c r="R84" s="67" t="s">
        <v>391</v>
      </c>
      <c r="S84" t="s">
        <v>701</v>
      </c>
      <c r="T84" t="s">
        <v>702</v>
      </c>
      <c r="U84" t="s">
        <v>703</v>
      </c>
      <c r="V84" t="s">
        <v>704</v>
      </c>
    </row>
    <row r="85" spans="1:22" x14ac:dyDescent="0.2">
      <c r="A85" s="67" t="s">
        <v>392</v>
      </c>
      <c r="B85" s="124" t="s">
        <v>194</v>
      </c>
      <c r="C85" s="124"/>
      <c r="D85" s="124"/>
      <c r="E85" s="124" t="s">
        <v>113</v>
      </c>
      <c r="F85" s="124"/>
      <c r="G85" s="124"/>
      <c r="H85" s="124" t="s">
        <v>99</v>
      </c>
      <c r="I85" s="124"/>
      <c r="J85" s="124"/>
      <c r="K85" s="124" t="s">
        <v>98</v>
      </c>
      <c r="L85" s="124"/>
      <c r="M85" s="124"/>
      <c r="N85" s="93" t="s">
        <v>439</v>
      </c>
      <c r="O85" s="92">
        <v>6.4000000000000001E-2</v>
      </c>
      <c r="P85" s="101">
        <v>4</v>
      </c>
      <c r="Q85" s="101">
        <v>26</v>
      </c>
      <c r="R85" s="67" t="s">
        <v>392</v>
      </c>
      <c r="S85" t="s">
        <v>705</v>
      </c>
      <c r="T85" t="s">
        <v>706</v>
      </c>
      <c r="U85" t="s">
        <v>707</v>
      </c>
      <c r="V85" t="s">
        <v>708</v>
      </c>
    </row>
    <row r="86" spans="1:22" x14ac:dyDescent="0.2">
      <c r="A86" t="s">
        <v>393</v>
      </c>
      <c r="B86" s="129" t="s">
        <v>206</v>
      </c>
      <c r="C86" s="129"/>
      <c r="D86" s="129"/>
      <c r="E86" s="129" t="s">
        <v>124</v>
      </c>
      <c r="F86" s="129"/>
      <c r="G86" s="129"/>
      <c r="H86" s="129" t="s">
        <v>99</v>
      </c>
      <c r="I86" s="129"/>
      <c r="J86" s="129"/>
      <c r="K86" s="129" t="s">
        <v>98</v>
      </c>
      <c r="L86" s="129"/>
      <c r="M86" s="129"/>
      <c r="N86" s="94" t="s">
        <v>439</v>
      </c>
      <c r="O86" s="19">
        <v>0.56499999999999995</v>
      </c>
      <c r="P86" s="91">
        <v>26.460176991150441</v>
      </c>
      <c r="Q86" s="91">
        <v>3.5398230088495577</v>
      </c>
      <c r="R86" t="s">
        <v>393</v>
      </c>
      <c r="S86" t="s">
        <v>709</v>
      </c>
      <c r="T86" t="s">
        <v>710</v>
      </c>
      <c r="U86" t="s">
        <v>711</v>
      </c>
      <c r="V86" t="s">
        <v>712</v>
      </c>
    </row>
    <row r="87" spans="1:22" x14ac:dyDescent="0.2">
      <c r="A87" t="s">
        <v>394</v>
      </c>
      <c r="B87" s="129" t="s">
        <v>206</v>
      </c>
      <c r="C87" s="129"/>
      <c r="D87" s="129"/>
      <c r="E87" s="129" t="s">
        <v>124</v>
      </c>
      <c r="F87" s="129"/>
      <c r="G87" s="129"/>
      <c r="H87" s="129" t="s">
        <v>99</v>
      </c>
      <c r="I87" s="129"/>
      <c r="J87" s="129"/>
      <c r="K87" s="129" t="s">
        <v>98</v>
      </c>
      <c r="L87" s="129"/>
      <c r="M87" s="129"/>
      <c r="N87" s="94" t="s">
        <v>439</v>
      </c>
      <c r="O87" s="19">
        <v>0.29199999999999998</v>
      </c>
      <c r="P87" s="91">
        <v>23.150684931506849</v>
      </c>
      <c r="Q87" s="91">
        <v>6.8493150684931514</v>
      </c>
      <c r="R87" t="s">
        <v>394</v>
      </c>
      <c r="S87" t="s">
        <v>713</v>
      </c>
      <c r="T87" t="s">
        <v>714</v>
      </c>
      <c r="U87" t="s">
        <v>715</v>
      </c>
      <c r="V87" t="s">
        <v>716</v>
      </c>
    </row>
    <row r="88" spans="1:22" x14ac:dyDescent="0.2">
      <c r="A88" t="s">
        <v>395</v>
      </c>
      <c r="B88" s="129" t="s">
        <v>207</v>
      </c>
      <c r="C88" s="129"/>
      <c r="D88" s="129"/>
      <c r="E88" s="129" t="s">
        <v>123</v>
      </c>
      <c r="F88" s="129"/>
      <c r="G88" s="129"/>
      <c r="H88" s="129" t="s">
        <v>99</v>
      </c>
      <c r="I88" s="129"/>
      <c r="J88" s="129"/>
      <c r="K88" s="129" t="s">
        <v>98</v>
      </c>
      <c r="L88" s="129"/>
      <c r="M88" s="129"/>
      <c r="N88" s="94" t="s">
        <v>439</v>
      </c>
      <c r="O88" s="19">
        <v>0.157</v>
      </c>
      <c r="P88" s="91">
        <v>17.261146496815286</v>
      </c>
      <c r="Q88" s="91">
        <v>12.738853503184714</v>
      </c>
      <c r="R88" t="s">
        <v>395</v>
      </c>
      <c r="S88" t="s">
        <v>717</v>
      </c>
      <c r="T88" t="s">
        <v>718</v>
      </c>
      <c r="U88" t="s">
        <v>719</v>
      </c>
      <c r="V88" t="s">
        <v>720</v>
      </c>
    </row>
    <row r="89" spans="1:22" x14ac:dyDescent="0.2">
      <c r="A89" s="67" t="s">
        <v>396</v>
      </c>
      <c r="B89" s="124" t="s">
        <v>207</v>
      </c>
      <c r="C89" s="124"/>
      <c r="D89" s="124"/>
      <c r="E89" s="124" t="s">
        <v>123</v>
      </c>
      <c r="F89" s="124"/>
      <c r="G89" s="124"/>
      <c r="H89" s="124" t="s">
        <v>99</v>
      </c>
      <c r="I89" s="124"/>
      <c r="J89" s="124"/>
      <c r="K89" s="124" t="s">
        <v>98</v>
      </c>
      <c r="L89" s="124"/>
      <c r="M89" s="124"/>
      <c r="N89" s="93" t="s">
        <v>439</v>
      </c>
      <c r="O89" s="92" t="s">
        <v>3</v>
      </c>
      <c r="P89" s="101">
        <v>4</v>
      </c>
      <c r="Q89" s="101">
        <v>26</v>
      </c>
      <c r="R89" s="67" t="s">
        <v>396</v>
      </c>
      <c r="S89" t="s">
        <v>721</v>
      </c>
      <c r="T89" t="s">
        <v>722</v>
      </c>
      <c r="U89" t="s">
        <v>723</v>
      </c>
      <c r="V89" t="s">
        <v>724</v>
      </c>
    </row>
    <row r="90" spans="1:22" x14ac:dyDescent="0.2">
      <c r="A90" s="96" t="s">
        <v>397</v>
      </c>
      <c r="B90" s="130" t="s">
        <v>209</v>
      </c>
      <c r="C90" s="130"/>
      <c r="D90" s="130"/>
      <c r="E90" s="130" t="s">
        <v>124</v>
      </c>
      <c r="F90" s="130"/>
      <c r="G90" s="130"/>
      <c r="H90" s="130" t="s">
        <v>99</v>
      </c>
      <c r="I90" s="130"/>
      <c r="J90" s="130"/>
      <c r="K90" s="130" t="s">
        <v>98</v>
      </c>
      <c r="L90" s="130"/>
      <c r="M90" s="130"/>
      <c r="N90" s="97" t="s">
        <v>439</v>
      </c>
      <c r="O90" s="97">
        <v>1.2</v>
      </c>
      <c r="P90" s="95">
        <v>13.333333333333332</v>
      </c>
      <c r="Q90" s="95">
        <v>16.666666666666668</v>
      </c>
      <c r="R90" s="96" t="s">
        <v>397</v>
      </c>
      <c r="S90" t="s">
        <v>725</v>
      </c>
      <c r="T90" t="s">
        <v>726</v>
      </c>
      <c r="U90" t="s">
        <v>727</v>
      </c>
      <c r="V90" t="s">
        <v>728</v>
      </c>
    </row>
    <row r="91" spans="1:22" x14ac:dyDescent="0.2">
      <c r="A91" s="98" t="s">
        <v>398</v>
      </c>
      <c r="B91" s="131" t="s">
        <v>209</v>
      </c>
      <c r="C91" s="131"/>
      <c r="D91" s="131"/>
      <c r="E91" s="131" t="s">
        <v>124</v>
      </c>
      <c r="F91" s="131"/>
      <c r="G91" s="131"/>
      <c r="H91" s="131" t="s">
        <v>99</v>
      </c>
      <c r="I91" s="131"/>
      <c r="J91" s="131"/>
      <c r="K91" s="131" t="s">
        <v>98</v>
      </c>
      <c r="L91" s="131"/>
      <c r="M91" s="131"/>
      <c r="N91" s="99" t="s">
        <v>439</v>
      </c>
      <c r="O91" s="99">
        <v>0.71</v>
      </c>
      <c r="P91" s="100">
        <v>27.183098591549296</v>
      </c>
      <c r="Q91" s="100">
        <v>2.8169014084507045</v>
      </c>
      <c r="R91" s="98" t="s">
        <v>398</v>
      </c>
      <c r="S91" t="s">
        <v>729</v>
      </c>
      <c r="T91" t="s">
        <v>730</v>
      </c>
      <c r="U91" t="s">
        <v>731</v>
      </c>
      <c r="V91" t="s">
        <v>732</v>
      </c>
    </row>
    <row r="92" spans="1:22" x14ac:dyDescent="0.2">
      <c r="A92" t="s">
        <v>399</v>
      </c>
      <c r="B92" s="129" t="s">
        <v>424</v>
      </c>
      <c r="C92" s="129"/>
      <c r="D92" s="129"/>
      <c r="E92" s="129">
        <v>18</v>
      </c>
      <c r="F92" s="129"/>
      <c r="G92" s="129"/>
      <c r="H92" s="129" t="s">
        <v>425</v>
      </c>
      <c r="I92" s="129"/>
      <c r="J92" s="129"/>
      <c r="K92" s="129" t="s">
        <v>425</v>
      </c>
      <c r="L92" s="129"/>
      <c r="M92" s="129"/>
      <c r="N92" s="94" t="s">
        <v>425</v>
      </c>
      <c r="O92" s="19" t="s">
        <v>425</v>
      </c>
      <c r="P92" s="19" t="s">
        <v>425</v>
      </c>
      <c r="Q92" s="19" t="s">
        <v>425</v>
      </c>
      <c r="R92" t="s">
        <v>399</v>
      </c>
      <c r="S92" t="s">
        <v>733</v>
      </c>
      <c r="T92" t="s">
        <v>734</v>
      </c>
      <c r="U92" t="s">
        <v>735</v>
      </c>
      <c r="V92" t="s">
        <v>736</v>
      </c>
    </row>
    <row r="93" spans="1:22" x14ac:dyDescent="0.2">
      <c r="A93" t="s">
        <v>400</v>
      </c>
      <c r="B93" s="129" t="s">
        <v>424</v>
      </c>
      <c r="C93" s="129"/>
      <c r="D93" s="129"/>
      <c r="E93" s="129">
        <v>18</v>
      </c>
      <c r="F93" s="129"/>
      <c r="G93" s="129"/>
      <c r="H93" s="129" t="s">
        <v>425</v>
      </c>
      <c r="I93" s="129"/>
      <c r="J93" s="129"/>
      <c r="K93" s="129" t="s">
        <v>425</v>
      </c>
      <c r="L93" s="129"/>
      <c r="M93" s="129"/>
      <c r="N93" s="94" t="s">
        <v>425</v>
      </c>
      <c r="O93" s="19" t="s">
        <v>425</v>
      </c>
      <c r="P93" s="19" t="s">
        <v>425</v>
      </c>
      <c r="Q93" s="19" t="s">
        <v>425</v>
      </c>
      <c r="R93" t="s">
        <v>400</v>
      </c>
      <c r="S93" t="s">
        <v>737</v>
      </c>
      <c r="T93" t="s">
        <v>738</v>
      </c>
      <c r="U93" t="s">
        <v>739</v>
      </c>
      <c r="V93" t="s">
        <v>740</v>
      </c>
    </row>
    <row r="94" spans="1:22" x14ac:dyDescent="0.2">
      <c r="A94" t="s">
        <v>401</v>
      </c>
      <c r="B94" s="129" t="s">
        <v>424</v>
      </c>
      <c r="C94" s="129"/>
      <c r="D94" s="129"/>
      <c r="E94" s="129">
        <v>18</v>
      </c>
      <c r="F94" s="129"/>
      <c r="G94" s="129"/>
      <c r="H94" s="129" t="s">
        <v>425</v>
      </c>
      <c r="I94" s="129"/>
      <c r="J94" s="129"/>
      <c r="K94" s="129" t="s">
        <v>425</v>
      </c>
      <c r="L94" s="129"/>
      <c r="M94" s="129"/>
      <c r="N94" s="94" t="s">
        <v>425</v>
      </c>
      <c r="O94" s="19" t="s">
        <v>425</v>
      </c>
      <c r="P94" s="19" t="s">
        <v>425</v>
      </c>
      <c r="Q94" s="19" t="s">
        <v>425</v>
      </c>
      <c r="R94" t="s">
        <v>401</v>
      </c>
      <c r="S94" t="s">
        <v>741</v>
      </c>
      <c r="T94" t="s">
        <v>742</v>
      </c>
      <c r="U94" t="s">
        <v>743</v>
      </c>
      <c r="V94" t="s">
        <v>744</v>
      </c>
    </row>
    <row r="95" spans="1:22" x14ac:dyDescent="0.2">
      <c r="A95" t="s">
        <v>402</v>
      </c>
      <c r="B95" s="129" t="s">
        <v>424</v>
      </c>
      <c r="C95" s="129"/>
      <c r="D95" s="129"/>
      <c r="E95" s="129">
        <v>18</v>
      </c>
      <c r="F95" s="129"/>
      <c r="G95" s="129"/>
      <c r="H95" s="129" t="s">
        <v>425</v>
      </c>
      <c r="I95" s="129"/>
      <c r="J95" s="129"/>
      <c r="K95" s="129" t="s">
        <v>425</v>
      </c>
      <c r="L95" s="129"/>
      <c r="M95" s="129"/>
      <c r="N95" s="94" t="s">
        <v>425</v>
      </c>
      <c r="O95" s="19" t="s">
        <v>425</v>
      </c>
      <c r="P95" s="19" t="s">
        <v>425</v>
      </c>
      <c r="Q95" s="19" t="s">
        <v>425</v>
      </c>
      <c r="R95" t="s">
        <v>402</v>
      </c>
      <c r="S95" t="s">
        <v>745</v>
      </c>
      <c r="T95" t="s">
        <v>746</v>
      </c>
      <c r="U95" t="s">
        <v>747</v>
      </c>
      <c r="V95" t="s">
        <v>748</v>
      </c>
    </row>
    <row r="96" spans="1:22" x14ac:dyDescent="0.2">
      <c r="A96" t="s">
        <v>403</v>
      </c>
      <c r="B96" s="129" t="s">
        <v>424</v>
      </c>
      <c r="C96" s="129"/>
      <c r="D96" s="129"/>
      <c r="E96" s="129">
        <v>18</v>
      </c>
      <c r="F96" s="129"/>
      <c r="G96" s="129"/>
      <c r="H96" s="129" t="s">
        <v>425</v>
      </c>
      <c r="I96" s="129"/>
      <c r="J96" s="129"/>
      <c r="K96" s="129" t="s">
        <v>425</v>
      </c>
      <c r="L96" s="129"/>
      <c r="M96" s="129"/>
      <c r="N96" s="94" t="s">
        <v>425</v>
      </c>
      <c r="O96" s="19" t="s">
        <v>425</v>
      </c>
      <c r="P96" s="19" t="s">
        <v>425</v>
      </c>
      <c r="Q96" s="19" t="s">
        <v>425</v>
      </c>
      <c r="R96" t="s">
        <v>403</v>
      </c>
      <c r="S96" t="s">
        <v>749</v>
      </c>
      <c r="T96" t="s">
        <v>750</v>
      </c>
      <c r="U96" t="s">
        <v>751</v>
      </c>
      <c r="V96" t="s">
        <v>752</v>
      </c>
    </row>
    <row r="97" spans="1:22" x14ac:dyDescent="0.2">
      <c r="A97" t="s">
        <v>404</v>
      </c>
      <c r="B97" s="129" t="s">
        <v>424</v>
      </c>
      <c r="C97" s="129"/>
      <c r="D97" s="129"/>
      <c r="E97" s="129">
        <v>18</v>
      </c>
      <c r="F97" s="129"/>
      <c r="G97" s="129"/>
      <c r="H97" s="129" t="s">
        <v>425</v>
      </c>
      <c r="I97" s="129"/>
      <c r="J97" s="129"/>
      <c r="K97" s="129" t="s">
        <v>425</v>
      </c>
      <c r="L97" s="129"/>
      <c r="M97" s="129"/>
      <c r="N97" s="94" t="s">
        <v>425</v>
      </c>
      <c r="O97" s="19" t="s">
        <v>425</v>
      </c>
      <c r="P97" s="19" t="s">
        <v>425</v>
      </c>
      <c r="Q97" s="19" t="s">
        <v>425</v>
      </c>
      <c r="R97" t="s">
        <v>404</v>
      </c>
      <c r="S97" t="s">
        <v>753</v>
      </c>
      <c r="T97" t="s">
        <v>754</v>
      </c>
      <c r="U97" t="s">
        <v>755</v>
      </c>
      <c r="V97" t="s">
        <v>756</v>
      </c>
    </row>
    <row r="98" spans="1:22" x14ac:dyDescent="0.2">
      <c r="A98" t="s">
        <v>405</v>
      </c>
      <c r="B98" s="129" t="s">
        <v>424</v>
      </c>
      <c r="C98" s="129"/>
      <c r="D98" s="129"/>
      <c r="E98" s="129">
        <v>18</v>
      </c>
      <c r="F98" s="129"/>
      <c r="G98" s="129"/>
      <c r="H98" s="129" t="s">
        <v>425</v>
      </c>
      <c r="I98" s="129"/>
      <c r="J98" s="129"/>
      <c r="K98" s="129" t="s">
        <v>425</v>
      </c>
      <c r="L98" s="129"/>
      <c r="M98" s="129"/>
      <c r="N98" s="94" t="s">
        <v>425</v>
      </c>
      <c r="O98" s="19" t="s">
        <v>425</v>
      </c>
      <c r="P98" s="19" t="s">
        <v>425</v>
      </c>
      <c r="Q98" s="19" t="s">
        <v>425</v>
      </c>
      <c r="R98" t="s">
        <v>405</v>
      </c>
      <c r="S98" t="s">
        <v>757</v>
      </c>
      <c r="T98" t="s">
        <v>758</v>
      </c>
      <c r="U98" t="s">
        <v>759</v>
      </c>
      <c r="V98" t="s">
        <v>760</v>
      </c>
    </row>
    <row r="99" spans="1:22" x14ac:dyDescent="0.2">
      <c r="A99" t="s">
        <v>406</v>
      </c>
      <c r="B99" s="129" t="s">
        <v>424</v>
      </c>
      <c r="C99" s="129"/>
      <c r="D99" s="129"/>
      <c r="E99" s="129">
        <v>18</v>
      </c>
      <c r="F99" s="129"/>
      <c r="G99" s="129"/>
      <c r="H99" s="129" t="s">
        <v>425</v>
      </c>
      <c r="I99" s="129"/>
      <c r="J99" s="129"/>
      <c r="K99" s="129" t="s">
        <v>425</v>
      </c>
      <c r="L99" s="129"/>
      <c r="M99" s="129"/>
      <c r="N99" s="94" t="s">
        <v>425</v>
      </c>
      <c r="O99" s="19" t="s">
        <v>425</v>
      </c>
      <c r="P99" s="19" t="s">
        <v>425</v>
      </c>
      <c r="Q99" s="19" t="s">
        <v>425</v>
      </c>
      <c r="R99" t="s">
        <v>406</v>
      </c>
      <c r="S99" t="s">
        <v>761</v>
      </c>
      <c r="T99" t="s">
        <v>762</v>
      </c>
      <c r="U99" t="s">
        <v>763</v>
      </c>
      <c r="V99" t="s">
        <v>764</v>
      </c>
    </row>
    <row r="100" spans="1:22" x14ac:dyDescent="0.2">
      <c r="A100" t="s">
        <v>407</v>
      </c>
      <c r="B100" s="129" t="s">
        <v>424</v>
      </c>
      <c r="C100" s="129"/>
      <c r="D100" s="129"/>
      <c r="E100" s="129">
        <v>18</v>
      </c>
      <c r="F100" s="129"/>
      <c r="G100" s="129"/>
      <c r="H100" s="129" t="s">
        <v>425</v>
      </c>
      <c r="I100" s="129"/>
      <c r="J100" s="129"/>
      <c r="K100" s="129" t="s">
        <v>425</v>
      </c>
      <c r="L100" s="129"/>
      <c r="M100" s="129"/>
      <c r="N100" s="94" t="s">
        <v>425</v>
      </c>
      <c r="O100" s="19" t="s">
        <v>425</v>
      </c>
      <c r="P100" s="19" t="s">
        <v>425</v>
      </c>
      <c r="Q100" s="19" t="s">
        <v>425</v>
      </c>
      <c r="R100" t="s">
        <v>407</v>
      </c>
      <c r="S100" t="s">
        <v>765</v>
      </c>
      <c r="T100" t="s">
        <v>766</v>
      </c>
      <c r="U100" t="s">
        <v>767</v>
      </c>
      <c r="V100" t="s">
        <v>746</v>
      </c>
    </row>
    <row r="101" spans="1:22" x14ac:dyDescent="0.2">
      <c r="A101" t="s">
        <v>408</v>
      </c>
      <c r="B101" s="129" t="s">
        <v>424</v>
      </c>
      <c r="C101" s="129"/>
      <c r="D101" s="129"/>
      <c r="E101" s="129">
        <v>18</v>
      </c>
      <c r="F101" s="129"/>
      <c r="G101" s="129"/>
      <c r="H101" s="129" t="s">
        <v>425</v>
      </c>
      <c r="I101" s="129"/>
      <c r="J101" s="129"/>
      <c r="K101" s="129" t="s">
        <v>425</v>
      </c>
      <c r="L101" s="129"/>
      <c r="M101" s="129"/>
      <c r="N101" s="94" t="s">
        <v>425</v>
      </c>
      <c r="O101" s="19" t="s">
        <v>425</v>
      </c>
      <c r="P101" s="19" t="s">
        <v>425</v>
      </c>
      <c r="Q101" s="19" t="s">
        <v>425</v>
      </c>
      <c r="R101" t="s">
        <v>408</v>
      </c>
      <c r="S101" t="s">
        <v>768</v>
      </c>
      <c r="T101" t="s">
        <v>769</v>
      </c>
      <c r="U101" t="s">
        <v>770</v>
      </c>
      <c r="V101" t="s">
        <v>742</v>
      </c>
    </row>
    <row r="102" spans="1:22" x14ac:dyDescent="0.2">
      <c r="A102" t="s">
        <v>409</v>
      </c>
      <c r="B102" s="129" t="s">
        <v>424</v>
      </c>
      <c r="C102" s="129"/>
      <c r="D102" s="129"/>
      <c r="E102" s="129">
        <v>18</v>
      </c>
      <c r="F102" s="129"/>
      <c r="G102" s="129"/>
      <c r="H102" s="129" t="s">
        <v>425</v>
      </c>
      <c r="I102" s="129"/>
      <c r="J102" s="129"/>
      <c r="K102" s="129" t="s">
        <v>425</v>
      </c>
      <c r="L102" s="129"/>
      <c r="M102" s="129"/>
      <c r="N102" s="94" t="s">
        <v>425</v>
      </c>
      <c r="O102" s="19" t="s">
        <v>425</v>
      </c>
      <c r="P102" s="19" t="s">
        <v>425</v>
      </c>
      <c r="Q102" s="19" t="s">
        <v>425</v>
      </c>
      <c r="R102" t="s">
        <v>409</v>
      </c>
      <c r="S102" t="s">
        <v>771</v>
      </c>
      <c r="T102" t="s">
        <v>772</v>
      </c>
      <c r="U102" t="s">
        <v>773</v>
      </c>
      <c r="V102" t="s">
        <v>774</v>
      </c>
    </row>
    <row r="103" spans="1:22" x14ac:dyDescent="0.2">
      <c r="A103" t="s">
        <v>410</v>
      </c>
      <c r="B103" s="129" t="s">
        <v>424</v>
      </c>
      <c r="C103" s="129"/>
      <c r="D103" s="129"/>
      <c r="E103" s="129">
        <v>18</v>
      </c>
      <c r="F103" s="129"/>
      <c r="G103" s="129"/>
      <c r="H103" s="129" t="s">
        <v>425</v>
      </c>
      <c r="I103" s="129"/>
      <c r="J103" s="129"/>
      <c r="K103" s="129" t="s">
        <v>425</v>
      </c>
      <c r="L103" s="129"/>
      <c r="M103" s="129"/>
      <c r="N103" s="94" t="s">
        <v>425</v>
      </c>
      <c r="O103" s="19" t="s">
        <v>425</v>
      </c>
      <c r="P103" s="19" t="s">
        <v>425</v>
      </c>
      <c r="Q103" s="19" t="s">
        <v>425</v>
      </c>
      <c r="R103" t="s">
        <v>410</v>
      </c>
      <c r="S103" t="s">
        <v>775</v>
      </c>
      <c r="T103" t="s">
        <v>776</v>
      </c>
      <c r="U103" t="s">
        <v>777</v>
      </c>
      <c r="V103" t="s">
        <v>778</v>
      </c>
    </row>
    <row r="104" spans="1:22" x14ac:dyDescent="0.2">
      <c r="A104" t="s">
        <v>411</v>
      </c>
      <c r="B104" s="129" t="s">
        <v>424</v>
      </c>
      <c r="C104" s="129"/>
      <c r="D104" s="129"/>
      <c r="E104" s="129">
        <v>18</v>
      </c>
      <c r="F104" s="129"/>
      <c r="G104" s="129"/>
      <c r="H104" s="129" t="s">
        <v>425</v>
      </c>
      <c r="I104" s="129"/>
      <c r="J104" s="129"/>
      <c r="K104" s="129" t="s">
        <v>425</v>
      </c>
      <c r="L104" s="129"/>
      <c r="M104" s="129"/>
      <c r="N104" s="94" t="s">
        <v>425</v>
      </c>
      <c r="O104" s="19" t="s">
        <v>425</v>
      </c>
      <c r="P104" s="19" t="s">
        <v>425</v>
      </c>
      <c r="Q104" s="19" t="s">
        <v>425</v>
      </c>
      <c r="R104" t="s">
        <v>411</v>
      </c>
      <c r="S104" t="s">
        <v>779</v>
      </c>
      <c r="T104" t="s">
        <v>780</v>
      </c>
      <c r="U104" t="s">
        <v>781</v>
      </c>
      <c r="V104" t="s">
        <v>782</v>
      </c>
    </row>
    <row r="105" spans="1:22" x14ac:dyDescent="0.2">
      <c r="A105" t="s">
        <v>412</v>
      </c>
      <c r="B105" s="129" t="s">
        <v>424</v>
      </c>
      <c r="C105" s="129"/>
      <c r="D105" s="129"/>
      <c r="E105" s="129">
        <v>18</v>
      </c>
      <c r="F105" s="129"/>
      <c r="G105" s="129"/>
      <c r="H105" s="129" t="s">
        <v>425</v>
      </c>
      <c r="I105" s="129"/>
      <c r="J105" s="129"/>
      <c r="K105" s="129" t="s">
        <v>425</v>
      </c>
      <c r="L105" s="129"/>
      <c r="M105" s="129"/>
      <c r="N105" s="94" t="s">
        <v>425</v>
      </c>
      <c r="O105" s="19" t="s">
        <v>425</v>
      </c>
      <c r="P105" s="19" t="s">
        <v>425</v>
      </c>
      <c r="Q105" s="19" t="s">
        <v>425</v>
      </c>
      <c r="R105" t="s">
        <v>412</v>
      </c>
      <c r="S105" t="s">
        <v>783</v>
      </c>
      <c r="T105" t="s">
        <v>784</v>
      </c>
      <c r="U105" t="s">
        <v>785</v>
      </c>
      <c r="V105" t="s">
        <v>786</v>
      </c>
    </row>
    <row r="106" spans="1:22" x14ac:dyDescent="0.2">
      <c r="A106" t="s">
        <v>413</v>
      </c>
      <c r="B106" s="129" t="s">
        <v>424</v>
      </c>
      <c r="C106" s="129"/>
      <c r="D106" s="129"/>
      <c r="E106" s="129">
        <v>18</v>
      </c>
      <c r="F106" s="129"/>
      <c r="G106" s="129"/>
      <c r="H106" s="129" t="s">
        <v>425</v>
      </c>
      <c r="I106" s="129"/>
      <c r="J106" s="129"/>
      <c r="K106" s="129" t="s">
        <v>425</v>
      </c>
      <c r="L106" s="129"/>
      <c r="M106" s="129"/>
      <c r="N106" s="94" t="s">
        <v>425</v>
      </c>
      <c r="O106" s="19" t="s">
        <v>425</v>
      </c>
      <c r="P106" s="19" t="s">
        <v>425</v>
      </c>
      <c r="Q106" s="19" t="s">
        <v>425</v>
      </c>
      <c r="R106" t="s">
        <v>413</v>
      </c>
      <c r="S106" t="s">
        <v>787</v>
      </c>
      <c r="T106" t="s">
        <v>788</v>
      </c>
      <c r="U106" t="s">
        <v>789</v>
      </c>
      <c r="V106" t="s">
        <v>790</v>
      </c>
    </row>
    <row r="107" spans="1:22" x14ac:dyDescent="0.2">
      <c r="A107" t="s">
        <v>414</v>
      </c>
      <c r="B107" s="129" t="s">
        <v>424</v>
      </c>
      <c r="C107" s="129"/>
      <c r="D107" s="129"/>
      <c r="E107" s="129">
        <v>18</v>
      </c>
      <c r="F107" s="129"/>
      <c r="G107" s="129"/>
      <c r="H107" s="129" t="s">
        <v>425</v>
      </c>
      <c r="I107" s="129"/>
      <c r="J107" s="129"/>
      <c r="K107" s="129" t="s">
        <v>425</v>
      </c>
      <c r="L107" s="129"/>
      <c r="M107" s="129"/>
      <c r="N107" s="94" t="s">
        <v>425</v>
      </c>
      <c r="O107" s="19" t="s">
        <v>425</v>
      </c>
      <c r="P107" s="19" t="s">
        <v>425</v>
      </c>
      <c r="Q107" s="19" t="s">
        <v>425</v>
      </c>
      <c r="R107" t="s">
        <v>414</v>
      </c>
      <c r="S107" t="s">
        <v>791</v>
      </c>
      <c r="T107" t="s">
        <v>792</v>
      </c>
      <c r="U107" t="s">
        <v>793</v>
      </c>
      <c r="V107" t="s">
        <v>794</v>
      </c>
    </row>
    <row r="108" spans="1:22" x14ac:dyDescent="0.2">
      <c r="A108" t="s">
        <v>415</v>
      </c>
      <c r="B108" s="129" t="s">
        <v>424</v>
      </c>
      <c r="C108" s="129"/>
      <c r="D108" s="129"/>
      <c r="E108" s="129">
        <v>18</v>
      </c>
      <c r="F108" s="129"/>
      <c r="G108" s="129"/>
      <c r="H108" s="129" t="s">
        <v>425</v>
      </c>
      <c r="I108" s="129"/>
      <c r="J108" s="129"/>
      <c r="K108" s="129" t="s">
        <v>425</v>
      </c>
      <c r="L108" s="129"/>
      <c r="M108" s="129"/>
      <c r="N108" s="94" t="s">
        <v>425</v>
      </c>
      <c r="O108" s="19" t="s">
        <v>425</v>
      </c>
      <c r="P108" s="19" t="s">
        <v>425</v>
      </c>
      <c r="Q108" s="19" t="s">
        <v>425</v>
      </c>
      <c r="R108" t="s">
        <v>415</v>
      </c>
      <c r="S108" t="s">
        <v>795</v>
      </c>
      <c r="T108" t="s">
        <v>796</v>
      </c>
      <c r="U108" t="s">
        <v>797</v>
      </c>
      <c r="V108" t="s">
        <v>798</v>
      </c>
    </row>
    <row r="109" spans="1:22" x14ac:dyDescent="0.2">
      <c r="A109" t="s">
        <v>416</v>
      </c>
      <c r="B109" s="129" t="s">
        <v>424</v>
      </c>
      <c r="C109" s="129"/>
      <c r="D109" s="129"/>
      <c r="E109" s="129">
        <v>18</v>
      </c>
      <c r="F109" s="129"/>
      <c r="G109" s="129"/>
      <c r="H109" s="129" t="s">
        <v>425</v>
      </c>
      <c r="I109" s="129"/>
      <c r="J109" s="129"/>
      <c r="K109" s="129" t="s">
        <v>425</v>
      </c>
      <c r="L109" s="129"/>
      <c r="M109" s="129"/>
      <c r="N109" s="94" t="s">
        <v>425</v>
      </c>
      <c r="O109" s="19" t="s">
        <v>425</v>
      </c>
      <c r="P109" s="19" t="s">
        <v>425</v>
      </c>
      <c r="Q109" s="19" t="s">
        <v>425</v>
      </c>
      <c r="R109" t="s">
        <v>416</v>
      </c>
      <c r="S109" t="s">
        <v>799</v>
      </c>
      <c r="T109" t="s">
        <v>800</v>
      </c>
      <c r="U109" t="s">
        <v>801</v>
      </c>
      <c r="V109" t="s">
        <v>802</v>
      </c>
    </row>
    <row r="110" spans="1:22" x14ac:dyDescent="0.2">
      <c r="A110" t="s">
        <v>417</v>
      </c>
      <c r="B110" s="129" t="s">
        <v>424</v>
      </c>
      <c r="C110" s="129"/>
      <c r="D110" s="129"/>
      <c r="E110" s="129">
        <v>18</v>
      </c>
      <c r="F110" s="129"/>
      <c r="G110" s="129"/>
      <c r="H110" s="129" t="s">
        <v>425</v>
      </c>
      <c r="I110" s="129"/>
      <c r="J110" s="129"/>
      <c r="K110" s="129" t="s">
        <v>425</v>
      </c>
      <c r="L110" s="129"/>
      <c r="M110" s="129"/>
      <c r="N110" s="94" t="s">
        <v>425</v>
      </c>
      <c r="O110" s="19" t="s">
        <v>425</v>
      </c>
      <c r="P110" s="19" t="s">
        <v>425</v>
      </c>
      <c r="Q110" s="19" t="s">
        <v>425</v>
      </c>
      <c r="R110" t="s">
        <v>417</v>
      </c>
      <c r="S110" t="s">
        <v>803</v>
      </c>
      <c r="T110" t="s">
        <v>804</v>
      </c>
      <c r="U110" t="s">
        <v>805</v>
      </c>
      <c r="V110" t="s">
        <v>806</v>
      </c>
    </row>
    <row r="111" spans="1:22" x14ac:dyDescent="0.2">
      <c r="A111" t="s">
        <v>418</v>
      </c>
      <c r="B111" s="129" t="s">
        <v>424</v>
      </c>
      <c r="C111" s="129"/>
      <c r="D111" s="129"/>
      <c r="E111" s="129">
        <v>18</v>
      </c>
      <c r="F111" s="129"/>
      <c r="G111" s="129"/>
      <c r="H111" s="129" t="s">
        <v>425</v>
      </c>
      <c r="I111" s="129"/>
      <c r="J111" s="129"/>
      <c r="K111" s="129" t="s">
        <v>425</v>
      </c>
      <c r="L111" s="129"/>
      <c r="M111" s="129"/>
      <c r="N111" s="94" t="s">
        <v>425</v>
      </c>
      <c r="O111" s="19" t="s">
        <v>425</v>
      </c>
      <c r="P111" s="19" t="s">
        <v>425</v>
      </c>
      <c r="Q111" s="19" t="s">
        <v>425</v>
      </c>
      <c r="R111" t="s">
        <v>418</v>
      </c>
      <c r="S111" t="s">
        <v>807</v>
      </c>
      <c r="T111" t="s">
        <v>808</v>
      </c>
      <c r="U111" t="s">
        <v>809</v>
      </c>
      <c r="V111" t="s">
        <v>810</v>
      </c>
    </row>
    <row r="112" spans="1:22" x14ac:dyDescent="0.2">
      <c r="A112" t="s">
        <v>419</v>
      </c>
      <c r="B112" s="129" t="s">
        <v>424</v>
      </c>
      <c r="C112" s="129"/>
      <c r="D112" s="129"/>
      <c r="E112" s="129">
        <v>18</v>
      </c>
      <c r="F112" s="129"/>
      <c r="G112" s="129"/>
      <c r="H112" s="129" t="s">
        <v>425</v>
      </c>
      <c r="I112" s="129"/>
      <c r="J112" s="129"/>
      <c r="K112" s="129" t="s">
        <v>425</v>
      </c>
      <c r="L112" s="129"/>
      <c r="M112" s="129"/>
      <c r="N112" s="94" t="s">
        <v>425</v>
      </c>
      <c r="O112" s="19" t="s">
        <v>425</v>
      </c>
      <c r="P112" s="19" t="s">
        <v>425</v>
      </c>
      <c r="Q112" s="19" t="s">
        <v>425</v>
      </c>
      <c r="R112" t="s">
        <v>419</v>
      </c>
      <c r="S112" t="s">
        <v>811</v>
      </c>
      <c r="T112" t="s">
        <v>812</v>
      </c>
      <c r="U112" t="s">
        <v>813</v>
      </c>
      <c r="V112" t="s">
        <v>814</v>
      </c>
    </row>
    <row r="113" spans="1:22" x14ac:dyDescent="0.2">
      <c r="A113" t="s">
        <v>420</v>
      </c>
      <c r="B113" s="129" t="s">
        <v>424</v>
      </c>
      <c r="C113" s="129"/>
      <c r="D113" s="129"/>
      <c r="E113" s="129">
        <v>18</v>
      </c>
      <c r="F113" s="129"/>
      <c r="G113" s="129"/>
      <c r="H113" s="129" t="s">
        <v>425</v>
      </c>
      <c r="I113" s="129"/>
      <c r="J113" s="129"/>
      <c r="K113" s="129" t="s">
        <v>425</v>
      </c>
      <c r="L113" s="129"/>
      <c r="M113" s="129"/>
      <c r="N113" s="94" t="s">
        <v>425</v>
      </c>
      <c r="O113" s="19" t="s">
        <v>425</v>
      </c>
      <c r="P113" s="19" t="s">
        <v>425</v>
      </c>
      <c r="Q113" s="19" t="s">
        <v>425</v>
      </c>
      <c r="R113" t="s">
        <v>420</v>
      </c>
      <c r="S113" t="s">
        <v>815</v>
      </c>
      <c r="T113" t="s">
        <v>816</v>
      </c>
      <c r="U113" t="s">
        <v>817</v>
      </c>
      <c r="V113" t="s">
        <v>818</v>
      </c>
    </row>
    <row r="114" spans="1:22" x14ac:dyDescent="0.2">
      <c r="A114" t="s">
        <v>421</v>
      </c>
      <c r="B114" s="129" t="s">
        <v>424</v>
      </c>
      <c r="C114" s="129"/>
      <c r="D114" s="129"/>
      <c r="E114" s="129">
        <v>18</v>
      </c>
      <c r="F114" s="129"/>
      <c r="G114" s="129"/>
      <c r="H114" s="129" t="s">
        <v>425</v>
      </c>
      <c r="I114" s="129"/>
      <c r="J114" s="129"/>
      <c r="K114" s="129" t="s">
        <v>425</v>
      </c>
      <c r="L114" s="129"/>
      <c r="M114" s="129"/>
      <c r="N114" s="94" t="s">
        <v>425</v>
      </c>
      <c r="O114" s="19" t="s">
        <v>425</v>
      </c>
      <c r="P114" s="19" t="s">
        <v>425</v>
      </c>
      <c r="Q114" s="19" t="s">
        <v>425</v>
      </c>
      <c r="R114" t="s">
        <v>421</v>
      </c>
      <c r="S114" t="s">
        <v>819</v>
      </c>
      <c r="T114" t="s">
        <v>820</v>
      </c>
      <c r="U114" t="s">
        <v>821</v>
      </c>
      <c r="V114" t="s">
        <v>822</v>
      </c>
    </row>
    <row r="115" spans="1:22" x14ac:dyDescent="0.2">
      <c r="A115" t="s">
        <v>422</v>
      </c>
      <c r="B115" s="129" t="s">
        <v>424</v>
      </c>
      <c r="C115" s="129"/>
      <c r="D115" s="129"/>
      <c r="E115" s="129">
        <v>18</v>
      </c>
      <c r="F115" s="129"/>
      <c r="G115" s="129"/>
      <c r="H115" s="129" t="s">
        <v>425</v>
      </c>
      <c r="I115" s="129"/>
      <c r="J115" s="129"/>
      <c r="K115" s="129" t="s">
        <v>425</v>
      </c>
      <c r="L115" s="129"/>
      <c r="M115" s="129"/>
      <c r="N115" s="94" t="s">
        <v>425</v>
      </c>
      <c r="O115" s="19" t="s">
        <v>425</v>
      </c>
      <c r="P115" s="19" t="s">
        <v>425</v>
      </c>
      <c r="Q115" s="19" t="s">
        <v>425</v>
      </c>
      <c r="R115" t="s">
        <v>422</v>
      </c>
      <c r="S115" t="s">
        <v>823</v>
      </c>
      <c r="T115" t="s">
        <v>824</v>
      </c>
      <c r="U115" t="s">
        <v>825</v>
      </c>
      <c r="V115" t="s">
        <v>826</v>
      </c>
    </row>
    <row r="117" spans="1:22" x14ac:dyDescent="0.2">
      <c r="A117" s="9" t="s">
        <v>430</v>
      </c>
    </row>
    <row r="118" spans="1:22" x14ac:dyDescent="0.2">
      <c r="A118" s="132" t="s">
        <v>433</v>
      </c>
      <c r="B118" s="132"/>
      <c r="C118" s="132"/>
      <c r="D118" s="132"/>
      <c r="E118" s="132"/>
      <c r="F118" s="132"/>
      <c r="G118" s="132"/>
      <c r="H118" s="132"/>
      <c r="I118" s="132"/>
      <c r="J118" s="67"/>
    </row>
    <row r="119" spans="1:22" x14ac:dyDescent="0.2">
      <c r="A119" s="132" t="s">
        <v>431</v>
      </c>
      <c r="B119" s="132"/>
      <c r="C119" s="132"/>
      <c r="D119" s="132"/>
      <c r="E119" s="132"/>
      <c r="F119" s="132"/>
      <c r="G119" s="132"/>
      <c r="H119" s="132"/>
      <c r="I119" t="s">
        <v>432</v>
      </c>
      <c r="J119" s="96"/>
    </row>
    <row r="120" spans="1:22" x14ac:dyDescent="0.2">
      <c r="A120" s="132" t="s">
        <v>434</v>
      </c>
      <c r="B120" s="132"/>
      <c r="C120" s="132"/>
      <c r="D120" s="132"/>
      <c r="E120" s="132"/>
      <c r="F120" s="132"/>
      <c r="G120" s="132"/>
      <c r="H120" s="132"/>
      <c r="I120" t="s">
        <v>432</v>
      </c>
      <c r="J120" s="98"/>
    </row>
    <row r="121" spans="1:22" x14ac:dyDescent="0.2">
      <c r="A121" s="104"/>
      <c r="B121" s="104"/>
      <c r="C121" s="104"/>
      <c r="D121" s="104"/>
      <c r="E121" s="104"/>
      <c r="F121" s="104"/>
      <c r="G121" s="104"/>
      <c r="H121" s="104"/>
      <c r="J121" s="11"/>
      <c r="O121" s="102"/>
    </row>
    <row r="122" spans="1:22" x14ac:dyDescent="0.2">
      <c r="A122" s="127" t="s">
        <v>839</v>
      </c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O122" s="102"/>
    </row>
    <row r="124" spans="1:22" x14ac:dyDescent="0.2">
      <c r="A124" s="128" t="s">
        <v>838</v>
      </c>
      <c r="B124" s="128"/>
      <c r="C124" s="128"/>
    </row>
  </sheetData>
  <mergeCells count="403">
    <mergeCell ref="A2:G2"/>
    <mergeCell ref="A118:I118"/>
    <mergeCell ref="A119:H119"/>
    <mergeCell ref="A120:H120"/>
    <mergeCell ref="N4:O4"/>
    <mergeCell ref="N5:O5"/>
    <mergeCell ref="N7:O7"/>
    <mergeCell ref="N6:O6"/>
    <mergeCell ref="N8:O9"/>
    <mergeCell ref="N10:O12"/>
    <mergeCell ref="A14:B14"/>
    <mergeCell ref="A3:F3"/>
    <mergeCell ref="B23:D23"/>
    <mergeCell ref="B24:D24"/>
    <mergeCell ref="B25:D25"/>
    <mergeCell ref="B26:D26"/>
    <mergeCell ref="B27:D27"/>
    <mergeCell ref="A17:D17"/>
    <mergeCell ref="B19:D19"/>
    <mergeCell ref="B20:D20"/>
    <mergeCell ref="B21:D21"/>
    <mergeCell ref="B22:D22"/>
    <mergeCell ref="B33:D33"/>
    <mergeCell ref="B34:D34"/>
    <mergeCell ref="B35:D35"/>
    <mergeCell ref="B36:D36"/>
    <mergeCell ref="B37:D37"/>
    <mergeCell ref="B28:D28"/>
    <mergeCell ref="B29:D29"/>
    <mergeCell ref="B30:D30"/>
    <mergeCell ref="B31:D31"/>
    <mergeCell ref="B32:D32"/>
    <mergeCell ref="B43:D43"/>
    <mergeCell ref="B44:D44"/>
    <mergeCell ref="B45:D45"/>
    <mergeCell ref="B46:D46"/>
    <mergeCell ref="B47:D47"/>
    <mergeCell ref="B38:D38"/>
    <mergeCell ref="B39:D39"/>
    <mergeCell ref="B40:D40"/>
    <mergeCell ref="B41:D41"/>
    <mergeCell ref="B42:D42"/>
    <mergeCell ref="B53:D53"/>
    <mergeCell ref="B54:D54"/>
    <mergeCell ref="B55:D55"/>
    <mergeCell ref="B56:D56"/>
    <mergeCell ref="B57:D57"/>
    <mergeCell ref="B48:D48"/>
    <mergeCell ref="B49:D49"/>
    <mergeCell ref="B50:D50"/>
    <mergeCell ref="B51:D51"/>
    <mergeCell ref="B52:D52"/>
    <mergeCell ref="B63:D63"/>
    <mergeCell ref="B64:D64"/>
    <mergeCell ref="B65:D65"/>
    <mergeCell ref="B66:D66"/>
    <mergeCell ref="B67:D67"/>
    <mergeCell ref="B58:D58"/>
    <mergeCell ref="B59:D59"/>
    <mergeCell ref="B60:D60"/>
    <mergeCell ref="B61:D61"/>
    <mergeCell ref="B62:D62"/>
    <mergeCell ref="B73:D73"/>
    <mergeCell ref="B74:D74"/>
    <mergeCell ref="B75:D75"/>
    <mergeCell ref="B76:D76"/>
    <mergeCell ref="B77:D77"/>
    <mergeCell ref="B68:D68"/>
    <mergeCell ref="B69:D69"/>
    <mergeCell ref="B70:D70"/>
    <mergeCell ref="B71:D71"/>
    <mergeCell ref="B72:D72"/>
    <mergeCell ref="B83:D83"/>
    <mergeCell ref="B84:D84"/>
    <mergeCell ref="B85:D85"/>
    <mergeCell ref="B86:D86"/>
    <mergeCell ref="B87:D87"/>
    <mergeCell ref="B78:D78"/>
    <mergeCell ref="B79:D79"/>
    <mergeCell ref="B80:D80"/>
    <mergeCell ref="B81:D81"/>
    <mergeCell ref="B82:D82"/>
    <mergeCell ref="B93:D93"/>
    <mergeCell ref="B94:D94"/>
    <mergeCell ref="B95:D95"/>
    <mergeCell ref="B96:D96"/>
    <mergeCell ref="B97:D97"/>
    <mergeCell ref="B88:D88"/>
    <mergeCell ref="B89:D89"/>
    <mergeCell ref="B90:D90"/>
    <mergeCell ref="B91:D91"/>
    <mergeCell ref="B92:D92"/>
    <mergeCell ref="B103:D103"/>
    <mergeCell ref="B104:D104"/>
    <mergeCell ref="B105:D105"/>
    <mergeCell ref="B106:D106"/>
    <mergeCell ref="B107:D107"/>
    <mergeCell ref="B98:D98"/>
    <mergeCell ref="B99:D99"/>
    <mergeCell ref="B100:D100"/>
    <mergeCell ref="B101:D101"/>
    <mergeCell ref="B102:D102"/>
    <mergeCell ref="E32:G32"/>
    <mergeCell ref="E33:G33"/>
    <mergeCell ref="E34:G34"/>
    <mergeCell ref="E35:G35"/>
    <mergeCell ref="E36:G36"/>
    <mergeCell ref="B113:D113"/>
    <mergeCell ref="B114:D114"/>
    <mergeCell ref="B115:D115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B108:D108"/>
    <mergeCell ref="B109:D109"/>
    <mergeCell ref="B110:D110"/>
    <mergeCell ref="E42:G42"/>
    <mergeCell ref="E43:G43"/>
    <mergeCell ref="E44:G44"/>
    <mergeCell ref="E45:G45"/>
    <mergeCell ref="E46:G46"/>
    <mergeCell ref="E37:G37"/>
    <mergeCell ref="E38:G38"/>
    <mergeCell ref="E39:G39"/>
    <mergeCell ref="E40:G40"/>
    <mergeCell ref="E41:G41"/>
    <mergeCell ref="E52:G52"/>
    <mergeCell ref="E53:G53"/>
    <mergeCell ref="E54:G54"/>
    <mergeCell ref="E55:G55"/>
    <mergeCell ref="E56:G56"/>
    <mergeCell ref="E47:G47"/>
    <mergeCell ref="E48:G48"/>
    <mergeCell ref="E49:G49"/>
    <mergeCell ref="E50:G50"/>
    <mergeCell ref="E51:G51"/>
    <mergeCell ref="E62:G62"/>
    <mergeCell ref="E63:G63"/>
    <mergeCell ref="E64:G64"/>
    <mergeCell ref="E65:G65"/>
    <mergeCell ref="E66:G66"/>
    <mergeCell ref="E57:G57"/>
    <mergeCell ref="E58:G58"/>
    <mergeCell ref="E59:G59"/>
    <mergeCell ref="E60:G60"/>
    <mergeCell ref="E61:G61"/>
    <mergeCell ref="E73:G73"/>
    <mergeCell ref="E74:G74"/>
    <mergeCell ref="E75:G75"/>
    <mergeCell ref="E76:G76"/>
    <mergeCell ref="E67:G67"/>
    <mergeCell ref="E68:G68"/>
    <mergeCell ref="E69:G69"/>
    <mergeCell ref="E70:G70"/>
    <mergeCell ref="E71:G71"/>
    <mergeCell ref="H28:J28"/>
    <mergeCell ref="H29:J29"/>
    <mergeCell ref="H30:J30"/>
    <mergeCell ref="E107:G107"/>
    <mergeCell ref="E108:G108"/>
    <mergeCell ref="E109:G109"/>
    <mergeCell ref="E110:G110"/>
    <mergeCell ref="E111:G111"/>
    <mergeCell ref="E102:G102"/>
    <mergeCell ref="E103:G103"/>
    <mergeCell ref="E104:G104"/>
    <mergeCell ref="E105:G105"/>
    <mergeCell ref="E106:G106"/>
    <mergeCell ref="E97:G97"/>
    <mergeCell ref="E98:G98"/>
    <mergeCell ref="E99:G99"/>
    <mergeCell ref="E100:G100"/>
    <mergeCell ref="E101:G101"/>
    <mergeCell ref="E92:G92"/>
    <mergeCell ref="E93:G93"/>
    <mergeCell ref="E94:G94"/>
    <mergeCell ref="E95:G95"/>
    <mergeCell ref="E96:G96"/>
    <mergeCell ref="E87:G87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31:J31"/>
    <mergeCell ref="H32:J32"/>
    <mergeCell ref="H33:J33"/>
    <mergeCell ref="H34:J34"/>
    <mergeCell ref="H35:J35"/>
    <mergeCell ref="E112:G112"/>
    <mergeCell ref="E113:G113"/>
    <mergeCell ref="E114:G114"/>
    <mergeCell ref="E115:G115"/>
    <mergeCell ref="E88:G88"/>
    <mergeCell ref="E89:G89"/>
    <mergeCell ref="E90:G90"/>
    <mergeCell ref="E91:G91"/>
    <mergeCell ref="E82:G82"/>
    <mergeCell ref="E83:G83"/>
    <mergeCell ref="E84:G84"/>
    <mergeCell ref="E85:G85"/>
    <mergeCell ref="E86:G86"/>
    <mergeCell ref="E77:G77"/>
    <mergeCell ref="E78:G78"/>
    <mergeCell ref="E79:G79"/>
    <mergeCell ref="E80:G80"/>
    <mergeCell ref="E81:G81"/>
    <mergeCell ref="E72:G72"/>
    <mergeCell ref="H41:J41"/>
    <mergeCell ref="H42:J42"/>
    <mergeCell ref="H43:J43"/>
    <mergeCell ref="H44:J44"/>
    <mergeCell ref="H45:J45"/>
    <mergeCell ref="H36:J36"/>
    <mergeCell ref="H37:J37"/>
    <mergeCell ref="H38:J38"/>
    <mergeCell ref="H39:J39"/>
    <mergeCell ref="H40:J40"/>
    <mergeCell ref="H51:J51"/>
    <mergeCell ref="H52:J52"/>
    <mergeCell ref="H53:J53"/>
    <mergeCell ref="H54:J54"/>
    <mergeCell ref="H55:J55"/>
    <mergeCell ref="H46:J46"/>
    <mergeCell ref="H47:J47"/>
    <mergeCell ref="H48:J48"/>
    <mergeCell ref="H49:J49"/>
    <mergeCell ref="H50:J50"/>
    <mergeCell ref="H61:J61"/>
    <mergeCell ref="H62:J62"/>
    <mergeCell ref="H63:J63"/>
    <mergeCell ref="H64:J64"/>
    <mergeCell ref="H65:J65"/>
    <mergeCell ref="H56:J56"/>
    <mergeCell ref="H57:J57"/>
    <mergeCell ref="H58:J58"/>
    <mergeCell ref="H59:J59"/>
    <mergeCell ref="H60:J60"/>
    <mergeCell ref="H71:J71"/>
    <mergeCell ref="H72:J72"/>
    <mergeCell ref="H73:J73"/>
    <mergeCell ref="H74:J74"/>
    <mergeCell ref="H75:J75"/>
    <mergeCell ref="H66:J66"/>
    <mergeCell ref="H67:J67"/>
    <mergeCell ref="H68:J68"/>
    <mergeCell ref="H69:J69"/>
    <mergeCell ref="H70:J70"/>
    <mergeCell ref="H81:J81"/>
    <mergeCell ref="H82:J82"/>
    <mergeCell ref="H83:J83"/>
    <mergeCell ref="H84:J84"/>
    <mergeCell ref="H85:J85"/>
    <mergeCell ref="H76:J76"/>
    <mergeCell ref="H77:J77"/>
    <mergeCell ref="H78:J78"/>
    <mergeCell ref="H79:J79"/>
    <mergeCell ref="H80:J80"/>
    <mergeCell ref="H86:J86"/>
    <mergeCell ref="H87:J87"/>
    <mergeCell ref="H88:J88"/>
    <mergeCell ref="H89:J89"/>
    <mergeCell ref="H90:J90"/>
    <mergeCell ref="H115:J115"/>
    <mergeCell ref="H106:J106"/>
    <mergeCell ref="H107:J107"/>
    <mergeCell ref="H108:J108"/>
    <mergeCell ref="H109:J109"/>
    <mergeCell ref="H110:J110"/>
    <mergeCell ref="H101:J101"/>
    <mergeCell ref="H102:J102"/>
    <mergeCell ref="H103:J103"/>
    <mergeCell ref="H104:J104"/>
    <mergeCell ref="H105:J105"/>
    <mergeCell ref="H96:J96"/>
    <mergeCell ref="H97:J97"/>
    <mergeCell ref="H98:J98"/>
    <mergeCell ref="H99:J99"/>
    <mergeCell ref="H100:J100"/>
    <mergeCell ref="H91:J91"/>
    <mergeCell ref="H92:J92"/>
    <mergeCell ref="H93:J93"/>
    <mergeCell ref="H94:J94"/>
    <mergeCell ref="H95:J95"/>
    <mergeCell ref="K24:M24"/>
    <mergeCell ref="K25:M25"/>
    <mergeCell ref="K26:M26"/>
    <mergeCell ref="K27:M27"/>
    <mergeCell ref="K28:M28"/>
    <mergeCell ref="K19:M19"/>
    <mergeCell ref="K20:M20"/>
    <mergeCell ref="K21:M21"/>
    <mergeCell ref="K22:M22"/>
    <mergeCell ref="K23:M23"/>
    <mergeCell ref="K34:M34"/>
    <mergeCell ref="K35:M35"/>
    <mergeCell ref="K36:M36"/>
    <mergeCell ref="K37:M37"/>
    <mergeCell ref="K38:M38"/>
    <mergeCell ref="K29:M29"/>
    <mergeCell ref="K30:M30"/>
    <mergeCell ref="K31:M31"/>
    <mergeCell ref="K32:M32"/>
    <mergeCell ref="K33:M33"/>
    <mergeCell ref="K44:M44"/>
    <mergeCell ref="K45:M45"/>
    <mergeCell ref="K46:M46"/>
    <mergeCell ref="K47:M47"/>
    <mergeCell ref="K48:M48"/>
    <mergeCell ref="K39:M39"/>
    <mergeCell ref="K40:M40"/>
    <mergeCell ref="K41:M41"/>
    <mergeCell ref="K42:M42"/>
    <mergeCell ref="K43:M43"/>
    <mergeCell ref="K54:M54"/>
    <mergeCell ref="K55:M55"/>
    <mergeCell ref="K56:M56"/>
    <mergeCell ref="K57:M57"/>
    <mergeCell ref="K58:M58"/>
    <mergeCell ref="K49:M49"/>
    <mergeCell ref="K50:M50"/>
    <mergeCell ref="K51:M51"/>
    <mergeCell ref="K52:M52"/>
    <mergeCell ref="K53:M53"/>
    <mergeCell ref="K64:M64"/>
    <mergeCell ref="K65:M65"/>
    <mergeCell ref="K66:M66"/>
    <mergeCell ref="K67:M67"/>
    <mergeCell ref="K68:M68"/>
    <mergeCell ref="K59:M59"/>
    <mergeCell ref="K60:M60"/>
    <mergeCell ref="K61:M61"/>
    <mergeCell ref="K62:M62"/>
    <mergeCell ref="K63:M63"/>
    <mergeCell ref="K74:M74"/>
    <mergeCell ref="K75:M75"/>
    <mergeCell ref="K76:M76"/>
    <mergeCell ref="K77:M77"/>
    <mergeCell ref="K78:M78"/>
    <mergeCell ref="K69:M69"/>
    <mergeCell ref="K70:M70"/>
    <mergeCell ref="K71:M71"/>
    <mergeCell ref="K72:M72"/>
    <mergeCell ref="K73:M73"/>
    <mergeCell ref="K84:M84"/>
    <mergeCell ref="K85:M85"/>
    <mergeCell ref="K86:M86"/>
    <mergeCell ref="K87:M87"/>
    <mergeCell ref="K88:M88"/>
    <mergeCell ref="K79:M79"/>
    <mergeCell ref="K80:M80"/>
    <mergeCell ref="K81:M81"/>
    <mergeCell ref="K82:M82"/>
    <mergeCell ref="K83:M83"/>
    <mergeCell ref="K94:M94"/>
    <mergeCell ref="K95:M95"/>
    <mergeCell ref="K96:M96"/>
    <mergeCell ref="K97:M97"/>
    <mergeCell ref="K98:M98"/>
    <mergeCell ref="K89:M89"/>
    <mergeCell ref="K90:M90"/>
    <mergeCell ref="K91:M91"/>
    <mergeCell ref="K92:M92"/>
    <mergeCell ref="K93:M93"/>
    <mergeCell ref="K104:M104"/>
    <mergeCell ref="K105:M105"/>
    <mergeCell ref="K106:M106"/>
    <mergeCell ref="K107:M107"/>
    <mergeCell ref="K108:M108"/>
    <mergeCell ref="K99:M99"/>
    <mergeCell ref="K100:M100"/>
    <mergeCell ref="K101:M101"/>
    <mergeCell ref="K102:M102"/>
    <mergeCell ref="K103:M103"/>
    <mergeCell ref="A122:M122"/>
    <mergeCell ref="A124:C124"/>
    <mergeCell ref="K114:M114"/>
    <mergeCell ref="K115:M115"/>
    <mergeCell ref="K109:M109"/>
    <mergeCell ref="K110:M110"/>
    <mergeCell ref="K111:M111"/>
    <mergeCell ref="K112:M112"/>
    <mergeCell ref="K113:M113"/>
    <mergeCell ref="H111:J111"/>
    <mergeCell ref="H112:J112"/>
    <mergeCell ref="H113:J113"/>
    <mergeCell ref="H114:J114"/>
    <mergeCell ref="B111:D111"/>
    <mergeCell ref="B112:D112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4420-361B-4800-B0BC-23B3E569E255}">
  <dimension ref="A1:S80"/>
  <sheetViews>
    <sheetView workbookViewId="0">
      <selection activeCell="S28" sqref="S28"/>
    </sheetView>
  </sheetViews>
  <sheetFormatPr baseColWidth="10" defaultColWidth="8.83203125" defaultRowHeight="15" x14ac:dyDescent="0.2"/>
  <cols>
    <col min="1" max="1" width="10.6640625" bestFit="1" customWidth="1"/>
    <col min="16" max="16" width="21.33203125" customWidth="1"/>
    <col min="17" max="17" width="16.33203125" customWidth="1"/>
    <col min="18" max="18" width="21.5" customWidth="1"/>
    <col min="19" max="19" width="17" customWidth="1"/>
  </cols>
  <sheetData>
    <row r="1" spans="1:19" x14ac:dyDescent="0.2">
      <c r="A1" s="1">
        <v>43892</v>
      </c>
    </row>
    <row r="2" spans="1:19" x14ac:dyDescent="0.2">
      <c r="A2" s="113" t="s">
        <v>429</v>
      </c>
      <c r="B2" s="113"/>
      <c r="C2" s="113"/>
      <c r="D2" s="113"/>
      <c r="E2" s="113"/>
      <c r="F2" s="113"/>
      <c r="G2" s="113"/>
    </row>
    <row r="3" spans="1:19" ht="16" thickBot="1" x14ac:dyDescent="0.25">
      <c r="A3" s="118" t="s">
        <v>275</v>
      </c>
      <c r="B3" s="118"/>
      <c r="C3" s="118"/>
      <c r="D3" s="118"/>
      <c r="E3" s="118"/>
      <c r="F3" s="118"/>
      <c r="O3" s="111" t="s">
        <v>840</v>
      </c>
      <c r="P3" s="111"/>
      <c r="Q3" s="111"/>
    </row>
    <row r="4" spans="1:19" ht="16" thickBot="1" x14ac:dyDescent="0.25">
      <c r="A4" s="4"/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O4" t="s">
        <v>326</v>
      </c>
      <c r="P4" t="s">
        <v>441</v>
      </c>
      <c r="Q4" s="105" t="s">
        <v>442</v>
      </c>
      <c r="R4" t="s">
        <v>444</v>
      </c>
      <c r="S4" s="105" t="s">
        <v>443</v>
      </c>
    </row>
    <row r="5" spans="1:19" ht="17" thickBot="1" x14ac:dyDescent="0.25">
      <c r="A5" s="6" t="s">
        <v>1</v>
      </c>
      <c r="B5" s="7" t="s">
        <v>173</v>
      </c>
      <c r="C5" s="7" t="s">
        <v>173</v>
      </c>
      <c r="D5" s="7" t="s">
        <v>174</v>
      </c>
      <c r="E5" s="7" t="s">
        <v>174</v>
      </c>
      <c r="F5" s="7" t="s">
        <v>175</v>
      </c>
      <c r="G5" s="7" t="s">
        <v>176</v>
      </c>
      <c r="H5" s="7" t="s">
        <v>178</v>
      </c>
      <c r="I5" s="7" t="s">
        <v>179</v>
      </c>
      <c r="J5" s="7" t="s">
        <v>179</v>
      </c>
      <c r="K5" s="7" t="s">
        <v>180</v>
      </c>
      <c r="L5" s="7" t="s">
        <v>182</v>
      </c>
      <c r="M5" s="7" t="s">
        <v>183</v>
      </c>
      <c r="O5" s="18" t="s">
        <v>327</v>
      </c>
      <c r="P5" s="105" t="s">
        <v>445</v>
      </c>
      <c r="Q5" s="105" t="s">
        <v>446</v>
      </c>
      <c r="R5" s="105" t="s">
        <v>447</v>
      </c>
      <c r="S5" s="105" t="s">
        <v>448</v>
      </c>
    </row>
    <row r="6" spans="1:19" ht="17" thickBot="1" x14ac:dyDescent="0.25">
      <c r="A6" s="6" t="s">
        <v>2</v>
      </c>
      <c r="B6" s="7"/>
      <c r="C6" s="7"/>
      <c r="D6" s="7"/>
      <c r="E6" s="7"/>
      <c r="F6" s="7"/>
      <c r="G6" s="7"/>
      <c r="H6" s="62"/>
      <c r="I6" s="62"/>
      <c r="J6" s="62"/>
      <c r="K6" s="62"/>
      <c r="L6" s="62"/>
      <c r="M6" s="62"/>
      <c r="O6" s="18" t="s">
        <v>328</v>
      </c>
      <c r="P6" s="105" t="s">
        <v>449</v>
      </c>
      <c r="Q6" s="105" t="s">
        <v>450</v>
      </c>
      <c r="R6" s="105" t="s">
        <v>451</v>
      </c>
      <c r="S6" s="105" t="s">
        <v>452</v>
      </c>
    </row>
    <row r="7" spans="1:19" ht="17" thickBot="1" x14ac:dyDescent="0.25">
      <c r="A7" s="6" t="s">
        <v>4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O7" s="18" t="s">
        <v>329</v>
      </c>
      <c r="P7" s="105" t="s">
        <v>453</v>
      </c>
      <c r="Q7" s="105" t="s">
        <v>454</v>
      </c>
      <c r="R7" s="105" t="s">
        <v>455</v>
      </c>
      <c r="S7" s="105" t="s">
        <v>456</v>
      </c>
    </row>
    <row r="8" spans="1:19" ht="17" thickBot="1" x14ac:dyDescent="0.25">
      <c r="A8" s="6" t="s">
        <v>5</v>
      </c>
      <c r="B8" s="62"/>
      <c r="C8" s="62"/>
      <c r="D8" s="62"/>
      <c r="E8" s="62"/>
      <c r="F8" s="62"/>
      <c r="G8" s="62"/>
      <c r="H8" s="62"/>
      <c r="I8" s="62"/>
      <c r="J8" s="4"/>
      <c r="K8" s="5"/>
      <c r="L8" s="5"/>
      <c r="M8" s="5"/>
      <c r="O8" s="18" t="s">
        <v>330</v>
      </c>
      <c r="P8" s="105" t="s">
        <v>457</v>
      </c>
      <c r="Q8" s="105" t="s">
        <v>458</v>
      </c>
      <c r="R8" s="105" t="s">
        <v>459</v>
      </c>
      <c r="S8" s="105" t="s">
        <v>460</v>
      </c>
    </row>
    <row r="9" spans="1:19" ht="17" thickBot="1" x14ac:dyDescent="0.25">
      <c r="A9" s="6" t="s">
        <v>6</v>
      </c>
      <c r="B9" s="5"/>
      <c r="C9" s="5"/>
      <c r="D9" s="5"/>
      <c r="E9" s="5"/>
      <c r="F9" s="5"/>
      <c r="G9" s="5"/>
      <c r="H9" s="5"/>
      <c r="I9" s="5"/>
      <c r="J9" s="6"/>
      <c r="K9" s="7"/>
      <c r="L9" s="7"/>
      <c r="M9" s="7"/>
      <c r="O9" s="18" t="s">
        <v>331</v>
      </c>
      <c r="P9" s="105" t="s">
        <v>461</v>
      </c>
      <c r="Q9" s="105" t="s">
        <v>462</v>
      </c>
      <c r="R9" s="105" t="s">
        <v>463</v>
      </c>
      <c r="S9" s="105" t="s">
        <v>464</v>
      </c>
    </row>
    <row r="10" spans="1:19" ht="17" thickBot="1" x14ac:dyDescent="0.25">
      <c r="A10" s="6" t="s">
        <v>7</v>
      </c>
      <c r="B10" s="7"/>
      <c r="C10" s="7"/>
      <c r="D10" s="7"/>
      <c r="E10" s="7"/>
      <c r="F10" s="7"/>
      <c r="G10" s="7"/>
      <c r="H10" s="7"/>
      <c r="I10" s="7"/>
      <c r="J10" s="62"/>
      <c r="K10" s="62"/>
      <c r="L10" s="7"/>
      <c r="M10" s="7"/>
      <c r="O10" s="18" t="s">
        <v>332</v>
      </c>
      <c r="P10" s="105" t="s">
        <v>465</v>
      </c>
      <c r="Q10" s="105" t="s">
        <v>466</v>
      </c>
      <c r="R10" s="105" t="s">
        <v>467</v>
      </c>
      <c r="S10" s="105" t="s">
        <v>468</v>
      </c>
    </row>
    <row r="11" spans="1:19" ht="17" thickBot="1" x14ac:dyDescent="0.25">
      <c r="A11" s="6" t="s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18" t="s">
        <v>333</v>
      </c>
      <c r="P11" s="105" t="s">
        <v>469</v>
      </c>
      <c r="Q11" s="105" t="s">
        <v>470</v>
      </c>
      <c r="R11" s="105" t="s">
        <v>471</v>
      </c>
      <c r="S11" s="105" t="s">
        <v>472</v>
      </c>
    </row>
    <row r="12" spans="1:19" ht="17" thickBot="1" x14ac:dyDescent="0.25">
      <c r="A12" s="6" t="s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O12" s="18" t="s">
        <v>334</v>
      </c>
      <c r="P12" s="105" t="s">
        <v>473</v>
      </c>
      <c r="Q12" s="105" t="s">
        <v>474</v>
      </c>
      <c r="R12" s="105" t="s">
        <v>475</v>
      </c>
      <c r="S12" s="105" t="s">
        <v>476</v>
      </c>
    </row>
    <row r="13" spans="1:19" x14ac:dyDescent="0.2">
      <c r="O13" s="18" t="s">
        <v>335</v>
      </c>
      <c r="P13" s="105" t="s">
        <v>477</v>
      </c>
      <c r="Q13" s="105" t="s">
        <v>478</v>
      </c>
      <c r="R13" s="105" t="s">
        <v>479</v>
      </c>
      <c r="S13" s="105" t="s">
        <v>480</v>
      </c>
    </row>
    <row r="14" spans="1:19" ht="15.75" customHeight="1" thickBot="1" x14ac:dyDescent="0.25">
      <c r="A14" s="115" t="s">
        <v>28</v>
      </c>
      <c r="B14" s="115"/>
      <c r="O14" s="18" t="s">
        <v>336</v>
      </c>
      <c r="P14" s="105" t="s">
        <v>481</v>
      </c>
      <c r="Q14" s="105" t="s">
        <v>482</v>
      </c>
      <c r="R14" s="105" t="s">
        <v>483</v>
      </c>
      <c r="S14" s="105" t="s">
        <v>484</v>
      </c>
    </row>
    <row r="15" spans="1:19" ht="16" thickBot="1" x14ac:dyDescent="0.25">
      <c r="A15" s="4"/>
      <c r="B15" s="5">
        <v>1</v>
      </c>
      <c r="C15" s="5">
        <v>2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>
        <v>8</v>
      </c>
      <c r="J15" s="5">
        <v>9</v>
      </c>
      <c r="K15" s="5">
        <v>10</v>
      </c>
      <c r="L15" s="5">
        <v>11</v>
      </c>
      <c r="M15" s="5">
        <v>12</v>
      </c>
      <c r="O15" s="18" t="s">
        <v>337</v>
      </c>
      <c r="P15" s="105" t="s">
        <v>485</v>
      </c>
      <c r="Q15" s="105" t="s">
        <v>486</v>
      </c>
      <c r="R15" s="105" t="s">
        <v>487</v>
      </c>
      <c r="S15" s="105" t="s">
        <v>488</v>
      </c>
    </row>
    <row r="16" spans="1:19" ht="17" thickBot="1" x14ac:dyDescent="0.25">
      <c r="A16" s="6" t="s">
        <v>1</v>
      </c>
      <c r="B16" s="7">
        <v>0.87</v>
      </c>
      <c r="C16" s="7">
        <v>2.82</v>
      </c>
      <c r="D16" s="7">
        <v>4.1900000000000004</v>
      </c>
      <c r="E16" s="7">
        <v>0.82</v>
      </c>
      <c r="F16" s="7">
        <v>2.2000000000000002</v>
      </c>
      <c r="G16" s="7">
        <v>0.12</v>
      </c>
      <c r="H16" s="7">
        <v>1.44</v>
      </c>
      <c r="I16" s="7">
        <v>2.1</v>
      </c>
      <c r="J16" s="7">
        <v>3.14</v>
      </c>
      <c r="K16" s="7">
        <v>5.34</v>
      </c>
      <c r="L16" s="7">
        <v>2.94</v>
      </c>
      <c r="M16" s="7">
        <v>0.7</v>
      </c>
      <c r="O16" s="18" t="s">
        <v>338</v>
      </c>
      <c r="P16" s="105" t="s">
        <v>489</v>
      </c>
      <c r="Q16" s="105" t="s">
        <v>490</v>
      </c>
      <c r="R16" s="105" t="s">
        <v>491</v>
      </c>
      <c r="S16" s="105" t="s">
        <v>492</v>
      </c>
    </row>
    <row r="17" spans="1:13" ht="17" thickBot="1" x14ac:dyDescent="0.25">
      <c r="A17" s="6" t="s">
        <v>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ht="17" thickBot="1" x14ac:dyDescent="0.25">
      <c r="A18" s="6" t="s">
        <v>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17" thickBot="1" x14ac:dyDescent="0.25">
      <c r="A19" s="6" t="s">
        <v>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ht="17" thickBot="1" x14ac:dyDescent="0.25">
      <c r="A20" s="6" t="s">
        <v>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7" thickBot="1" x14ac:dyDescent="0.25">
      <c r="A21" s="6" t="s">
        <v>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7" thickBot="1" x14ac:dyDescent="0.25">
      <c r="A22" s="6" t="s">
        <v>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ht="17" thickBot="1" x14ac:dyDescent="0.25">
      <c r="A23" s="6" t="s">
        <v>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1:13" ht="15.75" customHeight="1" thickBot="1" x14ac:dyDescent="0.25">
      <c r="A25" s="115" t="s">
        <v>226</v>
      </c>
      <c r="B25" s="115"/>
      <c r="C25" s="115"/>
      <c r="D25" s="115"/>
      <c r="E25" s="115"/>
      <c r="F25" s="115"/>
    </row>
    <row r="26" spans="1:13" ht="16" thickBot="1" x14ac:dyDescent="0.25">
      <c r="A26" s="4"/>
      <c r="B26" s="5">
        <v>1</v>
      </c>
      <c r="C26" s="5">
        <v>2</v>
      </c>
      <c r="D26" s="5">
        <v>3</v>
      </c>
      <c r="E26" s="5">
        <v>4</v>
      </c>
      <c r="F26" s="5">
        <v>5</v>
      </c>
      <c r="G26" s="5">
        <v>6</v>
      </c>
      <c r="H26" s="5">
        <v>7</v>
      </c>
      <c r="I26" s="5">
        <v>8</v>
      </c>
      <c r="J26" s="5">
        <v>9</v>
      </c>
      <c r="K26" s="5">
        <v>10</v>
      </c>
      <c r="L26" s="5">
        <v>11</v>
      </c>
      <c r="M26" s="5">
        <v>12</v>
      </c>
    </row>
    <row r="27" spans="1:13" ht="17" thickBot="1" x14ac:dyDescent="0.25">
      <c r="A27" s="6" t="s">
        <v>1</v>
      </c>
      <c r="B27" s="7">
        <f>B16*35</f>
        <v>30.45</v>
      </c>
      <c r="C27" s="7">
        <f t="shared" ref="C27:M27" si="0">C16*35</f>
        <v>98.699999999999989</v>
      </c>
      <c r="D27" s="7">
        <f t="shared" si="0"/>
        <v>146.65</v>
      </c>
      <c r="E27" s="7">
        <f t="shared" si="0"/>
        <v>28.7</v>
      </c>
      <c r="F27" s="7">
        <f t="shared" si="0"/>
        <v>77</v>
      </c>
      <c r="G27" s="7">
        <f t="shared" si="0"/>
        <v>4.2</v>
      </c>
      <c r="H27" s="7">
        <f t="shared" si="0"/>
        <v>50.4</v>
      </c>
      <c r="I27" s="7">
        <f t="shared" si="0"/>
        <v>73.5</v>
      </c>
      <c r="J27" s="7">
        <f t="shared" si="0"/>
        <v>109.9</v>
      </c>
      <c r="K27" s="7">
        <f t="shared" si="0"/>
        <v>186.9</v>
      </c>
      <c r="L27" s="7">
        <f t="shared" si="0"/>
        <v>102.89999999999999</v>
      </c>
      <c r="M27" s="7">
        <f t="shared" si="0"/>
        <v>24.5</v>
      </c>
    </row>
    <row r="28" spans="1:13" ht="17" thickBot="1" x14ac:dyDescent="0.25">
      <c r="A28" s="6" t="s">
        <v>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ht="17" thickBot="1" x14ac:dyDescent="0.25">
      <c r="A29" s="6" t="s">
        <v>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ht="17" thickBot="1" x14ac:dyDescent="0.25">
      <c r="A30" s="6" t="s">
        <v>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ht="17" thickBot="1" x14ac:dyDescent="0.25">
      <c r="A31" s="6" t="s">
        <v>6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ht="17" thickBot="1" x14ac:dyDescent="0.25">
      <c r="A32" s="6" t="s">
        <v>7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ht="17" thickBot="1" x14ac:dyDescent="0.25">
      <c r="A33" s="6" t="s">
        <v>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ht="17" thickBot="1" x14ac:dyDescent="0.25">
      <c r="A34" s="6" t="s">
        <v>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6" spans="1:13" ht="16" thickBot="1" x14ac:dyDescent="0.25">
      <c r="A36" s="120" t="s">
        <v>828</v>
      </c>
      <c r="B36" s="120"/>
      <c r="C36" s="120"/>
      <c r="D36" s="120"/>
      <c r="E36" s="120"/>
      <c r="F36" s="120"/>
      <c r="G36" s="120"/>
    </row>
    <row r="37" spans="1:13" ht="16" thickBot="1" x14ac:dyDescent="0.25">
      <c r="A37" s="4"/>
      <c r="B37" s="5">
        <v>1</v>
      </c>
      <c r="C37" s="5">
        <v>2</v>
      </c>
      <c r="D37" s="5">
        <v>3</v>
      </c>
      <c r="E37" s="5">
        <v>4</v>
      </c>
      <c r="F37" s="5">
        <v>5</v>
      </c>
      <c r="G37" s="5">
        <v>6</v>
      </c>
      <c r="H37" s="5">
        <v>7</v>
      </c>
      <c r="I37" s="5">
        <v>8</v>
      </c>
      <c r="J37" s="5">
        <v>9</v>
      </c>
      <c r="K37" s="5">
        <v>10</v>
      </c>
      <c r="L37" s="5">
        <v>11</v>
      </c>
      <c r="M37" s="5">
        <v>12</v>
      </c>
    </row>
    <row r="38" spans="1:13" ht="17" thickBot="1" x14ac:dyDescent="0.25">
      <c r="A38" s="6" t="s">
        <v>1</v>
      </c>
      <c r="B38" s="7">
        <f>B16*26</f>
        <v>22.62</v>
      </c>
      <c r="C38" s="7">
        <f t="shared" ref="C38:M38" si="1">C16*26</f>
        <v>73.319999999999993</v>
      </c>
      <c r="D38" s="7">
        <f t="shared" si="1"/>
        <v>108.94000000000001</v>
      </c>
      <c r="E38" s="7">
        <f t="shared" si="1"/>
        <v>21.32</v>
      </c>
      <c r="F38" s="7">
        <f t="shared" si="1"/>
        <v>57.2</v>
      </c>
      <c r="G38" s="7">
        <f t="shared" si="1"/>
        <v>3.12</v>
      </c>
      <c r="H38" s="7">
        <f t="shared" si="1"/>
        <v>37.44</v>
      </c>
      <c r="I38" s="7">
        <f t="shared" si="1"/>
        <v>54.6</v>
      </c>
      <c r="J38" s="7">
        <f t="shared" si="1"/>
        <v>81.64</v>
      </c>
      <c r="K38" s="7">
        <f t="shared" si="1"/>
        <v>138.84</v>
      </c>
      <c r="L38" s="7">
        <f t="shared" si="1"/>
        <v>76.44</v>
      </c>
      <c r="M38" s="7">
        <f t="shared" si="1"/>
        <v>18.2</v>
      </c>
    </row>
    <row r="39" spans="1:13" ht="17" thickBot="1" x14ac:dyDescent="0.25">
      <c r="A39" s="6" t="s">
        <v>2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ht="17" thickBot="1" x14ac:dyDescent="0.25">
      <c r="A40" s="6" t="s">
        <v>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ht="17" thickBot="1" x14ac:dyDescent="0.25">
      <c r="A41" s="6" t="s">
        <v>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 ht="17" thickBot="1" x14ac:dyDescent="0.25">
      <c r="A42" s="6" t="s">
        <v>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 ht="17" thickBot="1" x14ac:dyDescent="0.25">
      <c r="A43" s="6" t="s">
        <v>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ht="17" thickBot="1" x14ac:dyDescent="0.25">
      <c r="A44" s="6" t="s">
        <v>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ht="17" thickBot="1" x14ac:dyDescent="0.25">
      <c r="A45" s="6" t="s">
        <v>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7" spans="1:13" ht="16" thickBot="1" x14ac:dyDescent="0.25">
      <c r="A47" s="120" t="s">
        <v>829</v>
      </c>
      <c r="B47" s="120"/>
      <c r="C47" s="120"/>
      <c r="D47" s="120"/>
      <c r="E47" s="120"/>
      <c r="F47" s="120"/>
      <c r="G47" s="120"/>
    </row>
    <row r="48" spans="1:13" ht="16" thickBot="1" x14ac:dyDescent="0.25">
      <c r="A48" s="4"/>
      <c r="B48" s="5">
        <v>1</v>
      </c>
      <c r="C48" s="5">
        <v>2</v>
      </c>
      <c r="D48" s="5">
        <v>3</v>
      </c>
      <c r="E48" s="5">
        <v>4</v>
      </c>
      <c r="F48" s="5">
        <v>5</v>
      </c>
      <c r="G48" s="5">
        <v>6</v>
      </c>
      <c r="H48" s="5">
        <v>7</v>
      </c>
      <c r="I48" s="5">
        <v>8</v>
      </c>
      <c r="J48" s="5">
        <v>9</v>
      </c>
      <c r="K48" s="5">
        <v>10</v>
      </c>
      <c r="L48" s="5">
        <v>11</v>
      </c>
      <c r="M48" s="5">
        <v>12</v>
      </c>
    </row>
    <row r="49" spans="1:19" ht="17" thickBot="1" x14ac:dyDescent="0.25">
      <c r="A49" s="6" t="s">
        <v>1</v>
      </c>
      <c r="B49" s="83">
        <f>10/B16</f>
        <v>11.494252873563218</v>
      </c>
      <c r="C49" s="83">
        <f t="shared" ref="C49:M49" si="2">10/C16</f>
        <v>3.5460992907801421</v>
      </c>
      <c r="D49" s="83">
        <f t="shared" si="2"/>
        <v>2.3866348448687349</v>
      </c>
      <c r="E49" s="83">
        <f t="shared" si="2"/>
        <v>12.195121951219512</v>
      </c>
      <c r="F49" s="83">
        <f t="shared" si="2"/>
        <v>4.545454545454545</v>
      </c>
      <c r="G49" s="83">
        <f t="shared" si="2"/>
        <v>83.333333333333343</v>
      </c>
      <c r="H49" s="83">
        <f t="shared" si="2"/>
        <v>6.9444444444444446</v>
      </c>
      <c r="I49" s="83">
        <f t="shared" si="2"/>
        <v>4.7619047619047619</v>
      </c>
      <c r="J49" s="83">
        <f t="shared" si="2"/>
        <v>3.1847133757961781</v>
      </c>
      <c r="K49" s="83">
        <f t="shared" si="2"/>
        <v>1.8726591760299627</v>
      </c>
      <c r="L49" s="83">
        <f t="shared" si="2"/>
        <v>3.4013605442176873</v>
      </c>
      <c r="M49" s="83">
        <f t="shared" si="2"/>
        <v>14.285714285714286</v>
      </c>
    </row>
    <row r="50" spans="1:19" ht="17" thickBot="1" x14ac:dyDescent="0.25">
      <c r="A50" s="6" t="s">
        <v>2</v>
      </c>
      <c r="B50" s="7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</row>
    <row r="51" spans="1:19" ht="17" thickBot="1" x14ac:dyDescent="0.25">
      <c r="A51" s="6" t="s">
        <v>4</v>
      </c>
      <c r="B51" s="83"/>
      <c r="C51" s="83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9" ht="17" thickBot="1" x14ac:dyDescent="0.25">
      <c r="A52" s="6" t="s">
        <v>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9" ht="17" thickBot="1" x14ac:dyDescent="0.25">
      <c r="A53" s="6" t="s">
        <v>6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9" ht="17" thickBot="1" x14ac:dyDescent="0.25">
      <c r="A54" s="6" t="s">
        <v>7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9" ht="17" thickBot="1" x14ac:dyDescent="0.25">
      <c r="A55" s="6" t="s">
        <v>8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9" ht="17" thickBot="1" x14ac:dyDescent="0.25">
      <c r="A56" s="6" t="s">
        <v>9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8" spans="1:19" ht="16" thickBot="1" x14ac:dyDescent="0.25">
      <c r="A58" s="120" t="s">
        <v>831</v>
      </c>
      <c r="B58" s="120"/>
      <c r="C58" s="120"/>
      <c r="D58" s="120"/>
      <c r="E58" s="120"/>
      <c r="F58" s="120"/>
      <c r="G58" s="120"/>
    </row>
    <row r="59" spans="1:19" ht="16" thickBot="1" x14ac:dyDescent="0.25">
      <c r="A59" s="4"/>
      <c r="B59" s="5">
        <v>1</v>
      </c>
      <c r="C59" s="5">
        <v>2</v>
      </c>
      <c r="D59" s="5">
        <v>3</v>
      </c>
      <c r="E59" s="5">
        <v>4</v>
      </c>
      <c r="F59" s="5">
        <v>5</v>
      </c>
      <c r="G59" s="5">
        <v>6</v>
      </c>
      <c r="H59" s="5">
        <v>7</v>
      </c>
      <c r="I59" s="5">
        <v>8</v>
      </c>
      <c r="J59" s="5">
        <v>9</v>
      </c>
      <c r="K59" s="5">
        <v>10</v>
      </c>
      <c r="L59" s="5">
        <v>11</v>
      </c>
      <c r="M59" s="5">
        <v>12</v>
      </c>
      <c r="P59" s="111"/>
      <c r="Q59" s="111"/>
    </row>
    <row r="60" spans="1:19" ht="17" thickBot="1" x14ac:dyDescent="0.25">
      <c r="A60" s="6" t="s">
        <v>1</v>
      </c>
      <c r="B60" s="83">
        <f>26-B49</f>
        <v>14.505747126436782</v>
      </c>
      <c r="C60" s="83">
        <f t="shared" ref="C60:M60" si="3">26-C49</f>
        <v>22.453900709219859</v>
      </c>
      <c r="D60" s="83">
        <f t="shared" si="3"/>
        <v>23.613365155131266</v>
      </c>
      <c r="E60" s="83">
        <f t="shared" si="3"/>
        <v>13.804878048780488</v>
      </c>
      <c r="F60" s="83">
        <f t="shared" si="3"/>
        <v>21.454545454545453</v>
      </c>
      <c r="G60" s="83">
        <f t="shared" si="3"/>
        <v>-57.333333333333343</v>
      </c>
      <c r="H60" s="83">
        <f t="shared" si="3"/>
        <v>19.055555555555557</v>
      </c>
      <c r="I60" s="83">
        <f t="shared" si="3"/>
        <v>21.238095238095237</v>
      </c>
      <c r="J60" s="83">
        <f t="shared" si="3"/>
        <v>22.815286624203821</v>
      </c>
      <c r="K60" s="83">
        <f t="shared" si="3"/>
        <v>24.127340823970037</v>
      </c>
      <c r="L60" s="83">
        <f t="shared" si="3"/>
        <v>22.598639455782312</v>
      </c>
      <c r="M60" s="83">
        <f t="shared" si="3"/>
        <v>11.714285714285714</v>
      </c>
      <c r="Q60" s="102"/>
      <c r="S60" s="102"/>
    </row>
    <row r="61" spans="1:19" ht="17" thickBot="1" x14ac:dyDescent="0.25">
      <c r="A61" s="6" t="s">
        <v>2</v>
      </c>
      <c r="B61" s="7"/>
      <c r="C61" s="83"/>
      <c r="D61" s="7"/>
      <c r="E61" s="83"/>
      <c r="F61" s="83"/>
      <c r="G61" s="83"/>
      <c r="H61" s="83"/>
      <c r="I61" s="83"/>
      <c r="J61" s="83"/>
      <c r="K61" s="83"/>
      <c r="L61" s="83"/>
      <c r="M61" s="83"/>
    </row>
    <row r="62" spans="1:19" ht="17" thickBot="1" x14ac:dyDescent="0.25">
      <c r="A62" s="6" t="s">
        <v>4</v>
      </c>
      <c r="B62" s="83"/>
      <c r="C62" s="83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9" ht="17" thickBot="1" x14ac:dyDescent="0.25">
      <c r="A63" s="6" t="s">
        <v>5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9" ht="17" thickBot="1" x14ac:dyDescent="0.25">
      <c r="A64" s="6" t="s">
        <v>6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ht="17" thickBot="1" x14ac:dyDescent="0.25">
      <c r="A65" s="6" t="s">
        <v>7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ht="17" thickBot="1" x14ac:dyDescent="0.25">
      <c r="A66" s="6" t="s">
        <v>8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ht="17" thickBot="1" x14ac:dyDescent="0.25">
      <c r="A67" s="6" t="s">
        <v>9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9" spans="1:13" ht="16" thickBot="1" x14ac:dyDescent="0.25">
      <c r="A69" s="118" t="s">
        <v>229</v>
      </c>
      <c r="B69" s="118"/>
      <c r="C69" s="118"/>
      <c r="D69" s="118"/>
      <c r="E69" s="118"/>
      <c r="F69" s="118"/>
    </row>
    <row r="70" spans="1:13" ht="16" thickBot="1" x14ac:dyDescent="0.25">
      <c r="A70" s="4"/>
      <c r="B70" s="5">
        <v>1</v>
      </c>
      <c r="C70" s="5">
        <v>2</v>
      </c>
      <c r="D70" s="5">
        <v>3</v>
      </c>
      <c r="E70" s="5">
        <v>4</v>
      </c>
      <c r="F70" s="5">
        <v>5</v>
      </c>
      <c r="G70" s="5">
        <v>6</v>
      </c>
      <c r="H70" s="5">
        <v>7</v>
      </c>
      <c r="I70" s="5">
        <v>8</v>
      </c>
      <c r="J70" s="5">
        <v>9</v>
      </c>
      <c r="K70" s="5">
        <v>10</v>
      </c>
      <c r="L70" s="5">
        <v>11</v>
      </c>
      <c r="M70" s="5">
        <v>12</v>
      </c>
    </row>
    <row r="71" spans="1:13" ht="17" thickBot="1" x14ac:dyDescent="0.25">
      <c r="A71" s="6" t="s">
        <v>1</v>
      </c>
      <c r="B71" s="7">
        <v>10</v>
      </c>
      <c r="C71" s="7">
        <v>10</v>
      </c>
      <c r="D71" s="7">
        <v>10</v>
      </c>
      <c r="E71" s="7">
        <v>10</v>
      </c>
      <c r="F71" s="7">
        <v>10</v>
      </c>
      <c r="G71" s="7">
        <v>10</v>
      </c>
      <c r="H71" s="7">
        <v>10</v>
      </c>
      <c r="I71" s="7">
        <v>10</v>
      </c>
      <c r="J71" s="7">
        <v>10</v>
      </c>
      <c r="K71" s="7">
        <v>10</v>
      </c>
      <c r="L71" s="7">
        <v>10</v>
      </c>
      <c r="M71" s="7">
        <v>10</v>
      </c>
    </row>
    <row r="72" spans="1:13" ht="17" thickBot="1" x14ac:dyDescent="0.25">
      <c r="A72" s="6" t="s">
        <v>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 ht="17" thickBot="1" x14ac:dyDescent="0.25">
      <c r="A73" s="6" t="s">
        <v>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ht="17" thickBot="1" x14ac:dyDescent="0.25">
      <c r="A74" s="6" t="s">
        <v>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 ht="17" thickBot="1" x14ac:dyDescent="0.25">
      <c r="A75" s="6" t="s">
        <v>6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 ht="17" thickBot="1" x14ac:dyDescent="0.25">
      <c r="A76" s="6" t="s">
        <v>7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 ht="17" thickBot="1" x14ac:dyDescent="0.25">
      <c r="A77" s="6" t="s">
        <v>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3" ht="17" thickBot="1" x14ac:dyDescent="0.25">
      <c r="A78" s="6" t="s">
        <v>9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80" spans="1:13" ht="16" x14ac:dyDescent="0.2">
      <c r="A80" s="106" t="s">
        <v>837</v>
      </c>
    </row>
  </sheetData>
  <mergeCells count="8">
    <mergeCell ref="A47:G47"/>
    <mergeCell ref="A58:G58"/>
    <mergeCell ref="A69:F69"/>
    <mergeCell ref="A2:G2"/>
    <mergeCell ref="A3:F3"/>
    <mergeCell ref="A14:B14"/>
    <mergeCell ref="A25:F25"/>
    <mergeCell ref="A36:G36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7967-62AC-40BB-8C12-94128D30DAA9}">
  <dimension ref="A1:S105"/>
  <sheetViews>
    <sheetView topLeftCell="A76" workbookViewId="0">
      <selection activeCell="A105" sqref="A105:N105"/>
    </sheetView>
  </sheetViews>
  <sheetFormatPr baseColWidth="10" defaultColWidth="8.83203125" defaultRowHeight="15" x14ac:dyDescent="0.2"/>
  <cols>
    <col min="1" max="1" width="10.6640625" bestFit="1" customWidth="1"/>
    <col min="16" max="16" width="19.6640625" customWidth="1"/>
    <col min="17" max="17" width="20.6640625" customWidth="1"/>
    <col min="18" max="18" width="20.5" customWidth="1"/>
    <col min="19" max="19" width="18.6640625" customWidth="1"/>
  </cols>
  <sheetData>
    <row r="1" spans="1:19" x14ac:dyDescent="0.2">
      <c r="A1" s="1">
        <v>43896</v>
      </c>
    </row>
    <row r="2" spans="1:19" x14ac:dyDescent="0.2">
      <c r="A2" s="113" t="s">
        <v>429</v>
      </c>
      <c r="B2" s="113"/>
      <c r="C2" s="113"/>
      <c r="D2" s="113"/>
      <c r="E2" s="113"/>
      <c r="F2" s="113"/>
      <c r="G2" s="113"/>
    </row>
    <row r="3" spans="1:19" ht="16" thickBot="1" x14ac:dyDescent="0.25">
      <c r="A3" s="118" t="s">
        <v>275</v>
      </c>
      <c r="B3" s="118"/>
      <c r="C3" s="118"/>
      <c r="D3" s="118"/>
      <c r="E3" s="118"/>
      <c r="F3" s="118"/>
      <c r="O3" s="111" t="s">
        <v>840</v>
      </c>
      <c r="P3" s="111"/>
      <c r="Q3" s="111"/>
    </row>
    <row r="4" spans="1:19" ht="16" thickBot="1" x14ac:dyDescent="0.25">
      <c r="A4" s="4"/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O4" t="s">
        <v>326</v>
      </c>
      <c r="P4" t="s">
        <v>441</v>
      </c>
      <c r="Q4" s="105" t="s">
        <v>442</v>
      </c>
      <c r="R4" t="s">
        <v>444</v>
      </c>
      <c r="S4" s="105" t="s">
        <v>443</v>
      </c>
    </row>
    <row r="5" spans="1:19" ht="49" thickBot="1" x14ac:dyDescent="0.25">
      <c r="A5" s="6" t="s">
        <v>1</v>
      </c>
      <c r="B5" s="7" t="s">
        <v>174</v>
      </c>
      <c r="C5" s="7" t="s">
        <v>834</v>
      </c>
      <c r="D5" s="7" t="s">
        <v>835</v>
      </c>
      <c r="E5" s="7" t="s">
        <v>836</v>
      </c>
      <c r="F5" s="7" t="s">
        <v>836</v>
      </c>
      <c r="G5" s="7"/>
      <c r="H5" s="7"/>
      <c r="I5" s="7"/>
      <c r="J5" s="7"/>
      <c r="K5" s="7"/>
      <c r="L5" s="7"/>
      <c r="M5" s="7"/>
      <c r="O5" s="18" t="s">
        <v>327</v>
      </c>
      <c r="P5" s="18" t="s">
        <v>493</v>
      </c>
      <c r="Q5" s="18" t="s">
        <v>494</v>
      </c>
      <c r="R5" s="18" t="s">
        <v>495</v>
      </c>
      <c r="S5" s="18" t="s">
        <v>496</v>
      </c>
    </row>
    <row r="6" spans="1:19" ht="17" thickBot="1" x14ac:dyDescent="0.25">
      <c r="A6" s="6" t="s">
        <v>2</v>
      </c>
      <c r="B6" s="7"/>
      <c r="C6" s="7"/>
      <c r="D6" s="7"/>
      <c r="E6" s="7"/>
      <c r="F6" s="7"/>
      <c r="G6" s="7"/>
      <c r="H6" s="62"/>
      <c r="I6" s="62"/>
      <c r="J6" s="62"/>
      <c r="K6" s="62"/>
      <c r="L6" s="62"/>
      <c r="M6" s="62"/>
      <c r="O6" s="18" t="s">
        <v>328</v>
      </c>
      <c r="P6" s="18" t="s">
        <v>497</v>
      </c>
      <c r="Q6" s="18" t="s">
        <v>498</v>
      </c>
      <c r="R6" s="18" t="s">
        <v>499</v>
      </c>
      <c r="S6" s="18" t="s">
        <v>500</v>
      </c>
    </row>
    <row r="7" spans="1:19" ht="17" thickBot="1" x14ac:dyDescent="0.25">
      <c r="A7" s="6" t="s">
        <v>4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O7" s="18" t="s">
        <v>329</v>
      </c>
      <c r="P7" s="18" t="s">
        <v>501</v>
      </c>
      <c r="Q7" s="18" t="s">
        <v>502</v>
      </c>
      <c r="R7" s="18" t="s">
        <v>503</v>
      </c>
      <c r="S7" s="18" t="s">
        <v>504</v>
      </c>
    </row>
    <row r="8" spans="1:19" ht="17" thickBot="1" x14ac:dyDescent="0.25">
      <c r="A8" s="6" t="s">
        <v>5</v>
      </c>
      <c r="B8" s="62"/>
      <c r="C8" s="62"/>
      <c r="D8" s="62"/>
      <c r="E8" s="62"/>
      <c r="F8" s="62"/>
      <c r="G8" s="62"/>
      <c r="H8" s="62"/>
      <c r="I8" s="62"/>
      <c r="J8" s="4"/>
      <c r="K8" s="5"/>
      <c r="L8" s="5"/>
      <c r="M8" s="5"/>
      <c r="O8" s="18" t="s">
        <v>330</v>
      </c>
      <c r="P8" s="18" t="s">
        <v>505</v>
      </c>
      <c r="Q8" s="18" t="s">
        <v>506</v>
      </c>
      <c r="R8" s="18" t="s">
        <v>507</v>
      </c>
      <c r="S8" s="18" t="s">
        <v>508</v>
      </c>
    </row>
    <row r="9" spans="1:19" ht="17" thickBot="1" x14ac:dyDescent="0.25">
      <c r="A9" s="6" t="s">
        <v>6</v>
      </c>
      <c r="B9" s="5"/>
      <c r="C9" s="5"/>
      <c r="D9" s="5"/>
      <c r="E9" s="5"/>
      <c r="F9" s="5"/>
      <c r="G9" s="5"/>
      <c r="H9" s="5"/>
      <c r="I9" s="5"/>
      <c r="J9" s="6"/>
      <c r="K9" s="7"/>
      <c r="L9" s="7"/>
      <c r="M9" s="7"/>
      <c r="O9" s="18" t="s">
        <v>331</v>
      </c>
      <c r="P9" s="18" t="s">
        <v>509</v>
      </c>
      <c r="Q9" s="18" t="s">
        <v>510</v>
      </c>
      <c r="R9" s="18" t="s">
        <v>511</v>
      </c>
      <c r="S9" s="18" t="s">
        <v>512</v>
      </c>
    </row>
    <row r="10" spans="1:19" ht="17" thickBot="1" x14ac:dyDescent="0.25">
      <c r="A10" s="6" t="s">
        <v>7</v>
      </c>
      <c r="B10" s="7"/>
      <c r="C10" s="7"/>
      <c r="D10" s="7"/>
      <c r="E10" s="7"/>
      <c r="F10" s="7"/>
      <c r="G10" s="7"/>
      <c r="H10" s="7"/>
      <c r="I10" s="7"/>
      <c r="J10" s="62"/>
      <c r="K10" s="62"/>
      <c r="L10" s="7"/>
      <c r="M10" s="7"/>
    </row>
    <row r="11" spans="1:19" ht="17" thickBot="1" x14ac:dyDescent="0.25">
      <c r="A11" s="6" t="s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9" ht="17" thickBot="1" x14ac:dyDescent="0.25">
      <c r="A12" s="6" t="s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4" spans="1:19" ht="16" thickBot="1" x14ac:dyDescent="0.25">
      <c r="A14" s="115" t="s">
        <v>28</v>
      </c>
      <c r="B14" s="115"/>
    </row>
    <row r="15" spans="1:19" ht="16" thickBot="1" x14ac:dyDescent="0.25">
      <c r="A15" s="4"/>
      <c r="B15" s="5">
        <v>1</v>
      </c>
      <c r="C15" s="5">
        <v>2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>
        <v>8</v>
      </c>
      <c r="J15" s="5">
        <v>9</v>
      </c>
      <c r="K15" s="5">
        <v>10</v>
      </c>
      <c r="L15" s="5">
        <v>11</v>
      </c>
      <c r="M15" s="5">
        <v>12</v>
      </c>
    </row>
    <row r="16" spans="1:19" ht="17" thickBot="1" x14ac:dyDescent="0.25">
      <c r="A16" s="6" t="s">
        <v>1</v>
      </c>
      <c r="B16" s="107">
        <v>5</v>
      </c>
      <c r="C16" s="108">
        <v>1.1000000000000001</v>
      </c>
      <c r="D16" s="108">
        <v>0.08</v>
      </c>
      <c r="E16" s="108">
        <v>20</v>
      </c>
      <c r="F16" s="108">
        <v>20</v>
      </c>
      <c r="G16" s="7"/>
      <c r="H16" s="7"/>
      <c r="I16" s="7"/>
      <c r="J16" s="7"/>
      <c r="K16" s="7"/>
      <c r="L16" s="7"/>
      <c r="M16" s="7"/>
    </row>
    <row r="17" spans="1:13" ht="17" thickBot="1" x14ac:dyDescent="0.25">
      <c r="A17" s="6" t="s">
        <v>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ht="17" thickBot="1" x14ac:dyDescent="0.25">
      <c r="A18" s="6" t="s">
        <v>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17" thickBot="1" x14ac:dyDescent="0.25">
      <c r="A19" s="6" t="s">
        <v>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ht="17" thickBot="1" x14ac:dyDescent="0.25">
      <c r="A20" s="6" t="s">
        <v>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7" thickBot="1" x14ac:dyDescent="0.25">
      <c r="A21" s="6" t="s">
        <v>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7" thickBot="1" x14ac:dyDescent="0.25">
      <c r="A22" s="6" t="s">
        <v>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ht="17" thickBot="1" x14ac:dyDescent="0.25">
      <c r="A23" s="6" t="s">
        <v>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1:13" ht="16" thickBot="1" x14ac:dyDescent="0.25">
      <c r="A25" s="115" t="s">
        <v>226</v>
      </c>
      <c r="B25" s="115"/>
      <c r="C25" s="115"/>
      <c r="D25" s="115"/>
      <c r="E25" s="115"/>
      <c r="F25" s="115"/>
    </row>
    <row r="26" spans="1:13" ht="16" thickBot="1" x14ac:dyDescent="0.25">
      <c r="A26" s="4"/>
      <c r="B26" s="5">
        <v>1</v>
      </c>
      <c r="C26" s="5">
        <v>2</v>
      </c>
      <c r="D26" s="5">
        <v>3</v>
      </c>
      <c r="E26" s="5">
        <v>4</v>
      </c>
      <c r="F26" s="5">
        <v>5</v>
      </c>
      <c r="G26" s="5">
        <v>6</v>
      </c>
      <c r="H26" s="5">
        <v>7</v>
      </c>
      <c r="I26" s="5">
        <v>8</v>
      </c>
      <c r="J26" s="5">
        <v>9</v>
      </c>
      <c r="K26" s="5">
        <v>10</v>
      </c>
      <c r="L26" s="5">
        <v>11</v>
      </c>
      <c r="M26" s="5">
        <v>12</v>
      </c>
    </row>
    <row r="27" spans="1:13" ht="17" thickBot="1" x14ac:dyDescent="0.25">
      <c r="A27" s="6" t="s">
        <v>1</v>
      </c>
      <c r="B27" s="7">
        <f>B16*35</f>
        <v>175</v>
      </c>
      <c r="C27" s="7">
        <f t="shared" ref="C27:F27" si="0">C16*35</f>
        <v>38.5</v>
      </c>
      <c r="D27" s="7">
        <f t="shared" si="0"/>
        <v>2.8000000000000003</v>
      </c>
      <c r="E27" s="7">
        <f t="shared" si="0"/>
        <v>700</v>
      </c>
      <c r="F27" s="7">
        <f t="shared" si="0"/>
        <v>700</v>
      </c>
      <c r="G27" s="7"/>
      <c r="H27" s="7"/>
      <c r="I27" s="7"/>
      <c r="J27" s="7"/>
      <c r="K27" s="7"/>
      <c r="L27" s="7"/>
      <c r="M27" s="7"/>
    </row>
    <row r="28" spans="1:13" ht="17" thickBot="1" x14ac:dyDescent="0.25">
      <c r="A28" s="6" t="s">
        <v>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ht="17" thickBot="1" x14ac:dyDescent="0.25">
      <c r="A29" s="6" t="s">
        <v>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ht="17" thickBot="1" x14ac:dyDescent="0.25">
      <c r="A30" s="6" t="s">
        <v>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ht="17" thickBot="1" x14ac:dyDescent="0.25">
      <c r="A31" s="6" t="s">
        <v>6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ht="17" thickBot="1" x14ac:dyDescent="0.25">
      <c r="A32" s="6" t="s">
        <v>7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ht="17" thickBot="1" x14ac:dyDescent="0.25">
      <c r="A33" s="6" t="s">
        <v>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ht="17" thickBot="1" x14ac:dyDescent="0.25">
      <c r="A34" s="6" t="s">
        <v>9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6" spans="1:13" ht="16" thickBot="1" x14ac:dyDescent="0.25">
      <c r="A36" s="120" t="s">
        <v>828</v>
      </c>
      <c r="B36" s="120"/>
      <c r="C36" s="120"/>
      <c r="D36" s="120"/>
      <c r="E36" s="120"/>
      <c r="F36" s="120"/>
      <c r="G36" s="120"/>
    </row>
    <row r="37" spans="1:13" ht="16" thickBot="1" x14ac:dyDescent="0.25">
      <c r="A37" s="4"/>
      <c r="B37" s="5">
        <v>1</v>
      </c>
      <c r="C37" s="5">
        <v>2</v>
      </c>
      <c r="D37" s="5">
        <v>3</v>
      </c>
      <c r="E37" s="5">
        <v>4</v>
      </c>
      <c r="F37" s="5">
        <v>5</v>
      </c>
      <c r="G37" s="5">
        <v>6</v>
      </c>
      <c r="H37" s="5">
        <v>7</v>
      </c>
      <c r="I37" s="5">
        <v>8</v>
      </c>
      <c r="J37" s="5">
        <v>9</v>
      </c>
      <c r="K37" s="5">
        <v>10</v>
      </c>
      <c r="L37" s="5">
        <v>11</v>
      </c>
      <c r="M37" s="5">
        <v>12</v>
      </c>
    </row>
    <row r="38" spans="1:13" ht="17" thickBot="1" x14ac:dyDescent="0.25">
      <c r="A38" s="6" t="s">
        <v>1</v>
      </c>
      <c r="B38" s="7">
        <f>B16*26</f>
        <v>130</v>
      </c>
      <c r="C38" s="7">
        <f t="shared" ref="C38:F38" si="1">C16*26</f>
        <v>28.6</v>
      </c>
      <c r="D38" s="7">
        <f t="shared" si="1"/>
        <v>2.08</v>
      </c>
      <c r="E38" s="7">
        <f t="shared" si="1"/>
        <v>520</v>
      </c>
      <c r="F38" s="7">
        <f t="shared" si="1"/>
        <v>520</v>
      </c>
      <c r="G38" s="7"/>
      <c r="H38" s="7"/>
      <c r="I38" s="7"/>
      <c r="J38" s="7"/>
      <c r="K38" s="7"/>
      <c r="L38" s="7"/>
      <c r="M38" s="7"/>
    </row>
    <row r="39" spans="1:13" ht="17" thickBot="1" x14ac:dyDescent="0.25">
      <c r="A39" s="6" t="s">
        <v>2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ht="17" thickBot="1" x14ac:dyDescent="0.25">
      <c r="A40" s="6" t="s">
        <v>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ht="17" thickBot="1" x14ac:dyDescent="0.25">
      <c r="A41" s="6" t="s">
        <v>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 ht="17" thickBot="1" x14ac:dyDescent="0.25">
      <c r="A42" s="6" t="s">
        <v>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 ht="17" thickBot="1" x14ac:dyDescent="0.25">
      <c r="A43" s="6" t="s">
        <v>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ht="17" thickBot="1" x14ac:dyDescent="0.25">
      <c r="A44" s="6" t="s">
        <v>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ht="17" thickBot="1" x14ac:dyDescent="0.25">
      <c r="A45" s="6" t="s">
        <v>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7" spans="1:13" ht="16" thickBot="1" x14ac:dyDescent="0.25">
      <c r="A47" s="120" t="s">
        <v>829</v>
      </c>
      <c r="B47" s="120"/>
      <c r="C47" s="120"/>
      <c r="D47" s="120"/>
      <c r="E47" s="120"/>
      <c r="F47" s="120"/>
      <c r="G47" s="120"/>
    </row>
    <row r="48" spans="1:13" ht="16" thickBot="1" x14ac:dyDescent="0.25">
      <c r="A48" s="4"/>
      <c r="B48" s="5">
        <v>1</v>
      </c>
      <c r="C48" s="5">
        <v>2</v>
      </c>
      <c r="D48" s="5">
        <v>3</v>
      </c>
      <c r="E48" s="5">
        <v>4</v>
      </c>
      <c r="F48" s="5">
        <v>5</v>
      </c>
      <c r="G48" s="5">
        <v>6</v>
      </c>
      <c r="H48" s="5">
        <v>7</v>
      </c>
      <c r="I48" s="5">
        <v>8</v>
      </c>
      <c r="J48" s="5">
        <v>9</v>
      </c>
      <c r="K48" s="5">
        <v>10</v>
      </c>
      <c r="L48" s="5">
        <v>11</v>
      </c>
      <c r="M48" s="5">
        <v>12</v>
      </c>
    </row>
    <row r="49" spans="1:19" ht="17" thickBot="1" x14ac:dyDescent="0.25">
      <c r="A49" s="6" t="s">
        <v>1</v>
      </c>
      <c r="B49" s="83">
        <f>2/B16</f>
        <v>0.4</v>
      </c>
      <c r="C49" s="83">
        <f t="shared" ref="C49:D49" si="2">2/C16</f>
        <v>1.8181818181818181</v>
      </c>
      <c r="D49" s="83">
        <f t="shared" si="2"/>
        <v>25</v>
      </c>
      <c r="E49" s="83">
        <f>20/E16</f>
        <v>1</v>
      </c>
      <c r="F49" s="83">
        <f>2/F16</f>
        <v>0.1</v>
      </c>
      <c r="G49" s="83"/>
      <c r="H49" s="83"/>
      <c r="I49" s="83"/>
      <c r="J49" s="83"/>
      <c r="K49" s="83"/>
      <c r="L49" s="83"/>
      <c r="M49" s="83"/>
    </row>
    <row r="50" spans="1:19" ht="17" thickBot="1" x14ac:dyDescent="0.25">
      <c r="A50" s="6" t="s">
        <v>2</v>
      </c>
      <c r="B50" s="7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</row>
    <row r="51" spans="1:19" ht="17" thickBot="1" x14ac:dyDescent="0.25">
      <c r="A51" s="6" t="s">
        <v>4</v>
      </c>
      <c r="B51" s="83"/>
      <c r="C51" s="83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9" ht="17" thickBot="1" x14ac:dyDescent="0.25">
      <c r="A52" s="6" t="s">
        <v>5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9" ht="17" thickBot="1" x14ac:dyDescent="0.25">
      <c r="A53" s="6" t="s">
        <v>6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9" ht="17" thickBot="1" x14ac:dyDescent="0.25">
      <c r="A54" s="6" t="s">
        <v>7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9" ht="17" thickBot="1" x14ac:dyDescent="0.25">
      <c r="A55" s="6" t="s">
        <v>8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9" ht="17" thickBot="1" x14ac:dyDescent="0.25">
      <c r="A56" s="6" t="s">
        <v>9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8" spans="1:19" ht="16" thickBot="1" x14ac:dyDescent="0.25">
      <c r="A58" s="120" t="s">
        <v>831</v>
      </c>
      <c r="B58" s="120"/>
      <c r="C58" s="120"/>
      <c r="D58" s="120"/>
      <c r="E58" s="120"/>
      <c r="F58" s="120"/>
      <c r="G58" s="120"/>
      <c r="P58" s="111"/>
      <c r="Q58" s="111"/>
    </row>
    <row r="59" spans="1:19" ht="16" thickBot="1" x14ac:dyDescent="0.25">
      <c r="A59" s="4"/>
      <c r="B59" s="5">
        <v>1</v>
      </c>
      <c r="C59" s="5">
        <v>2</v>
      </c>
      <c r="D59" s="5">
        <v>3</v>
      </c>
      <c r="E59" s="5">
        <v>4</v>
      </c>
      <c r="F59" s="5">
        <v>5</v>
      </c>
      <c r="G59" s="5">
        <v>6</v>
      </c>
      <c r="H59" s="5">
        <v>7</v>
      </c>
      <c r="I59" s="5">
        <v>8</v>
      </c>
      <c r="J59" s="5">
        <v>9</v>
      </c>
      <c r="K59" s="5">
        <v>10</v>
      </c>
      <c r="L59" s="5">
        <v>11</v>
      </c>
      <c r="M59" s="5">
        <v>12</v>
      </c>
      <c r="Q59" s="102"/>
      <c r="S59" s="102"/>
    </row>
    <row r="60" spans="1:19" ht="17" thickBot="1" x14ac:dyDescent="0.25">
      <c r="A60" s="6" t="s">
        <v>1</v>
      </c>
      <c r="B60" s="83">
        <f>26-B49</f>
        <v>25.6</v>
      </c>
      <c r="C60" s="83">
        <f t="shared" ref="C60:F60" si="3">26-C49</f>
        <v>24.181818181818183</v>
      </c>
      <c r="D60" s="83">
        <f t="shared" si="3"/>
        <v>1</v>
      </c>
      <c r="E60" s="83">
        <f t="shared" si="3"/>
        <v>25</v>
      </c>
      <c r="F60" s="83">
        <f t="shared" si="3"/>
        <v>25.9</v>
      </c>
      <c r="G60" s="83"/>
      <c r="H60" s="83"/>
      <c r="I60" s="83"/>
      <c r="J60" s="83"/>
      <c r="K60" s="83"/>
      <c r="L60" s="83"/>
      <c r="M60" s="83"/>
    </row>
    <row r="61" spans="1:19" ht="17" thickBot="1" x14ac:dyDescent="0.25">
      <c r="A61" s="6" t="s">
        <v>2</v>
      </c>
      <c r="B61" s="7"/>
      <c r="C61" s="83"/>
      <c r="D61" s="7"/>
      <c r="E61" s="83"/>
      <c r="F61" s="83"/>
      <c r="G61" s="83"/>
      <c r="H61" s="83"/>
      <c r="I61" s="83"/>
      <c r="J61" s="83"/>
      <c r="K61" s="83"/>
      <c r="L61" s="83"/>
      <c r="M61" s="83"/>
    </row>
    <row r="62" spans="1:19" ht="17" thickBot="1" x14ac:dyDescent="0.25">
      <c r="A62" s="6" t="s">
        <v>4</v>
      </c>
      <c r="B62" s="83"/>
      <c r="C62" s="83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9" ht="17" thickBot="1" x14ac:dyDescent="0.25">
      <c r="A63" s="6" t="s">
        <v>5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9" ht="17" thickBot="1" x14ac:dyDescent="0.25">
      <c r="A64" s="6" t="s">
        <v>6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ht="17" thickBot="1" x14ac:dyDescent="0.25">
      <c r="A65" s="6" t="s">
        <v>7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ht="17" thickBot="1" x14ac:dyDescent="0.25">
      <c r="A66" s="6" t="s">
        <v>8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ht="17" thickBot="1" x14ac:dyDescent="0.25">
      <c r="A67" s="6" t="s">
        <v>9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9" spans="1:13" ht="16" thickBot="1" x14ac:dyDescent="0.25">
      <c r="A69" s="118" t="s">
        <v>229</v>
      </c>
      <c r="B69" s="118"/>
      <c r="C69" s="118"/>
      <c r="D69" s="118"/>
      <c r="E69" s="118"/>
      <c r="F69" s="118"/>
    </row>
    <row r="70" spans="1:13" ht="16" thickBot="1" x14ac:dyDescent="0.25">
      <c r="A70" s="4"/>
      <c r="B70" s="5">
        <v>1</v>
      </c>
      <c r="C70" s="5">
        <v>2</v>
      </c>
      <c r="D70" s="5">
        <v>3</v>
      </c>
      <c r="E70" s="5">
        <v>4</v>
      </c>
      <c r="F70" s="5">
        <v>5</v>
      </c>
      <c r="G70" s="5">
        <v>6</v>
      </c>
      <c r="H70" s="5">
        <v>7</v>
      </c>
      <c r="I70" s="5">
        <v>8</v>
      </c>
      <c r="J70" s="5">
        <v>9</v>
      </c>
      <c r="K70" s="5">
        <v>10</v>
      </c>
      <c r="L70" s="5">
        <v>11</v>
      </c>
      <c r="M70" s="5">
        <v>12</v>
      </c>
    </row>
    <row r="71" spans="1:13" ht="17" thickBot="1" x14ac:dyDescent="0.25">
      <c r="A71" s="6" t="s">
        <v>1</v>
      </c>
      <c r="B71" s="7">
        <v>2</v>
      </c>
      <c r="C71" s="7">
        <v>2</v>
      </c>
      <c r="D71" s="7">
        <v>2</v>
      </c>
      <c r="E71" s="7">
        <v>20</v>
      </c>
      <c r="F71" s="7">
        <v>2</v>
      </c>
      <c r="G71" s="7"/>
      <c r="H71" s="7"/>
      <c r="I71" s="7"/>
      <c r="J71" s="7"/>
      <c r="K71" s="7"/>
      <c r="L71" s="7"/>
      <c r="M71" s="7"/>
    </row>
    <row r="72" spans="1:13" ht="17" thickBot="1" x14ac:dyDescent="0.25">
      <c r="A72" s="6" t="s">
        <v>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 ht="17" thickBot="1" x14ac:dyDescent="0.25">
      <c r="A73" s="6" t="s">
        <v>4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ht="17" thickBot="1" x14ac:dyDescent="0.25">
      <c r="A74" s="6" t="s">
        <v>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 ht="17" thickBot="1" x14ac:dyDescent="0.25">
      <c r="A75" s="6" t="s">
        <v>6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 ht="17" thickBot="1" x14ac:dyDescent="0.25">
      <c r="A76" s="6" t="s">
        <v>7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 ht="17" thickBot="1" x14ac:dyDescent="0.25">
      <c r="A77" s="6" t="s">
        <v>8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3" ht="17" thickBot="1" x14ac:dyDescent="0.25">
      <c r="A78" s="6" t="s">
        <v>9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80" spans="1:13" ht="16" x14ac:dyDescent="0.2">
      <c r="A80" s="109" t="s">
        <v>841</v>
      </c>
    </row>
    <row r="105" spans="1:15" x14ac:dyDescent="0.2">
      <c r="A105" s="127" t="s">
        <v>855</v>
      </c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10"/>
    </row>
  </sheetData>
  <mergeCells count="9">
    <mergeCell ref="A58:G58"/>
    <mergeCell ref="A69:F69"/>
    <mergeCell ref="A105:N105"/>
    <mergeCell ref="A2:G2"/>
    <mergeCell ref="A3:F3"/>
    <mergeCell ref="A14:B14"/>
    <mergeCell ref="A25:F25"/>
    <mergeCell ref="A36:G36"/>
    <mergeCell ref="A47:G47"/>
  </mergeCells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B03B-033F-43A6-A2EF-7BA3345E67D9}">
  <dimension ref="A1:S54"/>
  <sheetViews>
    <sheetView topLeftCell="A25" workbookViewId="0">
      <selection activeCell="A54" sqref="A54:N54"/>
    </sheetView>
  </sheetViews>
  <sheetFormatPr baseColWidth="10" defaultColWidth="8.83203125" defaultRowHeight="15" x14ac:dyDescent="0.2"/>
  <cols>
    <col min="1" max="1" width="10.6640625" bestFit="1" customWidth="1"/>
    <col min="16" max="16" width="20.1640625" customWidth="1"/>
    <col min="17" max="17" width="16.6640625" customWidth="1"/>
    <col min="18" max="18" width="20.5" customWidth="1"/>
    <col min="19" max="19" width="15.33203125" customWidth="1"/>
  </cols>
  <sheetData>
    <row r="1" spans="1:19" x14ac:dyDescent="0.2">
      <c r="A1" s="1">
        <v>43906</v>
      </c>
    </row>
    <row r="2" spans="1:19" x14ac:dyDescent="0.2">
      <c r="A2" s="113" t="s">
        <v>429</v>
      </c>
      <c r="B2" s="113"/>
      <c r="C2" s="113"/>
      <c r="D2" s="113"/>
      <c r="E2" s="113"/>
      <c r="F2" s="113"/>
      <c r="G2" s="113"/>
    </row>
    <row r="3" spans="1:19" ht="16" thickBot="1" x14ac:dyDescent="0.25">
      <c r="A3" s="118" t="s">
        <v>275</v>
      </c>
      <c r="B3" s="118"/>
      <c r="C3" s="118"/>
      <c r="D3" s="118"/>
      <c r="E3" s="118"/>
      <c r="F3" s="118"/>
      <c r="O3" s="111" t="s">
        <v>840</v>
      </c>
      <c r="P3" s="111"/>
      <c r="Q3" s="111"/>
    </row>
    <row r="4" spans="1:19" ht="16" thickBot="1" x14ac:dyDescent="0.25">
      <c r="A4" s="4"/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O4" t="s">
        <v>326</v>
      </c>
      <c r="P4" t="s">
        <v>441</v>
      </c>
      <c r="Q4" s="105" t="s">
        <v>442</v>
      </c>
      <c r="R4" t="s">
        <v>444</v>
      </c>
      <c r="S4" s="105" t="s">
        <v>443</v>
      </c>
    </row>
    <row r="5" spans="1:19" ht="113" thickBot="1" x14ac:dyDescent="0.25">
      <c r="A5" s="6" t="s">
        <v>1</v>
      </c>
      <c r="B5" s="7" t="s">
        <v>842</v>
      </c>
      <c r="C5" s="7" t="s">
        <v>843</v>
      </c>
      <c r="D5" s="7" t="s">
        <v>845</v>
      </c>
      <c r="E5" s="7" t="s">
        <v>846</v>
      </c>
      <c r="F5" s="7"/>
      <c r="G5" s="7"/>
      <c r="H5" s="7"/>
      <c r="I5" s="7"/>
      <c r="J5" s="7"/>
      <c r="K5" s="7"/>
      <c r="L5" s="7"/>
      <c r="M5" s="7"/>
      <c r="O5" s="18" t="s">
        <v>327</v>
      </c>
      <c r="P5" s="18" t="s">
        <v>513</v>
      </c>
      <c r="Q5" s="18" t="s">
        <v>514</v>
      </c>
      <c r="R5" s="18" t="s">
        <v>515</v>
      </c>
      <c r="S5" s="18" t="s">
        <v>516</v>
      </c>
    </row>
    <row r="6" spans="1:19" ht="17" thickBot="1" x14ac:dyDescent="0.25">
      <c r="A6" s="6" t="s">
        <v>2</v>
      </c>
      <c r="B6" s="7"/>
      <c r="C6" s="7"/>
      <c r="D6" s="7"/>
      <c r="E6" s="7"/>
      <c r="F6" s="7"/>
      <c r="G6" s="7"/>
      <c r="H6" s="62"/>
      <c r="I6" s="62"/>
      <c r="J6" s="62"/>
      <c r="K6" s="62"/>
      <c r="L6" s="62"/>
      <c r="M6" s="62"/>
      <c r="O6" s="18" t="s">
        <v>328</v>
      </c>
      <c r="P6" s="18" t="s">
        <v>517</v>
      </c>
      <c r="Q6" s="18" t="s">
        <v>518</v>
      </c>
      <c r="R6" s="18" t="s">
        <v>519</v>
      </c>
      <c r="S6" s="18" t="s">
        <v>520</v>
      </c>
    </row>
    <row r="7" spans="1:19" ht="17" thickBot="1" x14ac:dyDescent="0.25">
      <c r="A7" s="6" t="s">
        <v>4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O7" s="18" t="s">
        <v>329</v>
      </c>
      <c r="P7" s="18" t="s">
        <v>521</v>
      </c>
      <c r="Q7" s="18" t="s">
        <v>522</v>
      </c>
      <c r="R7" s="18" t="s">
        <v>523</v>
      </c>
      <c r="S7" s="18" t="s">
        <v>524</v>
      </c>
    </row>
    <row r="8" spans="1:19" ht="17" thickBot="1" x14ac:dyDescent="0.25">
      <c r="A8" s="6" t="s">
        <v>5</v>
      </c>
      <c r="B8" s="62"/>
      <c r="C8" s="62"/>
      <c r="D8" s="62"/>
      <c r="E8" s="62"/>
      <c r="F8" s="62"/>
      <c r="G8" s="62"/>
      <c r="H8" s="62"/>
      <c r="I8" s="62"/>
      <c r="J8" s="4"/>
      <c r="K8" s="5"/>
      <c r="L8" s="5"/>
      <c r="M8" s="5"/>
      <c r="O8" s="18" t="s">
        <v>330</v>
      </c>
      <c r="P8" s="18" t="s">
        <v>525</v>
      </c>
      <c r="Q8" s="18" t="s">
        <v>526</v>
      </c>
      <c r="R8" s="18" t="s">
        <v>527</v>
      </c>
      <c r="S8" s="18" t="s">
        <v>528</v>
      </c>
    </row>
    <row r="9" spans="1:19" ht="17" thickBot="1" x14ac:dyDescent="0.25">
      <c r="A9" s="6" t="s">
        <v>6</v>
      </c>
      <c r="B9" s="5"/>
      <c r="C9" s="5"/>
      <c r="D9" s="5"/>
      <c r="E9" s="5"/>
      <c r="F9" s="5"/>
      <c r="G9" s="5"/>
      <c r="H9" s="5"/>
      <c r="I9" s="5"/>
      <c r="J9" s="6"/>
      <c r="K9" s="7"/>
      <c r="L9" s="7"/>
      <c r="M9" s="7"/>
    </row>
    <row r="10" spans="1:19" ht="17" thickBot="1" x14ac:dyDescent="0.25">
      <c r="A10" s="6" t="s">
        <v>7</v>
      </c>
      <c r="B10" s="7"/>
      <c r="C10" s="7"/>
      <c r="D10" s="7"/>
      <c r="E10" s="7"/>
      <c r="F10" s="7"/>
      <c r="G10" s="7"/>
      <c r="H10" s="7"/>
      <c r="I10" s="7"/>
      <c r="J10" s="62"/>
      <c r="K10" s="62"/>
      <c r="L10" s="7"/>
      <c r="M10" s="7"/>
    </row>
    <row r="11" spans="1:19" ht="17" thickBot="1" x14ac:dyDescent="0.25">
      <c r="A11" s="6" t="s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9" ht="17" thickBot="1" x14ac:dyDescent="0.25">
      <c r="A12" s="6" t="s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4" spans="1:19" ht="16" thickBot="1" x14ac:dyDescent="0.25">
      <c r="A14" s="118" t="s">
        <v>229</v>
      </c>
      <c r="B14" s="118"/>
      <c r="C14" s="118"/>
      <c r="D14" s="118"/>
      <c r="E14" s="118"/>
      <c r="F14" s="118"/>
    </row>
    <row r="15" spans="1:19" ht="16" thickBot="1" x14ac:dyDescent="0.25">
      <c r="A15" s="4"/>
      <c r="B15" s="5">
        <v>1</v>
      </c>
      <c r="C15" s="5">
        <v>2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>
        <v>8</v>
      </c>
      <c r="J15" s="5">
        <v>9</v>
      </c>
      <c r="K15" s="5">
        <v>10</v>
      </c>
      <c r="L15" s="5">
        <v>11</v>
      </c>
      <c r="M15" s="5">
        <v>12</v>
      </c>
    </row>
    <row r="16" spans="1:19" ht="17" thickBot="1" x14ac:dyDescent="0.25">
      <c r="A16" s="6" t="s">
        <v>1</v>
      </c>
      <c r="B16" s="7">
        <v>20</v>
      </c>
      <c r="C16" s="7">
        <v>20</v>
      </c>
      <c r="D16" s="7">
        <v>20</v>
      </c>
      <c r="E16" s="7">
        <v>20</v>
      </c>
      <c r="F16" s="7">
        <v>20</v>
      </c>
      <c r="G16" s="7"/>
      <c r="H16" s="7"/>
      <c r="I16" s="7"/>
      <c r="J16" s="7"/>
      <c r="K16" s="7"/>
      <c r="L16" s="7"/>
      <c r="M16" s="7"/>
    </row>
    <row r="17" spans="1:13" ht="17" thickBot="1" x14ac:dyDescent="0.25">
      <c r="A17" s="6" t="s">
        <v>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ht="17" thickBot="1" x14ac:dyDescent="0.25">
      <c r="A18" s="6" t="s">
        <v>4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17" thickBot="1" x14ac:dyDescent="0.25">
      <c r="A19" s="6" t="s">
        <v>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ht="17" thickBot="1" x14ac:dyDescent="0.25">
      <c r="A20" s="6" t="s">
        <v>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7" thickBot="1" x14ac:dyDescent="0.25">
      <c r="A21" s="6" t="s">
        <v>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7" thickBot="1" x14ac:dyDescent="0.25">
      <c r="A22" s="6" t="s">
        <v>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ht="17" thickBot="1" x14ac:dyDescent="0.25">
      <c r="A23" s="6" t="s">
        <v>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5" spans="1:13" x14ac:dyDescent="0.2">
      <c r="A25" s="140" t="s">
        <v>844</v>
      </c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</row>
    <row r="26" spans="1:13" ht="16" x14ac:dyDescent="0.2">
      <c r="A26" s="109" t="s">
        <v>841</v>
      </c>
    </row>
    <row r="54" spans="1:14" x14ac:dyDescent="0.2">
      <c r="A54" s="127" t="s">
        <v>855</v>
      </c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</row>
  </sheetData>
  <mergeCells count="5">
    <mergeCell ref="A14:F14"/>
    <mergeCell ref="A25:M25"/>
    <mergeCell ref="A54:N54"/>
    <mergeCell ref="A2:G2"/>
    <mergeCell ref="A3:F3"/>
  </mergeCells>
  <phoneticPr fontId="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AA9F-52CC-4437-AE39-DEA681751609}">
  <dimension ref="A1:E102"/>
  <sheetViews>
    <sheetView topLeftCell="E1" workbookViewId="0">
      <selection activeCell="B2" sqref="B2:E2"/>
    </sheetView>
  </sheetViews>
  <sheetFormatPr baseColWidth="10" defaultColWidth="8.83203125" defaultRowHeight="15" x14ac:dyDescent="0.2"/>
  <cols>
    <col min="1" max="1" width="23.83203125" customWidth="1"/>
    <col min="2" max="2" width="23.1640625" customWidth="1"/>
    <col min="3" max="3" width="22.1640625" customWidth="1"/>
    <col min="4" max="4" width="20.33203125" customWidth="1"/>
    <col min="5" max="5" width="18.5" customWidth="1"/>
  </cols>
  <sheetData>
    <row r="1" spans="1:5" x14ac:dyDescent="0.2">
      <c r="A1" t="s">
        <v>856</v>
      </c>
    </row>
    <row r="2" spans="1:5" x14ac:dyDescent="0.2">
      <c r="A2" t="s">
        <v>440</v>
      </c>
      <c r="B2" t="s">
        <v>441</v>
      </c>
      <c r="C2" t="s">
        <v>442</v>
      </c>
      <c r="D2" t="s">
        <v>444</v>
      </c>
      <c r="E2" t="s">
        <v>443</v>
      </c>
    </row>
    <row r="3" spans="1:5" x14ac:dyDescent="0.2">
      <c r="A3" s="67" t="s">
        <v>327</v>
      </c>
      <c r="B3" s="67" t="s">
        <v>445</v>
      </c>
      <c r="C3" s="67" t="s">
        <v>446</v>
      </c>
      <c r="D3" s="67" t="s">
        <v>447</v>
      </c>
      <c r="E3" s="67" t="s">
        <v>448</v>
      </c>
    </row>
    <row r="4" spans="1:5" x14ac:dyDescent="0.2">
      <c r="A4" s="67" t="s">
        <v>328</v>
      </c>
      <c r="B4" s="67" t="s">
        <v>449</v>
      </c>
      <c r="C4" s="67" t="s">
        <v>450</v>
      </c>
      <c r="D4" s="67" t="s">
        <v>451</v>
      </c>
      <c r="E4" s="67" t="s">
        <v>452</v>
      </c>
    </row>
    <row r="5" spans="1:5" x14ac:dyDescent="0.2">
      <c r="A5" s="67" t="s">
        <v>329</v>
      </c>
      <c r="B5" s="67" t="s">
        <v>453</v>
      </c>
      <c r="C5" s="67" t="s">
        <v>454</v>
      </c>
      <c r="D5" s="67" t="s">
        <v>455</v>
      </c>
      <c r="E5" s="67" t="s">
        <v>456</v>
      </c>
    </row>
    <row r="6" spans="1:5" x14ac:dyDescent="0.2">
      <c r="A6" s="67" t="s">
        <v>330</v>
      </c>
      <c r="B6" s="67" t="s">
        <v>457</v>
      </c>
      <c r="C6" s="67" t="s">
        <v>458</v>
      </c>
      <c r="D6" s="67" t="s">
        <v>459</v>
      </c>
      <c r="E6" s="67" t="s">
        <v>460</v>
      </c>
    </row>
    <row r="7" spans="1:5" x14ac:dyDescent="0.2">
      <c r="A7" s="67" t="s">
        <v>331</v>
      </c>
      <c r="B7" s="67" t="s">
        <v>461</v>
      </c>
      <c r="C7" s="67" t="s">
        <v>462</v>
      </c>
      <c r="D7" s="67" t="s">
        <v>463</v>
      </c>
      <c r="E7" s="67" t="s">
        <v>464</v>
      </c>
    </row>
    <row r="8" spans="1:5" x14ac:dyDescent="0.2">
      <c r="A8" s="67" t="s">
        <v>332</v>
      </c>
      <c r="B8" s="67" t="s">
        <v>465</v>
      </c>
      <c r="C8" s="67" t="s">
        <v>466</v>
      </c>
      <c r="D8" s="67" t="s">
        <v>467</v>
      </c>
      <c r="E8" s="67" t="s">
        <v>468</v>
      </c>
    </row>
    <row r="9" spans="1:5" x14ac:dyDescent="0.2">
      <c r="A9" s="67" t="s">
        <v>333</v>
      </c>
      <c r="B9" s="67" t="s">
        <v>469</v>
      </c>
      <c r="C9" s="67" t="s">
        <v>470</v>
      </c>
      <c r="D9" s="67" t="s">
        <v>471</v>
      </c>
      <c r="E9" s="67" t="s">
        <v>472</v>
      </c>
    </row>
    <row r="10" spans="1:5" x14ac:dyDescent="0.2">
      <c r="A10" s="67" t="s">
        <v>334</v>
      </c>
      <c r="B10" s="67" t="s">
        <v>473</v>
      </c>
      <c r="C10" s="67" t="s">
        <v>474</v>
      </c>
      <c r="D10" s="67" t="s">
        <v>475</v>
      </c>
      <c r="E10" s="67" t="s">
        <v>476</v>
      </c>
    </row>
    <row r="11" spans="1:5" x14ac:dyDescent="0.2">
      <c r="A11" s="67" t="s">
        <v>335</v>
      </c>
      <c r="B11" s="67" t="s">
        <v>477</v>
      </c>
      <c r="C11" s="67" t="s">
        <v>478</v>
      </c>
      <c r="D11" s="67" t="s">
        <v>479</v>
      </c>
      <c r="E11" s="67" t="s">
        <v>480</v>
      </c>
    </row>
    <row r="12" spans="1:5" x14ac:dyDescent="0.2">
      <c r="A12" s="67" t="s">
        <v>336</v>
      </c>
      <c r="B12" s="67" t="s">
        <v>481</v>
      </c>
      <c r="C12" s="67" t="s">
        <v>482</v>
      </c>
      <c r="D12" s="67" t="s">
        <v>483</v>
      </c>
      <c r="E12" s="67" t="s">
        <v>484</v>
      </c>
    </row>
    <row r="13" spans="1:5" x14ac:dyDescent="0.2">
      <c r="A13" s="67" t="s">
        <v>337</v>
      </c>
      <c r="B13" s="67" t="s">
        <v>485</v>
      </c>
      <c r="C13" s="67" t="s">
        <v>486</v>
      </c>
      <c r="D13" s="67" t="s">
        <v>487</v>
      </c>
      <c r="E13" s="67" t="s">
        <v>488</v>
      </c>
    </row>
    <row r="14" spans="1:5" x14ac:dyDescent="0.2">
      <c r="A14" s="67" t="s">
        <v>338</v>
      </c>
      <c r="B14" s="67" t="s">
        <v>489</v>
      </c>
      <c r="C14" s="67" t="s">
        <v>490</v>
      </c>
      <c r="D14" s="67" t="s">
        <v>491</v>
      </c>
      <c r="E14" s="67" t="s">
        <v>492</v>
      </c>
    </row>
    <row r="15" spans="1:5" x14ac:dyDescent="0.2">
      <c r="A15" s="67" t="s">
        <v>339</v>
      </c>
      <c r="B15" s="67" t="s">
        <v>493</v>
      </c>
      <c r="C15" s="67" t="s">
        <v>494</v>
      </c>
      <c r="D15" s="67" t="s">
        <v>495</v>
      </c>
      <c r="E15" s="67" t="s">
        <v>496</v>
      </c>
    </row>
    <row r="16" spans="1:5" x14ac:dyDescent="0.2">
      <c r="A16" s="67" t="s">
        <v>340</v>
      </c>
      <c r="B16" s="67" t="s">
        <v>497</v>
      </c>
      <c r="C16" s="67" t="s">
        <v>498</v>
      </c>
      <c r="D16" s="67" t="s">
        <v>499</v>
      </c>
      <c r="E16" s="67" t="s">
        <v>500</v>
      </c>
    </row>
    <row r="17" spans="1:5" x14ac:dyDescent="0.2">
      <c r="A17" s="67" t="s">
        <v>341</v>
      </c>
      <c r="B17" s="67" t="s">
        <v>501</v>
      </c>
      <c r="C17" s="67" t="s">
        <v>502</v>
      </c>
      <c r="D17" s="67" t="s">
        <v>503</v>
      </c>
      <c r="E17" s="67" t="s">
        <v>504</v>
      </c>
    </row>
    <row r="18" spans="1:5" x14ac:dyDescent="0.2">
      <c r="A18" s="67" t="s">
        <v>342</v>
      </c>
      <c r="B18" s="67" t="s">
        <v>505</v>
      </c>
      <c r="C18" s="67" t="s">
        <v>506</v>
      </c>
      <c r="D18" s="67" t="s">
        <v>507</v>
      </c>
      <c r="E18" s="67" t="s">
        <v>508</v>
      </c>
    </row>
    <row r="19" spans="1:5" x14ac:dyDescent="0.2">
      <c r="A19" s="67" t="s">
        <v>343</v>
      </c>
      <c r="B19" s="67" t="s">
        <v>509</v>
      </c>
      <c r="C19" s="67" t="s">
        <v>510</v>
      </c>
      <c r="D19" s="67" t="s">
        <v>511</v>
      </c>
      <c r="E19" s="67" t="s">
        <v>512</v>
      </c>
    </row>
    <row r="20" spans="1:5" x14ac:dyDescent="0.2">
      <c r="A20" s="67" t="s">
        <v>344</v>
      </c>
      <c r="B20" s="67" t="s">
        <v>513</v>
      </c>
      <c r="C20" s="67" t="s">
        <v>514</v>
      </c>
      <c r="D20" s="67" t="s">
        <v>515</v>
      </c>
      <c r="E20" s="67" t="s">
        <v>516</v>
      </c>
    </row>
    <row r="21" spans="1:5" x14ac:dyDescent="0.2">
      <c r="A21" s="67" t="s">
        <v>345</v>
      </c>
      <c r="B21" s="67" t="s">
        <v>517</v>
      </c>
      <c r="C21" s="67" t="s">
        <v>518</v>
      </c>
      <c r="D21" s="67" t="s">
        <v>519</v>
      </c>
      <c r="E21" s="67" t="s">
        <v>520</v>
      </c>
    </row>
    <row r="22" spans="1:5" x14ac:dyDescent="0.2">
      <c r="A22" s="67" t="s">
        <v>346</v>
      </c>
      <c r="B22" s="67" t="s">
        <v>521</v>
      </c>
      <c r="C22" s="67" t="s">
        <v>522</v>
      </c>
      <c r="D22" s="67" t="s">
        <v>523</v>
      </c>
      <c r="E22" s="67" t="s">
        <v>524</v>
      </c>
    </row>
    <row r="23" spans="1:5" x14ac:dyDescent="0.2">
      <c r="A23" s="67" t="s">
        <v>347</v>
      </c>
      <c r="B23" s="67" t="s">
        <v>525</v>
      </c>
      <c r="C23" s="67" t="s">
        <v>526</v>
      </c>
      <c r="D23" s="67" t="s">
        <v>527</v>
      </c>
      <c r="E23" s="67" t="s">
        <v>528</v>
      </c>
    </row>
    <row r="24" spans="1:5" x14ac:dyDescent="0.2">
      <c r="A24" t="s">
        <v>348</v>
      </c>
      <c r="B24" t="s">
        <v>529</v>
      </c>
      <c r="C24" t="s">
        <v>530</v>
      </c>
      <c r="D24" t="s">
        <v>531</v>
      </c>
      <c r="E24" t="s">
        <v>532</v>
      </c>
    </row>
    <row r="25" spans="1:5" x14ac:dyDescent="0.2">
      <c r="A25" t="s">
        <v>349</v>
      </c>
      <c r="B25" t="s">
        <v>533</v>
      </c>
      <c r="C25" t="s">
        <v>534</v>
      </c>
      <c r="D25" t="s">
        <v>535</v>
      </c>
      <c r="E25" t="s">
        <v>536</v>
      </c>
    </row>
    <row r="26" spans="1:5" x14ac:dyDescent="0.2">
      <c r="A26" t="s">
        <v>350</v>
      </c>
      <c r="B26" t="s">
        <v>537</v>
      </c>
      <c r="C26" t="s">
        <v>538</v>
      </c>
      <c r="D26" t="s">
        <v>539</v>
      </c>
      <c r="E26" t="s">
        <v>540</v>
      </c>
    </row>
    <row r="27" spans="1:5" x14ac:dyDescent="0.2">
      <c r="A27" t="s">
        <v>351</v>
      </c>
      <c r="B27" t="s">
        <v>541</v>
      </c>
      <c r="C27" t="s">
        <v>542</v>
      </c>
      <c r="D27" t="s">
        <v>543</v>
      </c>
      <c r="E27" t="s">
        <v>544</v>
      </c>
    </row>
    <row r="28" spans="1:5" x14ac:dyDescent="0.2">
      <c r="A28" t="s">
        <v>352</v>
      </c>
      <c r="B28" t="s">
        <v>545</v>
      </c>
      <c r="C28" t="s">
        <v>546</v>
      </c>
      <c r="D28" t="s">
        <v>547</v>
      </c>
      <c r="E28" t="s">
        <v>548</v>
      </c>
    </row>
    <row r="29" spans="1:5" x14ac:dyDescent="0.2">
      <c r="A29" t="s">
        <v>353</v>
      </c>
      <c r="B29" t="s">
        <v>549</v>
      </c>
      <c r="C29" t="s">
        <v>550</v>
      </c>
      <c r="D29" t="s">
        <v>551</v>
      </c>
      <c r="E29" t="s">
        <v>552</v>
      </c>
    </row>
    <row r="30" spans="1:5" x14ac:dyDescent="0.2">
      <c r="A30" t="s">
        <v>354</v>
      </c>
      <c r="B30" t="s">
        <v>553</v>
      </c>
      <c r="C30" t="s">
        <v>554</v>
      </c>
      <c r="D30" t="s">
        <v>555</v>
      </c>
      <c r="E30" t="s">
        <v>556</v>
      </c>
    </row>
    <row r="31" spans="1:5" x14ac:dyDescent="0.2">
      <c r="A31" t="s">
        <v>355</v>
      </c>
      <c r="B31" t="s">
        <v>557</v>
      </c>
      <c r="C31" t="s">
        <v>558</v>
      </c>
      <c r="D31" t="s">
        <v>559</v>
      </c>
      <c r="E31" t="s">
        <v>560</v>
      </c>
    </row>
    <row r="32" spans="1:5" x14ac:dyDescent="0.2">
      <c r="A32" t="s">
        <v>356</v>
      </c>
      <c r="B32" t="s">
        <v>561</v>
      </c>
      <c r="C32" t="s">
        <v>562</v>
      </c>
      <c r="D32" t="s">
        <v>563</v>
      </c>
      <c r="E32" t="s">
        <v>564</v>
      </c>
    </row>
    <row r="33" spans="1:5" x14ac:dyDescent="0.2">
      <c r="A33" t="s">
        <v>357</v>
      </c>
      <c r="B33" t="s">
        <v>565</v>
      </c>
      <c r="C33" t="s">
        <v>566</v>
      </c>
      <c r="D33" t="s">
        <v>567</v>
      </c>
      <c r="E33" t="s">
        <v>568</v>
      </c>
    </row>
    <row r="34" spans="1:5" x14ac:dyDescent="0.2">
      <c r="A34" t="s">
        <v>358</v>
      </c>
      <c r="B34" t="s">
        <v>569</v>
      </c>
      <c r="C34" t="s">
        <v>570</v>
      </c>
      <c r="D34" t="s">
        <v>571</v>
      </c>
      <c r="E34" t="s">
        <v>572</v>
      </c>
    </row>
    <row r="35" spans="1:5" x14ac:dyDescent="0.2">
      <c r="A35" t="s">
        <v>359</v>
      </c>
      <c r="B35" t="s">
        <v>573</v>
      </c>
      <c r="C35" t="s">
        <v>574</v>
      </c>
      <c r="D35" t="s">
        <v>575</v>
      </c>
      <c r="E35" t="s">
        <v>576</v>
      </c>
    </row>
    <row r="36" spans="1:5" x14ac:dyDescent="0.2">
      <c r="A36" t="s">
        <v>360</v>
      </c>
      <c r="B36" t="s">
        <v>577</v>
      </c>
      <c r="C36" t="s">
        <v>578</v>
      </c>
      <c r="D36" t="s">
        <v>579</v>
      </c>
      <c r="E36" t="s">
        <v>580</v>
      </c>
    </row>
    <row r="37" spans="1:5" x14ac:dyDescent="0.2">
      <c r="A37" t="s">
        <v>361</v>
      </c>
      <c r="B37" t="s">
        <v>581</v>
      </c>
      <c r="C37" t="s">
        <v>582</v>
      </c>
      <c r="D37" t="s">
        <v>583</v>
      </c>
      <c r="E37" t="s">
        <v>584</v>
      </c>
    </row>
    <row r="38" spans="1:5" x14ac:dyDescent="0.2">
      <c r="A38" t="s">
        <v>362</v>
      </c>
      <c r="B38" t="s">
        <v>585</v>
      </c>
      <c r="C38" t="s">
        <v>586</v>
      </c>
      <c r="D38" t="s">
        <v>587</v>
      </c>
      <c r="E38" t="s">
        <v>588</v>
      </c>
    </row>
    <row r="39" spans="1:5" x14ac:dyDescent="0.2">
      <c r="A39" t="s">
        <v>363</v>
      </c>
      <c r="B39" t="s">
        <v>589</v>
      </c>
      <c r="C39" t="s">
        <v>590</v>
      </c>
      <c r="D39" t="s">
        <v>591</v>
      </c>
      <c r="E39" t="s">
        <v>592</v>
      </c>
    </row>
    <row r="40" spans="1:5" x14ac:dyDescent="0.2">
      <c r="A40" t="s">
        <v>364</v>
      </c>
      <c r="B40" t="s">
        <v>593</v>
      </c>
      <c r="C40" t="s">
        <v>594</v>
      </c>
      <c r="D40" t="s">
        <v>595</v>
      </c>
      <c r="E40" t="s">
        <v>596</v>
      </c>
    </row>
    <row r="41" spans="1:5" x14ac:dyDescent="0.2">
      <c r="A41" t="s">
        <v>365</v>
      </c>
      <c r="B41" t="s">
        <v>597</v>
      </c>
      <c r="C41" t="s">
        <v>598</v>
      </c>
      <c r="D41" t="s">
        <v>599</v>
      </c>
      <c r="E41" t="s">
        <v>600</v>
      </c>
    </row>
    <row r="42" spans="1:5" x14ac:dyDescent="0.2">
      <c r="A42" t="s">
        <v>366</v>
      </c>
      <c r="B42" t="s">
        <v>601</v>
      </c>
      <c r="C42" t="s">
        <v>602</v>
      </c>
      <c r="D42" t="s">
        <v>603</v>
      </c>
      <c r="E42" t="s">
        <v>604</v>
      </c>
    </row>
    <row r="43" spans="1:5" x14ac:dyDescent="0.2">
      <c r="A43" t="s">
        <v>367</v>
      </c>
      <c r="B43" t="s">
        <v>605</v>
      </c>
      <c r="C43" t="s">
        <v>606</v>
      </c>
      <c r="D43" t="s">
        <v>607</v>
      </c>
      <c r="E43" t="s">
        <v>608</v>
      </c>
    </row>
    <row r="44" spans="1:5" x14ac:dyDescent="0.2">
      <c r="A44" t="s">
        <v>368</v>
      </c>
      <c r="B44" t="s">
        <v>609</v>
      </c>
      <c r="C44" t="s">
        <v>610</v>
      </c>
      <c r="D44" t="s">
        <v>611</v>
      </c>
      <c r="E44" t="s">
        <v>612</v>
      </c>
    </row>
    <row r="45" spans="1:5" x14ac:dyDescent="0.2">
      <c r="A45" t="s">
        <v>369</v>
      </c>
      <c r="B45" t="s">
        <v>613</v>
      </c>
      <c r="C45" t="s">
        <v>614</v>
      </c>
      <c r="D45" t="s">
        <v>615</v>
      </c>
      <c r="E45" t="s">
        <v>616</v>
      </c>
    </row>
    <row r="46" spans="1:5" x14ac:dyDescent="0.2">
      <c r="A46" t="s">
        <v>370</v>
      </c>
      <c r="B46" t="s">
        <v>617</v>
      </c>
      <c r="C46" t="s">
        <v>618</v>
      </c>
      <c r="D46" t="s">
        <v>619</v>
      </c>
      <c r="E46" t="s">
        <v>620</v>
      </c>
    </row>
    <row r="47" spans="1:5" x14ac:dyDescent="0.2">
      <c r="A47" t="s">
        <v>371</v>
      </c>
      <c r="B47" t="s">
        <v>621</v>
      </c>
      <c r="C47" t="s">
        <v>622</v>
      </c>
      <c r="D47" t="s">
        <v>623</v>
      </c>
      <c r="E47" t="s">
        <v>624</v>
      </c>
    </row>
    <row r="48" spans="1:5" x14ac:dyDescent="0.2">
      <c r="A48" t="s">
        <v>372</v>
      </c>
      <c r="B48" t="s">
        <v>625</v>
      </c>
      <c r="C48" t="s">
        <v>626</v>
      </c>
      <c r="D48" t="s">
        <v>627</v>
      </c>
      <c r="E48" t="s">
        <v>628</v>
      </c>
    </row>
    <row r="49" spans="1:5" x14ac:dyDescent="0.2">
      <c r="A49" t="s">
        <v>373</v>
      </c>
      <c r="B49" t="s">
        <v>629</v>
      </c>
      <c r="C49" t="s">
        <v>630</v>
      </c>
      <c r="D49" t="s">
        <v>631</v>
      </c>
      <c r="E49" t="s">
        <v>632</v>
      </c>
    </row>
    <row r="50" spans="1:5" x14ac:dyDescent="0.2">
      <c r="A50" t="s">
        <v>374</v>
      </c>
      <c r="B50" t="s">
        <v>633</v>
      </c>
      <c r="C50" t="s">
        <v>634</v>
      </c>
      <c r="D50" t="s">
        <v>635</v>
      </c>
      <c r="E50" t="s">
        <v>636</v>
      </c>
    </row>
    <row r="51" spans="1:5" x14ac:dyDescent="0.2">
      <c r="A51" t="s">
        <v>375</v>
      </c>
      <c r="B51" t="s">
        <v>637</v>
      </c>
      <c r="C51" t="s">
        <v>638</v>
      </c>
      <c r="D51" t="s">
        <v>639</v>
      </c>
      <c r="E51" t="s">
        <v>640</v>
      </c>
    </row>
    <row r="52" spans="1:5" x14ac:dyDescent="0.2">
      <c r="A52" t="s">
        <v>376</v>
      </c>
      <c r="B52" t="s">
        <v>641</v>
      </c>
      <c r="C52" t="s">
        <v>642</v>
      </c>
      <c r="D52" t="s">
        <v>643</v>
      </c>
      <c r="E52" t="s">
        <v>644</v>
      </c>
    </row>
    <row r="53" spans="1:5" x14ac:dyDescent="0.2">
      <c r="A53" t="s">
        <v>377</v>
      </c>
      <c r="B53" t="s">
        <v>645</v>
      </c>
      <c r="C53" t="s">
        <v>646</v>
      </c>
      <c r="D53" t="s">
        <v>647</v>
      </c>
      <c r="E53" t="s">
        <v>648</v>
      </c>
    </row>
    <row r="54" spans="1:5" x14ac:dyDescent="0.2">
      <c r="A54" t="s">
        <v>378</v>
      </c>
      <c r="B54" t="s">
        <v>649</v>
      </c>
      <c r="C54" t="s">
        <v>650</v>
      </c>
      <c r="D54" t="s">
        <v>651</v>
      </c>
      <c r="E54" t="s">
        <v>652</v>
      </c>
    </row>
    <row r="55" spans="1:5" x14ac:dyDescent="0.2">
      <c r="A55" t="s">
        <v>379</v>
      </c>
      <c r="B55" t="s">
        <v>653</v>
      </c>
      <c r="C55" t="s">
        <v>654</v>
      </c>
      <c r="D55" t="s">
        <v>655</v>
      </c>
      <c r="E55" t="s">
        <v>656</v>
      </c>
    </row>
    <row r="56" spans="1:5" x14ac:dyDescent="0.2">
      <c r="A56" t="s">
        <v>380</v>
      </c>
      <c r="B56" t="s">
        <v>657</v>
      </c>
      <c r="C56" t="s">
        <v>658</v>
      </c>
      <c r="D56" t="s">
        <v>659</v>
      </c>
      <c r="E56" t="s">
        <v>660</v>
      </c>
    </row>
    <row r="57" spans="1:5" x14ac:dyDescent="0.2">
      <c r="A57" t="s">
        <v>381</v>
      </c>
      <c r="B57" t="s">
        <v>661</v>
      </c>
      <c r="C57" t="s">
        <v>662</v>
      </c>
      <c r="D57" t="s">
        <v>663</v>
      </c>
      <c r="E57" t="s">
        <v>664</v>
      </c>
    </row>
    <row r="58" spans="1:5" x14ac:dyDescent="0.2">
      <c r="A58" t="s">
        <v>382</v>
      </c>
      <c r="B58" t="s">
        <v>665</v>
      </c>
      <c r="C58" t="s">
        <v>666</v>
      </c>
      <c r="D58" t="s">
        <v>667</v>
      </c>
      <c r="E58" t="s">
        <v>668</v>
      </c>
    </row>
    <row r="59" spans="1:5" x14ac:dyDescent="0.2">
      <c r="A59" t="s">
        <v>383</v>
      </c>
      <c r="B59" t="s">
        <v>669</v>
      </c>
      <c r="C59" t="s">
        <v>670</v>
      </c>
      <c r="D59" t="s">
        <v>671</v>
      </c>
      <c r="E59" t="s">
        <v>672</v>
      </c>
    </row>
    <row r="60" spans="1:5" x14ac:dyDescent="0.2">
      <c r="A60" t="s">
        <v>384</v>
      </c>
      <c r="B60" t="s">
        <v>673</v>
      </c>
      <c r="C60" t="s">
        <v>674</v>
      </c>
      <c r="D60" t="s">
        <v>675</v>
      </c>
      <c r="E60" t="s">
        <v>676</v>
      </c>
    </row>
    <row r="61" spans="1:5" x14ac:dyDescent="0.2">
      <c r="A61" t="s">
        <v>385</v>
      </c>
      <c r="B61" t="s">
        <v>677</v>
      </c>
      <c r="C61" t="s">
        <v>678</v>
      </c>
      <c r="D61" t="s">
        <v>679</v>
      </c>
      <c r="E61" t="s">
        <v>680</v>
      </c>
    </row>
    <row r="62" spans="1:5" x14ac:dyDescent="0.2">
      <c r="A62" t="s">
        <v>386</v>
      </c>
      <c r="B62" t="s">
        <v>681</v>
      </c>
      <c r="C62" t="s">
        <v>682</v>
      </c>
      <c r="D62" t="s">
        <v>683</v>
      </c>
      <c r="E62" t="s">
        <v>684</v>
      </c>
    </row>
    <row r="63" spans="1:5" x14ac:dyDescent="0.2">
      <c r="A63" t="s">
        <v>387</v>
      </c>
      <c r="B63" t="s">
        <v>685</v>
      </c>
      <c r="C63" t="s">
        <v>686</v>
      </c>
      <c r="D63" t="s">
        <v>687</v>
      </c>
      <c r="E63" t="s">
        <v>688</v>
      </c>
    </row>
    <row r="64" spans="1:5" x14ac:dyDescent="0.2">
      <c r="A64" t="s">
        <v>388</v>
      </c>
      <c r="B64" t="s">
        <v>689</v>
      </c>
      <c r="C64" t="s">
        <v>690</v>
      </c>
      <c r="D64" t="s">
        <v>691</v>
      </c>
      <c r="E64" t="s">
        <v>692</v>
      </c>
    </row>
    <row r="65" spans="1:5" x14ac:dyDescent="0.2">
      <c r="A65" t="s">
        <v>389</v>
      </c>
      <c r="B65" t="s">
        <v>693</v>
      </c>
      <c r="C65" t="s">
        <v>694</v>
      </c>
      <c r="D65" t="s">
        <v>695</v>
      </c>
      <c r="E65" t="s">
        <v>696</v>
      </c>
    </row>
    <row r="66" spans="1:5" x14ac:dyDescent="0.2">
      <c r="A66" t="s">
        <v>390</v>
      </c>
      <c r="B66" t="s">
        <v>697</v>
      </c>
      <c r="C66" t="s">
        <v>698</v>
      </c>
      <c r="D66" t="s">
        <v>699</v>
      </c>
      <c r="E66" t="s">
        <v>700</v>
      </c>
    </row>
    <row r="67" spans="1:5" x14ac:dyDescent="0.2">
      <c r="A67" t="s">
        <v>391</v>
      </c>
      <c r="B67" t="s">
        <v>701</v>
      </c>
      <c r="C67" t="s">
        <v>702</v>
      </c>
      <c r="D67" t="s">
        <v>703</v>
      </c>
      <c r="E67" t="s">
        <v>704</v>
      </c>
    </row>
    <row r="68" spans="1:5" x14ac:dyDescent="0.2">
      <c r="A68" t="s">
        <v>392</v>
      </c>
      <c r="B68" t="s">
        <v>705</v>
      </c>
      <c r="C68" t="s">
        <v>706</v>
      </c>
      <c r="D68" t="s">
        <v>707</v>
      </c>
      <c r="E68" t="s">
        <v>708</v>
      </c>
    </row>
    <row r="69" spans="1:5" x14ac:dyDescent="0.2">
      <c r="A69" t="s">
        <v>393</v>
      </c>
      <c r="B69" t="s">
        <v>709</v>
      </c>
      <c r="C69" t="s">
        <v>710</v>
      </c>
      <c r="D69" t="s">
        <v>711</v>
      </c>
      <c r="E69" t="s">
        <v>712</v>
      </c>
    </row>
    <row r="70" spans="1:5" x14ac:dyDescent="0.2">
      <c r="A70" t="s">
        <v>394</v>
      </c>
      <c r="B70" t="s">
        <v>713</v>
      </c>
      <c r="C70" t="s">
        <v>714</v>
      </c>
      <c r="D70" t="s">
        <v>715</v>
      </c>
      <c r="E70" t="s">
        <v>716</v>
      </c>
    </row>
    <row r="71" spans="1:5" x14ac:dyDescent="0.2">
      <c r="A71" t="s">
        <v>395</v>
      </c>
      <c r="B71" t="s">
        <v>717</v>
      </c>
      <c r="C71" t="s">
        <v>718</v>
      </c>
      <c r="D71" t="s">
        <v>719</v>
      </c>
      <c r="E71" t="s">
        <v>720</v>
      </c>
    </row>
    <row r="72" spans="1:5" x14ac:dyDescent="0.2">
      <c r="A72" t="s">
        <v>396</v>
      </c>
      <c r="B72" t="s">
        <v>721</v>
      </c>
      <c r="C72" t="s">
        <v>722</v>
      </c>
      <c r="D72" t="s">
        <v>723</v>
      </c>
      <c r="E72" t="s">
        <v>724</v>
      </c>
    </row>
    <row r="73" spans="1:5" x14ac:dyDescent="0.2">
      <c r="A73" t="s">
        <v>397</v>
      </c>
      <c r="B73" t="s">
        <v>725</v>
      </c>
      <c r="C73" t="s">
        <v>726</v>
      </c>
      <c r="D73" t="s">
        <v>727</v>
      </c>
      <c r="E73" t="s">
        <v>728</v>
      </c>
    </row>
    <row r="74" spans="1:5" x14ac:dyDescent="0.2">
      <c r="A74" t="s">
        <v>398</v>
      </c>
      <c r="B74" t="s">
        <v>729</v>
      </c>
      <c r="C74" t="s">
        <v>730</v>
      </c>
      <c r="D74" t="s">
        <v>731</v>
      </c>
      <c r="E74" t="s">
        <v>732</v>
      </c>
    </row>
    <row r="75" spans="1:5" x14ac:dyDescent="0.2">
      <c r="A75" t="s">
        <v>399</v>
      </c>
      <c r="B75" t="s">
        <v>733</v>
      </c>
      <c r="C75" t="s">
        <v>734</v>
      </c>
      <c r="D75" t="s">
        <v>735</v>
      </c>
      <c r="E75" t="s">
        <v>736</v>
      </c>
    </row>
    <row r="76" spans="1:5" x14ac:dyDescent="0.2">
      <c r="A76" t="s">
        <v>400</v>
      </c>
      <c r="B76" t="s">
        <v>737</v>
      </c>
      <c r="C76" t="s">
        <v>738</v>
      </c>
      <c r="D76" t="s">
        <v>739</v>
      </c>
      <c r="E76" t="s">
        <v>740</v>
      </c>
    </row>
    <row r="77" spans="1:5" x14ac:dyDescent="0.2">
      <c r="A77" t="s">
        <v>401</v>
      </c>
      <c r="B77" t="s">
        <v>741</v>
      </c>
      <c r="C77" t="s">
        <v>742</v>
      </c>
      <c r="D77" t="s">
        <v>743</v>
      </c>
      <c r="E77" t="s">
        <v>744</v>
      </c>
    </row>
    <row r="78" spans="1:5" x14ac:dyDescent="0.2">
      <c r="A78" t="s">
        <v>402</v>
      </c>
      <c r="B78" t="s">
        <v>745</v>
      </c>
      <c r="C78" t="s">
        <v>746</v>
      </c>
      <c r="D78" t="s">
        <v>747</v>
      </c>
      <c r="E78" t="s">
        <v>748</v>
      </c>
    </row>
    <row r="79" spans="1:5" x14ac:dyDescent="0.2">
      <c r="A79" t="s">
        <v>403</v>
      </c>
      <c r="B79" t="s">
        <v>749</v>
      </c>
      <c r="C79" t="s">
        <v>750</v>
      </c>
      <c r="D79" t="s">
        <v>751</v>
      </c>
      <c r="E79" t="s">
        <v>752</v>
      </c>
    </row>
    <row r="80" spans="1:5" x14ac:dyDescent="0.2">
      <c r="A80" t="s">
        <v>404</v>
      </c>
      <c r="B80" t="s">
        <v>753</v>
      </c>
      <c r="C80" t="s">
        <v>754</v>
      </c>
      <c r="D80" t="s">
        <v>755</v>
      </c>
      <c r="E80" t="s">
        <v>756</v>
      </c>
    </row>
    <row r="81" spans="1:5" x14ac:dyDescent="0.2">
      <c r="A81" t="s">
        <v>405</v>
      </c>
      <c r="B81" t="s">
        <v>757</v>
      </c>
      <c r="C81" t="s">
        <v>758</v>
      </c>
      <c r="D81" t="s">
        <v>759</v>
      </c>
      <c r="E81" t="s">
        <v>760</v>
      </c>
    </row>
    <row r="82" spans="1:5" x14ac:dyDescent="0.2">
      <c r="A82" t="s">
        <v>406</v>
      </c>
      <c r="B82" t="s">
        <v>761</v>
      </c>
      <c r="C82" t="s">
        <v>762</v>
      </c>
      <c r="D82" t="s">
        <v>763</v>
      </c>
      <c r="E82" t="s">
        <v>764</v>
      </c>
    </row>
    <row r="83" spans="1:5" x14ac:dyDescent="0.2">
      <c r="A83" t="s">
        <v>407</v>
      </c>
      <c r="B83" t="s">
        <v>765</v>
      </c>
      <c r="C83" t="s">
        <v>766</v>
      </c>
      <c r="D83" t="s">
        <v>767</v>
      </c>
      <c r="E83" t="s">
        <v>746</v>
      </c>
    </row>
    <row r="84" spans="1:5" x14ac:dyDescent="0.2">
      <c r="A84" t="s">
        <v>408</v>
      </c>
      <c r="B84" t="s">
        <v>768</v>
      </c>
      <c r="C84" t="s">
        <v>769</v>
      </c>
      <c r="D84" t="s">
        <v>770</v>
      </c>
      <c r="E84" t="s">
        <v>742</v>
      </c>
    </row>
    <row r="85" spans="1:5" x14ac:dyDescent="0.2">
      <c r="A85" t="s">
        <v>409</v>
      </c>
      <c r="B85" t="s">
        <v>771</v>
      </c>
      <c r="C85" t="s">
        <v>772</v>
      </c>
      <c r="D85" t="s">
        <v>773</v>
      </c>
      <c r="E85" t="s">
        <v>774</v>
      </c>
    </row>
    <row r="86" spans="1:5" x14ac:dyDescent="0.2">
      <c r="A86" t="s">
        <v>410</v>
      </c>
      <c r="B86" t="s">
        <v>775</v>
      </c>
      <c r="C86" t="s">
        <v>776</v>
      </c>
      <c r="D86" t="s">
        <v>777</v>
      </c>
      <c r="E86" t="s">
        <v>778</v>
      </c>
    </row>
    <row r="87" spans="1:5" x14ac:dyDescent="0.2">
      <c r="A87" t="s">
        <v>411</v>
      </c>
      <c r="B87" t="s">
        <v>779</v>
      </c>
      <c r="C87" t="s">
        <v>780</v>
      </c>
      <c r="D87" t="s">
        <v>781</v>
      </c>
      <c r="E87" t="s">
        <v>782</v>
      </c>
    </row>
    <row r="88" spans="1:5" x14ac:dyDescent="0.2">
      <c r="A88" t="s">
        <v>412</v>
      </c>
      <c r="B88" t="s">
        <v>783</v>
      </c>
      <c r="C88" t="s">
        <v>784</v>
      </c>
      <c r="D88" t="s">
        <v>785</v>
      </c>
      <c r="E88" t="s">
        <v>786</v>
      </c>
    </row>
    <row r="89" spans="1:5" x14ac:dyDescent="0.2">
      <c r="A89" t="s">
        <v>413</v>
      </c>
      <c r="B89" t="s">
        <v>787</v>
      </c>
      <c r="C89" t="s">
        <v>788</v>
      </c>
      <c r="D89" t="s">
        <v>789</v>
      </c>
      <c r="E89" t="s">
        <v>790</v>
      </c>
    </row>
    <row r="90" spans="1:5" x14ac:dyDescent="0.2">
      <c r="A90" t="s">
        <v>414</v>
      </c>
      <c r="B90" t="s">
        <v>791</v>
      </c>
      <c r="C90" t="s">
        <v>792</v>
      </c>
      <c r="D90" t="s">
        <v>793</v>
      </c>
      <c r="E90" t="s">
        <v>794</v>
      </c>
    </row>
    <row r="91" spans="1:5" x14ac:dyDescent="0.2">
      <c r="A91" t="s">
        <v>415</v>
      </c>
      <c r="B91" t="s">
        <v>795</v>
      </c>
      <c r="C91" t="s">
        <v>796</v>
      </c>
      <c r="D91" t="s">
        <v>797</v>
      </c>
      <c r="E91" t="s">
        <v>798</v>
      </c>
    </row>
    <row r="92" spans="1:5" x14ac:dyDescent="0.2">
      <c r="A92" t="s">
        <v>416</v>
      </c>
      <c r="B92" t="s">
        <v>799</v>
      </c>
      <c r="C92" t="s">
        <v>800</v>
      </c>
      <c r="D92" t="s">
        <v>801</v>
      </c>
      <c r="E92" t="s">
        <v>802</v>
      </c>
    </row>
    <row r="93" spans="1:5" x14ac:dyDescent="0.2">
      <c r="A93" t="s">
        <v>417</v>
      </c>
      <c r="B93" t="s">
        <v>803</v>
      </c>
      <c r="C93" t="s">
        <v>804</v>
      </c>
      <c r="D93" t="s">
        <v>805</v>
      </c>
      <c r="E93" t="s">
        <v>806</v>
      </c>
    </row>
    <row r="94" spans="1:5" x14ac:dyDescent="0.2">
      <c r="A94" t="s">
        <v>418</v>
      </c>
      <c r="B94" t="s">
        <v>807</v>
      </c>
      <c r="C94" t="s">
        <v>808</v>
      </c>
      <c r="D94" t="s">
        <v>809</v>
      </c>
      <c r="E94" t="s">
        <v>810</v>
      </c>
    </row>
    <row r="95" spans="1:5" x14ac:dyDescent="0.2">
      <c r="A95" t="s">
        <v>419</v>
      </c>
      <c r="B95" t="s">
        <v>811</v>
      </c>
      <c r="C95" t="s">
        <v>812</v>
      </c>
      <c r="D95" t="s">
        <v>813</v>
      </c>
      <c r="E95" t="s">
        <v>814</v>
      </c>
    </row>
    <row r="96" spans="1:5" x14ac:dyDescent="0.2">
      <c r="A96" t="s">
        <v>420</v>
      </c>
      <c r="B96" t="s">
        <v>815</v>
      </c>
      <c r="C96" t="s">
        <v>816</v>
      </c>
      <c r="D96" t="s">
        <v>817</v>
      </c>
      <c r="E96" t="s">
        <v>818</v>
      </c>
    </row>
    <row r="97" spans="1:5" x14ac:dyDescent="0.2">
      <c r="A97" t="s">
        <v>421</v>
      </c>
      <c r="B97" t="s">
        <v>819</v>
      </c>
      <c r="C97" t="s">
        <v>820</v>
      </c>
      <c r="D97" t="s">
        <v>821</v>
      </c>
      <c r="E97" t="s">
        <v>822</v>
      </c>
    </row>
    <row r="98" spans="1:5" x14ac:dyDescent="0.2">
      <c r="A98" t="s">
        <v>422</v>
      </c>
      <c r="B98" t="s">
        <v>823</v>
      </c>
      <c r="C98" t="s">
        <v>824</v>
      </c>
      <c r="D98" t="s">
        <v>825</v>
      </c>
      <c r="E98" t="s">
        <v>826</v>
      </c>
    </row>
    <row r="100" spans="1:5" x14ac:dyDescent="0.2">
      <c r="A100" s="9" t="s">
        <v>269</v>
      </c>
    </row>
    <row r="101" spans="1:5" x14ac:dyDescent="0.2">
      <c r="A101" t="s">
        <v>857</v>
      </c>
      <c r="B101" s="67"/>
    </row>
    <row r="102" spans="1:5" x14ac:dyDescent="0.2">
      <c r="A102" t="s">
        <v>858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20-01-2020 plate one</vt:lpstr>
      <vt:lpstr>30-01-2020 plate two</vt:lpstr>
      <vt:lpstr>05-02-2020 plate three (failed)</vt:lpstr>
      <vt:lpstr>07-02-2020 Plate four</vt:lpstr>
      <vt:lpstr>Final Plate (library prep)</vt:lpstr>
      <vt:lpstr>new kit library prep</vt:lpstr>
      <vt:lpstr>Troubleshoot samples</vt:lpstr>
      <vt:lpstr>Trouble shooting HeLa gDNA</vt:lpstr>
      <vt:lpstr>Barcodes of new kit used up</vt:lpstr>
      <vt:lpstr>original sample document</vt:lpstr>
      <vt:lpstr>Inventory </vt:lpstr>
      <vt:lpstr>Universal Barcode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Thompson</dc:creator>
  <cp:lastModifiedBy>Tristan Dennis</cp:lastModifiedBy>
  <dcterms:created xsi:type="dcterms:W3CDTF">2020-01-28T22:57:54Z</dcterms:created>
  <dcterms:modified xsi:type="dcterms:W3CDTF">2020-09-03T10:48:19Z</dcterms:modified>
</cp:coreProperties>
</file>