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<sst xmlns="http://schemas.openxmlformats.org/spreadsheetml/2006/main" count="162" uniqueCount="36">
  <si>
    <t xml:space="preserve">Class</t>
  </si>
  <si>
    <t xml:space="preserve">Nets</t>
  </si>
  <si>
    <t xml:space="preserve">Batch</t>
  </si>
  <si>
    <t xml:space="preserve">MACS</t>
  </si>
  <si>
    <t xml:space="preserve">fps</t>
  </si>
  <si>
    <t xml:space="preserve">mean 
hw latency/us</t>
  </si>
  <si>
    <t xml:space="preserve">min
Hw/us</t>
  </si>
  <si>
    <t xml:space="preserve">sw latency</t>
  </si>
  <si>
    <t xml:space="preserve">Perf TOPS</t>
  </si>
  <si>
    <t xml:space="preserve">Theory TOPS</t>
  </si>
  <si>
    <t xml:space="preserve">MAC %</t>
  </si>
  <si>
    <t xml:space="preserve">app</t>
  </si>
  <si>
    <t xml:space="preserve">depthwise</t>
  </si>
  <si>
    <t xml:space="preserve">depthwise_c32_1x32x64x64</t>
  </si>
  <si>
    <t xml:space="preserve">qnn-net-run</t>
  </si>
  <si>
    <t xml:space="preserve">depthwise_c32_1x32x128x128</t>
  </si>
  <si>
    <t xml:space="preserve">depthwise_c32_1x64x64x64</t>
  </si>
  <si>
    <t xml:space="preserve">FP16</t>
  </si>
  <si>
    <t xml:space="preserve">nafnet_block_dyt</t>
  </si>
  <si>
    <t xml:space="preserve">simple_conv</t>
  </si>
  <si>
    <t xml:space="preserve">8Gen2</t>
  </si>
  <si>
    <t xml:space="preserve">nafnet_block_dyt_burst_i8</t>
  </si>
  <si>
    <t xml:space="preserve">nafnet_block_dyt_burst_fp16</t>
  </si>
  <si>
    <t xml:space="preserve">raw2rgb</t>
  </si>
  <si>
    <t xml:space="preserve">8gen4_raw2rgb_base_i_o_16_bits
_s2dx2_chx2_random_burst_i8</t>
  </si>
  <si>
    <t xml:space="preserve">raw2rgb_s2d_tiles2batch_4_44_768_264_burst_i8</t>
  </si>
  <si>
    <t xml:space="preserve">Resnet18</t>
  </si>
  <si>
    <t xml:space="preserve">VGG16</t>
  </si>
  <si>
    <t xml:space="preserve">VGG16_fp16</t>
  </si>
  <si>
    <t xml:space="preserve">Unet_1x11x256x256</t>
  </si>
  <si>
    <t xml:space="preserve">Unet_1x11x256x256_C32</t>
  </si>
  <si>
    <t xml:space="preserve">8Gen4</t>
  </si>
  <si>
    <t xml:space="preserve">Conv4_i8_burst</t>
  </si>
  <si>
    <t xml:space="preserve">Conv4_fp16_burst</t>
  </si>
  <si>
    <t xml:space="preserve">naf_block_opt (dyt using lut and conv+mul fusion)</t>
  </si>
  <si>
    <t xml:space="preserve">naf_block_opt (dyt using lut and conv+mul fusion+add2conv)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</si>
</sst>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"/>
    <numFmt numFmtId="167" formatCode="0.00;[RED]\-0.00"/>
    <numFmt numFmtId="168" formatCode="0.00%"/>
    <numFmt numFmtId="169" formatCode="General"/>
  </numFmts>
  <fonts count="7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DejaVu Serif"/>
      <family val="1"/>
      <charset val="1"/>
    </font>
    <font>
      <b val="true"/>
      <sz val="10"/>
      <color rgb="FFFFFFFF"/>
      <name val="DejaVu Serif"/>
      <family val="1"/>
      <charset val="1"/>
    </font>
    <font>
      <b val="true"/>
      <sz val="10"/>
      <color rgb="FF000000"/>
      <name val="DejaVu Serif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8CBAD"/>
        <bgColor rgb="FFCCCCFF"/>
      </patternFill>
    </fill>
    <fill>
      <patternFill patternType="solid">
        <fgColor rgb="FFBBE33D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FFD428"/>
        <bgColor rgb="FFFFBF00"/>
      </patternFill>
    </fill>
    <fill>
      <patternFill patternType="solid">
        <fgColor rgb="FFFFBF00"/>
        <bgColor rgb="FFFFD428"/>
      </patternFill>
    </fill>
    <fill>
      <patternFill patternType="solid">
        <fgColor rgb="FFFF3838"/>
        <bgColor rgb="FFFF0000"/>
      </patternFill>
    </fill>
    <fill>
      <patternFill patternType="solid">
        <fgColor rgb="FFE6E905"/>
        <bgColor rgb="FFFFD428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D428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2E75B6"/>
      <rgbColor rgb="FF33CCCC"/>
      <rgbColor rgb="FFBBE33D"/>
      <rgbColor rgb="FFFFBF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9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2" ySplit="1" topLeftCell="C26" activePane="bottomRight" state="frozen"/>
      <selection pane="topLeft" activeCell="A1" activeCellId="0" sqref="A1"/>
      <selection pane="topRight" activeCell="C1" activeCellId="0" sqref="C1"/>
      <selection pane="bottomLeft" activeCell="A26" activeCellId="0" sqref="A26"/>
      <selection pane="bottomRight" activeCell="B16" activeCellId="0" sqref="B16"/>
    </sheetView>
  </sheetViews>
  <sheetFormatPr defaultColWidth="11.75" defaultRowHeight="12.8" zeroHeight="false" outlineLevelRow="0" outlineLevelCol="0"/>
  <cols>
    <col collapsed="false" customWidth="true" hidden="false" outlineLevel="0" max="1" min="1" style="1" width="7.67"/>
    <col collapsed="false" customWidth="true" hidden="false" outlineLevel="0" max="2" min="2" style="1" width="49.85"/>
    <col collapsed="false" customWidth="true" hidden="false" outlineLevel="0" max="3" min="3" style="1" width="6.57"/>
    <col collapsed="false" customWidth="true" hidden="false" outlineLevel="0" max="4" min="4" style="1" width="13.54"/>
    <col collapsed="false" customWidth="true" hidden="false" outlineLevel="0" max="5" min="5" style="1" width="8.91"/>
    <col collapsed="false" customWidth="true" hidden="true" outlineLevel="0" max="6" min="6" style="1" width="6.67"/>
    <col collapsed="false" customWidth="true" hidden="false" outlineLevel="0" max="7" min="7" style="1" width="7.16"/>
    <col collapsed="false" customWidth="true" hidden="true" outlineLevel="0" max="8" min="8" style="1" width="6.67"/>
    <col collapsed="false" customWidth="true" hidden="false" outlineLevel="0" max="9" min="9" style="1" width="10.57"/>
    <col collapsed="false" customWidth="true" hidden="false" outlineLevel="0" max="10" min="10" style="1" width="13.3"/>
    <col collapsed="false" customWidth="true" hidden="false" outlineLevel="0" max="11" min="11" style="1" width="7.94"/>
    <col collapsed="false" customWidth="true" hidden="false" outlineLevel="0" max="12" min="12" style="1" width="11.25"/>
    <col collapsed="false" customWidth="true" hidden="false" outlineLevel="0" max="13" min="13" style="1" width="13.73"/>
    <col collapsed="false" customWidth="false" hidden="false" outlineLevel="0" max="1024" min="14" style="1" width="11.75"/>
  </cols>
  <sheetData>
    <row r="1" s="2" customFormat="true" ht="35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2.8" hidden="false" customHeight="false" outlineLevel="0" collapsed="false">
      <c r="A2" s="4" t="s">
        <v>12</v>
      </c>
      <c r="B2" s="1" t="s">
        <v>13</v>
      </c>
      <c r="C2" s="1" t="n">
        <v>1</v>
      </c>
      <c r="D2" s="5" t="n">
        <v>72089600</v>
      </c>
      <c r="E2" s="6" t="n">
        <v>268.6458</v>
      </c>
      <c r="F2" s="1" t="n">
        <v>59</v>
      </c>
      <c r="G2" s="1" t="n">
        <v>59</v>
      </c>
      <c r="I2" s="7" t="n">
        <f aca="false">D2*2/G2/1000000</f>
        <v>2.44371525423729</v>
      </c>
      <c r="J2" s="1" t="n">
        <v>59.42</v>
      </c>
      <c r="K2" s="8" t="n">
        <f aca="false">I2/J2</f>
        <v>0.0411261402597996</v>
      </c>
      <c r="L2" s="1" t="s">
        <v>14</v>
      </c>
    </row>
    <row r="3" customFormat="false" ht="12.8" hidden="false" customHeight="false" outlineLevel="0" collapsed="false">
      <c r="A3" s="4"/>
      <c r="B3" s="1" t="s">
        <v>15</v>
      </c>
      <c r="C3" s="1" t="n">
        <v>1</v>
      </c>
      <c r="D3" s="5" t="n">
        <v>288358400</v>
      </c>
      <c r="E3" s="6" t="n">
        <v>68.2004</v>
      </c>
      <c r="F3" s="1" t="n">
        <v>164</v>
      </c>
      <c r="G3" s="1" t="n">
        <v>163</v>
      </c>
      <c r="I3" s="7" t="n">
        <f aca="false">D3*2/G3/1000000</f>
        <v>3.53813987730061</v>
      </c>
      <c r="J3" s="1" t="n">
        <v>59.42</v>
      </c>
      <c r="K3" s="8" t="n">
        <f aca="false">I3/J3</f>
        <v>0.0595445957135747</v>
      </c>
      <c r="L3" s="1" t="s">
        <v>14</v>
      </c>
    </row>
    <row r="4" customFormat="false" ht="12.8" hidden="false" customHeight="false" outlineLevel="0" collapsed="false">
      <c r="A4" s="4"/>
      <c r="B4" s="1" t="s">
        <v>16</v>
      </c>
      <c r="C4" s="1" t="n">
        <v>1</v>
      </c>
      <c r="D4" s="5" t="n">
        <v>144179200</v>
      </c>
      <c r="E4" s="6" t="n">
        <v>138.3155</v>
      </c>
      <c r="F4" s="1" t="n">
        <v>94</v>
      </c>
      <c r="G4" s="1" t="n">
        <v>94</v>
      </c>
      <c r="I4" s="7" t="n">
        <f aca="false">D4*2/G4/1000000</f>
        <v>3.06764255319149</v>
      </c>
      <c r="J4" s="1" t="n">
        <v>59.42</v>
      </c>
      <c r="K4" s="8" t="n">
        <f aca="false">I4/J4</f>
        <v>0.0516264313899611</v>
      </c>
      <c r="L4" s="1" t="s">
        <v>14</v>
      </c>
    </row>
    <row r="5" customFormat="false" ht="12.8" hidden="false" customHeight="false" outlineLevel="0" collapsed="false">
      <c r="A5" s="9" t="s">
        <v>17</v>
      </c>
      <c r="B5" s="1" t="s">
        <v>18</v>
      </c>
      <c r="C5" s="1" t="n">
        <v>1</v>
      </c>
      <c r="D5" s="5" t="n">
        <v>3531605152</v>
      </c>
      <c r="E5" s="6" t="n">
        <v>226.5002</v>
      </c>
      <c r="F5" s="1" t="n">
        <v>3815</v>
      </c>
      <c r="G5" s="1" t="n">
        <v>3757</v>
      </c>
      <c r="H5" s="1" t="n">
        <v>4101</v>
      </c>
      <c r="I5" s="7" t="n">
        <f aca="false">D5*2/G5/1000000</f>
        <v>1.88001338940644</v>
      </c>
      <c r="J5" s="1" t="n">
        <f aca="false">J4/4</f>
        <v>14.855</v>
      </c>
      <c r="K5" s="8" t="n">
        <f aca="false">I5/J5</f>
        <v>0.126557616250854</v>
      </c>
      <c r="L5" s="1" t="s">
        <v>14</v>
      </c>
    </row>
    <row r="6" customFormat="false" ht="12.8" hidden="false" customHeight="false" outlineLevel="0" collapsed="false">
      <c r="A6" s="9"/>
      <c r="B6" s="1" t="s">
        <v>19</v>
      </c>
      <c r="C6" s="1" t="n">
        <v>1</v>
      </c>
      <c r="D6" s="5" t="n">
        <v>10234101760</v>
      </c>
      <c r="E6" s="6" t="n">
        <v>14.1279</v>
      </c>
      <c r="F6" s="1" t="n">
        <v>37625</v>
      </c>
      <c r="G6" s="1" t="n">
        <v>36228</v>
      </c>
      <c r="H6" s="1" t="n">
        <v>36726</v>
      </c>
      <c r="I6" s="7" t="n">
        <f aca="false">D6*2/G6/1000000</f>
        <v>0.564982983327813</v>
      </c>
      <c r="J6" s="1" t="n">
        <f aca="false">J5</f>
        <v>14.855</v>
      </c>
      <c r="K6" s="8" t="n">
        <f aca="false">I6/J6</f>
        <v>0.038033186356635</v>
      </c>
      <c r="L6" s="1" t="s">
        <v>14</v>
      </c>
    </row>
    <row r="7" customFormat="false" ht="16.65" hidden="false" customHeight="true" outlineLevel="0" collapsed="false">
      <c r="A7" s="9" t="s">
        <v>20</v>
      </c>
      <c r="B7" s="1" t="s">
        <v>21</v>
      </c>
      <c r="C7" s="1" t="n">
        <v>1</v>
      </c>
      <c r="D7" s="5" t="n">
        <v>3531605152</v>
      </c>
      <c r="E7" s="6" t="n">
        <v>321.1881</v>
      </c>
      <c r="G7" s="1" t="n">
        <v>2391</v>
      </c>
      <c r="I7" s="7" t="n">
        <f aca="false">D7*2/G7/1000000</f>
        <v>2.95408210121288</v>
      </c>
      <c r="J7" s="1" t="n">
        <v>36.86</v>
      </c>
      <c r="K7" s="8" t="n">
        <f aca="false">I7/J7</f>
        <v>0.0801433017149452</v>
      </c>
      <c r="L7" s="1" t="s">
        <v>14</v>
      </c>
    </row>
    <row r="8" customFormat="false" ht="12.8" hidden="false" customHeight="false" outlineLevel="0" collapsed="false">
      <c r="A8" s="9" t="s">
        <v>20</v>
      </c>
      <c r="B8" s="1" t="s">
        <v>21</v>
      </c>
      <c r="C8" s="1" t="n">
        <v>2</v>
      </c>
      <c r="D8" s="5" t="n">
        <f aca="false">D7*C8</f>
        <v>7063210304</v>
      </c>
      <c r="E8" s="6" t="n">
        <v>181.7062</v>
      </c>
      <c r="G8" s="1" t="n">
        <v>4091</v>
      </c>
      <c r="I8" s="7" t="n">
        <f aca="false">D8*2/G8/1000000</f>
        <v>3.45304830310438</v>
      </c>
      <c r="J8" s="1" t="n">
        <v>36.86</v>
      </c>
      <c r="K8" s="8" t="n">
        <f aca="false">I8/J8</f>
        <v>0.0936800950381004</v>
      </c>
      <c r="L8" s="1" t="s">
        <v>14</v>
      </c>
    </row>
    <row r="9" customFormat="false" ht="12.8" hidden="false" customHeight="false" outlineLevel="0" collapsed="false">
      <c r="A9" s="9" t="s">
        <v>20</v>
      </c>
      <c r="B9" s="1" t="s">
        <v>22</v>
      </c>
      <c r="C9" s="1" t="n">
        <v>1</v>
      </c>
      <c r="D9" s="5" t="n">
        <v>3531605152</v>
      </c>
      <c r="E9" s="6" t="n">
        <v>107.8288</v>
      </c>
      <c r="G9" s="1" t="n">
        <v>8213</v>
      </c>
      <c r="I9" s="7" t="n">
        <f aca="false">D9*2/G9/1000000</f>
        <v>0.860003689760136</v>
      </c>
      <c r="J9" s="1" t="n">
        <f aca="false">J7/4</f>
        <v>9.215</v>
      </c>
      <c r="K9" s="8" t="n">
        <f aca="false">I9/J9</f>
        <v>0.0933264991600799</v>
      </c>
      <c r="L9" s="1" t="s">
        <v>14</v>
      </c>
    </row>
    <row r="10" s="10" customFormat="true" ht="12.8" hidden="false" customHeight="false" outlineLevel="0" collapsed="false">
      <c r="A10" s="9" t="s">
        <v>20</v>
      </c>
      <c r="B10" s="1" t="s">
        <v>22</v>
      </c>
      <c r="C10" s="1" t="n">
        <v>2</v>
      </c>
      <c r="D10" s="5" t="n">
        <f aca="false">D9*C10</f>
        <v>7063210304</v>
      </c>
      <c r="E10" s="6" t="n">
        <v>39.6926</v>
      </c>
      <c r="F10" s="1"/>
      <c r="G10" s="1" t="n">
        <v>16265</v>
      </c>
      <c r="H10" s="1"/>
      <c r="I10" s="7" t="n">
        <f aca="false">D10*2/G10/1000000</f>
        <v>0.868516483738088</v>
      </c>
      <c r="J10" s="1" t="n">
        <f aca="false">J8/4</f>
        <v>9.215</v>
      </c>
      <c r="K10" s="8" t="n">
        <f aca="false">I10/J10</f>
        <v>0.0942502966617567</v>
      </c>
      <c r="L10" s="1" t="s">
        <v>14</v>
      </c>
      <c r="M10" s="1"/>
      <c r="N10" s="1"/>
      <c r="O10" s="1"/>
      <c r="P10" s="1"/>
      <c r="Q10" s="1"/>
      <c r="R10" s="1"/>
      <c r="S10" s="1"/>
      <c r="T10" s="1"/>
    </row>
    <row r="11" s="10" customFormat="true" ht="12.8" hidden="false" customHeight="false" outlineLevel="0" collapsed="false">
      <c r="A11" s="9" t="s">
        <v>20</v>
      </c>
      <c r="B11" s="1" t="s">
        <v>22</v>
      </c>
      <c r="C11" s="1" t="n">
        <v>4</v>
      </c>
      <c r="D11" s="5" t="n">
        <f aca="false">D9*C11</f>
        <v>14126420608</v>
      </c>
      <c r="E11" s="6" t="n">
        <v>16.4847</v>
      </c>
      <c r="F11" s="1"/>
      <c r="G11" s="1" t="n">
        <v>32343</v>
      </c>
      <c r="H11" s="1"/>
      <c r="I11" s="7" t="n">
        <f aca="false">D11*2/G11/1000000</f>
        <v>0.873538052005071</v>
      </c>
      <c r="J11" s="1" t="n">
        <f aca="false">J7/4</f>
        <v>9.215</v>
      </c>
      <c r="K11" s="8" t="n">
        <f aca="false">I11/J11</f>
        <v>0.0947952308198666</v>
      </c>
      <c r="L11" s="1" t="s">
        <v>14</v>
      </c>
      <c r="M11" s="1"/>
      <c r="N11" s="1"/>
      <c r="O11" s="1"/>
      <c r="P11" s="1"/>
      <c r="Q11" s="1"/>
      <c r="R11" s="1"/>
      <c r="S11" s="1"/>
      <c r="T11" s="1"/>
    </row>
    <row r="12" s="10" customFormat="true" ht="12.8" hidden="false" customHeight="false" outlineLevel="0" collapsed="false">
      <c r="A12" s="11"/>
      <c r="E12" s="12"/>
      <c r="I12" s="13"/>
    </row>
    <row r="13" customFormat="false" ht="17.95" hidden="false" customHeight="true" outlineLevel="0" collapsed="false">
      <c r="A13" s="14" t="s">
        <v>2</v>
      </c>
      <c r="B13" s="1" t="s">
        <v>15</v>
      </c>
      <c r="C13" s="1" t="n">
        <v>1</v>
      </c>
      <c r="D13" s="5" t="n">
        <v>288358400</v>
      </c>
      <c r="E13" s="6"/>
      <c r="G13" s="1" t="n">
        <v>162</v>
      </c>
      <c r="I13" s="7" t="n">
        <f aca="false">D13*2/G13/1000000</f>
        <v>3.55998024691358</v>
      </c>
      <c r="J13" s="1" t="n">
        <v>59.42</v>
      </c>
      <c r="K13" s="8" t="n">
        <f aca="false">I13/J13</f>
        <v>0.0599121549463746</v>
      </c>
      <c r="L13" s="1" t="s">
        <v>14</v>
      </c>
    </row>
    <row r="14" customFormat="false" ht="12.8" hidden="false" customHeight="false" outlineLevel="0" collapsed="false">
      <c r="A14" s="14"/>
      <c r="B14" s="1" t="s">
        <v>15</v>
      </c>
      <c r="C14" s="1" t="n">
        <v>2</v>
      </c>
      <c r="D14" s="1" t="n">
        <f aca="false">D13*C14</f>
        <v>576716800</v>
      </c>
      <c r="E14" s="6"/>
      <c r="G14" s="1" t="n">
        <v>320</v>
      </c>
      <c r="I14" s="7" t="n">
        <f aca="false">D14*2/G14/1000000</f>
        <v>3.60448</v>
      </c>
      <c r="J14" s="1" t="n">
        <v>59.42</v>
      </c>
      <c r="K14" s="8" t="n">
        <f aca="false">I14/J14</f>
        <v>0.0606610568832043</v>
      </c>
      <c r="L14" s="1" t="s">
        <v>14</v>
      </c>
    </row>
    <row r="15" customFormat="false" ht="12.8" hidden="false" customHeight="false" outlineLevel="0" collapsed="false">
      <c r="A15" s="14"/>
      <c r="B15" s="1" t="s">
        <v>15</v>
      </c>
      <c r="C15" s="1" t="n">
        <v>4</v>
      </c>
      <c r="D15" s="1" t="n">
        <f aca="false">D13*4</f>
        <v>1153433600</v>
      </c>
      <c r="E15" s="6"/>
      <c r="G15" s="1" t="n">
        <v>618</v>
      </c>
      <c r="I15" s="7" t="n">
        <f aca="false">D15*2/G15/1000000</f>
        <v>3.73279482200647</v>
      </c>
      <c r="J15" s="1" t="n">
        <v>59.42</v>
      </c>
      <c r="K15" s="8" t="n">
        <f aca="false">I15/J15</f>
        <v>0.0628205119826064</v>
      </c>
      <c r="L15" s="1" t="s">
        <v>14</v>
      </c>
    </row>
    <row r="16" customFormat="false" ht="12.8" hidden="false" customHeight="false" outlineLevel="0" collapsed="false">
      <c r="A16" s="14"/>
      <c r="B16" s="1" t="s">
        <v>15</v>
      </c>
      <c r="C16" s="1" t="n">
        <v>8</v>
      </c>
      <c r="D16" s="1" t="n">
        <f aca="false">D13*C16</f>
        <v>2306867200</v>
      </c>
      <c r="E16" s="6"/>
      <c r="G16" s="1" t="n">
        <v>1220</v>
      </c>
      <c r="I16" s="7" t="n">
        <f aca="false">D16*2/G16/1000000</f>
        <v>3.78174950819672</v>
      </c>
      <c r="J16" s="1" t="n">
        <v>59.42</v>
      </c>
      <c r="K16" s="8" t="n">
        <f aca="false">I16/J16</f>
        <v>0.0636443875495914</v>
      </c>
      <c r="L16" s="1" t="s">
        <v>14</v>
      </c>
    </row>
    <row r="17" s="15" customFormat="true" ht="12.8" hidden="false" customHeight="false" outlineLevel="0" collapsed="false">
      <c r="E17" s="16"/>
      <c r="I17" s="17"/>
      <c r="K17" s="18"/>
    </row>
    <row r="18" customFormat="false" ht="24.85" hidden="false" customHeight="false" outlineLevel="0" collapsed="false">
      <c r="A18" s="19" t="s">
        <v>23</v>
      </c>
      <c r="B18" s="20" t="s">
        <v>24</v>
      </c>
      <c r="C18" s="1" t="n">
        <v>1</v>
      </c>
      <c r="D18" s="5" t="n">
        <v>122895728640</v>
      </c>
      <c r="E18" s="6" t="n">
        <v>31.6415</v>
      </c>
      <c r="F18" s="1" t="n">
        <v>17033</v>
      </c>
      <c r="G18" s="1" t="n">
        <v>17003</v>
      </c>
      <c r="I18" s="7" t="n">
        <f aca="false">D18*2/G18/1000000</f>
        <v>14.4557699982356</v>
      </c>
      <c r="J18" s="1" t="n">
        <v>59.42</v>
      </c>
      <c r="K18" s="8" t="n">
        <f aca="false">I18/J18</f>
        <v>0.243281218415274</v>
      </c>
      <c r="L18" s="1" t="s">
        <v>14</v>
      </c>
    </row>
    <row r="19" customFormat="false" ht="24.85" hidden="false" customHeight="false" outlineLevel="0" collapsed="false">
      <c r="A19" s="19"/>
      <c r="B19" s="20" t="s">
        <v>24</v>
      </c>
      <c r="C19" s="1" t="n">
        <v>2</v>
      </c>
      <c r="D19" s="5" t="n">
        <f aca="false">D18*C19</f>
        <v>245791457280</v>
      </c>
      <c r="E19" s="6" t="n">
        <v>16.4535</v>
      </c>
      <c r="F19" s="1" t="n">
        <v>33958</v>
      </c>
      <c r="G19" s="1" t="n">
        <v>33957</v>
      </c>
      <c r="I19" s="7" t="n">
        <f aca="false">D19*2/G19/1000000</f>
        <v>14.4766296952028</v>
      </c>
      <c r="J19" s="1" t="n">
        <v>59.42</v>
      </c>
      <c r="K19" s="8" t="n">
        <f aca="false">I19/J19</f>
        <v>0.243632273564503</v>
      </c>
      <c r="L19" s="1" t="s">
        <v>14</v>
      </c>
    </row>
    <row r="20" customFormat="false" ht="12.8" hidden="false" customHeight="false" outlineLevel="0" collapsed="false">
      <c r="A20" s="19"/>
      <c r="B20" s="1" t="s">
        <v>25</v>
      </c>
      <c r="C20" s="1" t="n">
        <v>1</v>
      </c>
      <c r="D20" s="5" t="n">
        <v>126736220160</v>
      </c>
      <c r="E20" s="6" t="n">
        <v>47.5627</v>
      </c>
      <c r="F20" s="1" t="n">
        <v>9606</v>
      </c>
      <c r="G20" s="1" t="n">
        <v>9601</v>
      </c>
      <c r="I20" s="7" t="n">
        <f aca="false">D20*2/G20/1000000</f>
        <v>26.4006291344652</v>
      </c>
      <c r="J20" s="1" t="n">
        <v>59.42</v>
      </c>
      <c r="K20" s="8" t="n">
        <f aca="false">I20/J20</f>
        <v>0.444305438143137</v>
      </c>
      <c r="L20" s="1" t="s">
        <v>14</v>
      </c>
    </row>
    <row r="21" customFormat="false" ht="12.8" hidden="false" customHeight="false" outlineLevel="0" collapsed="false">
      <c r="A21" s="19"/>
      <c r="B21" s="1" t="s">
        <v>25</v>
      </c>
      <c r="C21" s="1" t="n">
        <v>2</v>
      </c>
      <c r="D21" s="5" t="n">
        <f aca="false">D20*C21</f>
        <v>253472440320</v>
      </c>
      <c r="E21" s="6" t="n">
        <v>20.4639</v>
      </c>
      <c r="F21" s="1" t="n">
        <v>21463</v>
      </c>
      <c r="G21" s="1" t="n">
        <v>21463</v>
      </c>
      <c r="I21" s="7" t="n">
        <f aca="false">D21*2/G21/1000000</f>
        <v>23.6194791333924</v>
      </c>
      <c r="J21" s="1" t="n">
        <v>59.42</v>
      </c>
      <c r="K21" s="21" t="n">
        <f aca="false">I21/J21</f>
        <v>0.397500490296069</v>
      </c>
      <c r="L21" s="1" t="s">
        <v>14</v>
      </c>
    </row>
    <row r="22" customFormat="false" ht="24.85" hidden="false" customHeight="false" outlineLevel="0" collapsed="false">
      <c r="A22" s="10" t="s">
        <v>20</v>
      </c>
      <c r="B22" s="20" t="s">
        <v>24</v>
      </c>
      <c r="C22" s="1" t="n">
        <v>1</v>
      </c>
      <c r="D22" s="5" t="n">
        <v>122895728640</v>
      </c>
      <c r="E22" s="6" t="n">
        <v>12.68</v>
      </c>
      <c r="G22" s="1" t="n">
        <v>27294</v>
      </c>
      <c r="I22" s="7" t="n">
        <f aca="false">D22*2/G22/1000000</f>
        <v>9.00532927676412</v>
      </c>
      <c r="J22" s="1" t="n">
        <v>36.86</v>
      </c>
      <c r="K22" s="8" t="n">
        <f aca="false">I22/J22</f>
        <v>0.244311700400546</v>
      </c>
      <c r="L22" s="1" t="s">
        <v>14</v>
      </c>
    </row>
    <row r="23" customFormat="false" ht="24.85" hidden="false" customHeight="false" outlineLevel="0" collapsed="false">
      <c r="A23" s="10" t="s">
        <v>20</v>
      </c>
      <c r="B23" s="20" t="s">
        <v>24</v>
      </c>
      <c r="C23" s="1" t="n">
        <v>2</v>
      </c>
      <c r="D23" s="5" t="n">
        <f aca="false">D22*C23</f>
        <v>245791457280</v>
      </c>
      <c r="E23" s="6" t="n">
        <v>6.9578</v>
      </c>
      <c r="G23" s="1" t="n">
        <v>54755</v>
      </c>
      <c r="I23" s="7" t="n">
        <f aca="false">D23*2/G23/1000000</f>
        <v>8.97786347475117</v>
      </c>
      <c r="J23" s="1" t="n">
        <v>36.86</v>
      </c>
      <c r="K23" s="8" t="n">
        <f aca="false">I23/J23</f>
        <v>0.243566561984568</v>
      </c>
      <c r="L23" s="1" t="s">
        <v>14</v>
      </c>
    </row>
    <row r="24" customFormat="false" ht="12.8" hidden="false" customHeight="false" outlineLevel="0" collapsed="false">
      <c r="A24" s="10" t="s">
        <v>20</v>
      </c>
      <c r="B24" s="1" t="s">
        <v>25</v>
      </c>
      <c r="C24" s="1" t="n">
        <v>1</v>
      </c>
      <c r="D24" s="5" t="n">
        <v>126736220160</v>
      </c>
      <c r="E24" s="6" t="n">
        <v>17.8824</v>
      </c>
      <c r="G24" s="1" t="n">
        <v>16485</v>
      </c>
      <c r="I24" s="7" t="n">
        <f aca="false">D24*2/G24/1000000</f>
        <v>15.375944211101</v>
      </c>
      <c r="J24" s="1" t="n">
        <v>36.86</v>
      </c>
      <c r="K24" s="21" t="n">
        <f aca="false">I24/J24</f>
        <v>0.417144444142729</v>
      </c>
      <c r="L24" s="1" t="s">
        <v>14</v>
      </c>
    </row>
    <row r="25" customFormat="false" ht="12.8" hidden="false" customHeight="false" outlineLevel="0" collapsed="false">
      <c r="A25" s="1" t="s">
        <v>20</v>
      </c>
      <c r="B25" s="1" t="s">
        <v>26</v>
      </c>
      <c r="C25" s="22" t="n">
        <v>1</v>
      </c>
      <c r="D25" s="1" t="n">
        <v>1821452264</v>
      </c>
      <c r="E25" s="6" t="n">
        <v>2615.1113</v>
      </c>
      <c r="G25" s="1" t="n">
        <v>239</v>
      </c>
      <c r="I25" s="7" t="n">
        <f aca="false">D25*2/G25/1000000</f>
        <v>15.2422783598326</v>
      </c>
      <c r="J25" s="1" t="n">
        <v>36.86</v>
      </c>
      <c r="K25" s="8" t="n">
        <f aca="false">I25/J25</f>
        <v>0.413518132388296</v>
      </c>
      <c r="L25" s="1" t="s">
        <v>14</v>
      </c>
    </row>
    <row r="26" customFormat="false" ht="12.8" hidden="false" customHeight="false" outlineLevel="0" collapsed="false">
      <c r="A26" s="1" t="s">
        <v>20</v>
      </c>
      <c r="B26" s="1" t="s">
        <v>26</v>
      </c>
      <c r="C26" s="22" t="n">
        <v>2</v>
      </c>
      <c r="D26" s="1" t="n">
        <f aca="false">D25*C26</f>
        <v>3642904528</v>
      </c>
      <c r="E26" s="6" t="n">
        <v>1899.276</v>
      </c>
      <c r="G26" s="1" t="n">
        <v>324</v>
      </c>
      <c r="I26" s="7" t="n">
        <f aca="false">D26*2/G26/1000000</f>
        <v>22.4870649876543</v>
      </c>
      <c r="J26" s="1" t="n">
        <v>36.86</v>
      </c>
      <c r="K26" s="8" t="n">
        <f aca="false">I26/J26</f>
        <v>0.610066874325944</v>
      </c>
      <c r="L26" s="1" t="s">
        <v>14</v>
      </c>
    </row>
    <row r="27" customFormat="false" ht="12.8" hidden="false" customHeight="false" outlineLevel="0" collapsed="false">
      <c r="A27" s="1" t="s">
        <v>20</v>
      </c>
      <c r="B27" s="1" t="s">
        <v>26</v>
      </c>
      <c r="C27" s="22" t="n">
        <v>4</v>
      </c>
      <c r="D27" s="1" t="n">
        <f aca="false">D25*C27</f>
        <v>7285809056</v>
      </c>
      <c r="E27" s="6" t="n">
        <v>1158.5541</v>
      </c>
      <c r="G27" s="1" t="n">
        <v>535</v>
      </c>
      <c r="I27" s="7" t="n">
        <f aca="false">D27*2/G27/1000000</f>
        <v>27.2366693682243</v>
      </c>
      <c r="J27" s="1" t="n">
        <v>36.86</v>
      </c>
      <c r="K27" s="8" t="n">
        <f aca="false">I27/J27</f>
        <v>0.738922120678901</v>
      </c>
      <c r="L27" s="1" t="s">
        <v>14</v>
      </c>
    </row>
    <row r="28" customFormat="false" ht="12.8" hidden="false" customHeight="false" outlineLevel="0" collapsed="false">
      <c r="A28" s="1" t="s">
        <v>20</v>
      </c>
      <c r="B28" s="1" t="s">
        <v>26</v>
      </c>
      <c r="C28" s="22" t="n">
        <v>6</v>
      </c>
      <c r="D28" s="1" t="n">
        <f aca="false">D25*C28</f>
        <v>10928713584</v>
      </c>
      <c r="E28" s="6" t="n">
        <v>826.1956</v>
      </c>
      <c r="G28" s="1" t="n">
        <v>763</v>
      </c>
      <c r="I28" s="23" t="n">
        <f aca="false">D28*2/G28/1000000</f>
        <v>28.6466935360419</v>
      </c>
      <c r="J28" s="1" t="n">
        <v>36.86</v>
      </c>
      <c r="K28" s="24" t="n">
        <f aca="false">I28/J28</f>
        <v>0.777175624960442</v>
      </c>
      <c r="L28" s="1" t="s">
        <v>14</v>
      </c>
    </row>
    <row r="29" customFormat="false" ht="12.8" hidden="false" customHeight="false" outlineLevel="0" collapsed="false">
      <c r="A29" s="1" t="s">
        <v>20</v>
      </c>
      <c r="B29" s="1" t="s">
        <v>26</v>
      </c>
      <c r="C29" s="22" t="n">
        <v>8</v>
      </c>
      <c r="D29" s="1" t="n">
        <f aca="false">D25*C29</f>
        <v>14571618112</v>
      </c>
      <c r="E29" s="6" t="n">
        <v>624.6287</v>
      </c>
      <c r="G29" s="1" t="n">
        <v>1037</v>
      </c>
      <c r="I29" s="7" t="n">
        <f aca="false">D29*2/G29/1000000</f>
        <v>28.1034100520733</v>
      </c>
      <c r="J29" s="1" t="n">
        <v>36.86</v>
      </c>
      <c r="K29" s="8" t="n">
        <f aca="false">I29/J29</f>
        <v>0.762436517961837</v>
      </c>
      <c r="L29" s="1" t="s">
        <v>14</v>
      </c>
    </row>
    <row r="30" customFormat="false" ht="12.8" hidden="false" customHeight="false" outlineLevel="0" collapsed="false">
      <c r="A30" s="1" t="s">
        <v>20</v>
      </c>
      <c r="B30" s="1" t="s">
        <v>27</v>
      </c>
      <c r="C30" s="1" t="n">
        <v>1</v>
      </c>
      <c r="D30" s="1" t="n">
        <v>15503498216</v>
      </c>
      <c r="E30" s="6" t="n">
        <v>297.8937</v>
      </c>
      <c r="G30" s="1" t="n">
        <v>3177</v>
      </c>
      <c r="I30" s="7" t="n">
        <f aca="false">D30*2/G30/1000000</f>
        <v>9.75983520050362</v>
      </c>
      <c r="J30" s="1" t="n">
        <v>36.86</v>
      </c>
      <c r="K30" s="8" t="n">
        <f aca="false">I30/J30</f>
        <v>0.264781204571449</v>
      </c>
      <c r="L30" s="1" t="s">
        <v>14</v>
      </c>
    </row>
    <row r="31" customFormat="false" ht="12.8" hidden="false" customHeight="false" outlineLevel="0" collapsed="false">
      <c r="A31" s="1" t="s">
        <v>20</v>
      </c>
      <c r="B31" s="1" t="s">
        <v>27</v>
      </c>
      <c r="C31" s="1" t="n">
        <v>2</v>
      </c>
      <c r="D31" s="1" t="n">
        <f aca="false">D30*C31</f>
        <v>31006996432</v>
      </c>
      <c r="E31" s="6" t="n">
        <v>231.3763</v>
      </c>
      <c r="G31" s="1" t="n">
        <v>3949</v>
      </c>
      <c r="I31" s="7" t="n">
        <f aca="false">D31*2/G31/1000000</f>
        <v>15.7037206543429</v>
      </c>
      <c r="J31" s="1" t="n">
        <v>36.86</v>
      </c>
      <c r="K31" s="8" t="n">
        <f aca="false">I31/J31</f>
        <v>0.426036914116736</v>
      </c>
      <c r="L31" s="1" t="s">
        <v>14</v>
      </c>
    </row>
    <row r="32" customFormat="false" ht="12.8" hidden="false" customHeight="false" outlineLevel="0" collapsed="false">
      <c r="A32" s="1" t="s">
        <v>20</v>
      </c>
      <c r="B32" s="1" t="s">
        <v>27</v>
      </c>
      <c r="C32" s="1" t="n">
        <v>4</v>
      </c>
      <c r="D32" s="1" t="n">
        <f aca="false">D30*C32</f>
        <v>62013992864</v>
      </c>
      <c r="E32" s="6" t="n">
        <v>156.2576</v>
      </c>
      <c r="G32" s="1" t="n">
        <v>5486</v>
      </c>
      <c r="I32" s="7" t="n">
        <f aca="false">D32*2/G32/1000000</f>
        <v>22.6080907269413</v>
      </c>
      <c r="J32" s="1" t="n">
        <v>36.86</v>
      </c>
      <c r="K32" s="8" t="n">
        <f aca="false">I32/J32</f>
        <v>0.613350263888804</v>
      </c>
      <c r="L32" s="1" t="s">
        <v>14</v>
      </c>
    </row>
    <row r="33" customFormat="false" ht="12.8" hidden="false" customHeight="false" outlineLevel="0" collapsed="false">
      <c r="A33" s="1" t="s">
        <v>20</v>
      </c>
      <c r="B33" s="1" t="s">
        <v>27</v>
      </c>
      <c r="C33" s="1" t="n">
        <v>6</v>
      </c>
      <c r="D33" s="1" t="n">
        <f aca="false">D30*C33</f>
        <v>93020989296</v>
      </c>
      <c r="E33" s="6" t="n">
        <v>118.1269</v>
      </c>
      <c r="G33" s="1" t="n">
        <v>6991</v>
      </c>
      <c r="I33" s="7" t="n">
        <f aca="false">D33*2/G33/1000000</f>
        <v>26.6116404794736</v>
      </c>
      <c r="J33" s="1" t="n">
        <v>36.86</v>
      </c>
      <c r="K33" s="8" t="n">
        <f aca="false">I33/J33</f>
        <v>0.721965287017732</v>
      </c>
      <c r="L33" s="1" t="s">
        <v>14</v>
      </c>
    </row>
    <row r="34" customFormat="false" ht="12.8" hidden="false" customHeight="false" outlineLevel="0" collapsed="false">
      <c r="A34" s="1" t="s">
        <v>20</v>
      </c>
      <c r="B34" s="1" t="s">
        <v>27</v>
      </c>
      <c r="C34" s="1" t="n">
        <v>8</v>
      </c>
      <c r="D34" s="1" t="n">
        <f aca="false">D30*C34</f>
        <v>124027985728</v>
      </c>
      <c r="E34" s="6" t="n">
        <v>92.6981</v>
      </c>
      <c r="G34" s="1" t="n">
        <v>8568</v>
      </c>
      <c r="I34" s="23" t="n">
        <f aca="false">D34*2/G34/1000000</f>
        <v>28.951443914099</v>
      </c>
      <c r="J34" s="1" t="n">
        <v>36.86</v>
      </c>
      <c r="K34" s="24" t="n">
        <f aca="false">I34/J34</f>
        <v>0.785443405157325</v>
      </c>
      <c r="L34" s="1" t="s">
        <v>14</v>
      </c>
    </row>
    <row r="35" customFormat="false" ht="12.8" hidden="false" customHeight="false" outlineLevel="0" collapsed="false">
      <c r="A35" s="1" t="s">
        <v>20</v>
      </c>
      <c r="B35" s="1" t="s">
        <v>28</v>
      </c>
      <c r="C35" s="1" t="n">
        <v>8</v>
      </c>
      <c r="D35" s="1" t="n">
        <f aca="false">D30*C35</f>
        <v>124027985728</v>
      </c>
      <c r="E35" s="6" t="n">
        <v>24.5766</v>
      </c>
      <c r="G35" s="1" t="n">
        <v>27891</v>
      </c>
      <c r="I35" s="25" t="n">
        <f aca="false">D35*2/G35/1000000</f>
        <v>8.89376399039116</v>
      </c>
      <c r="J35" s="26" t="n">
        <f aca="false">J34/4</f>
        <v>9.215</v>
      </c>
      <c r="K35" s="27" t="n">
        <f aca="false">I35/J35</f>
        <v>0.965139879586669</v>
      </c>
      <c r="L35" s="1" t="s">
        <v>14</v>
      </c>
    </row>
    <row r="36" customFormat="false" ht="12.8" hidden="false" customHeight="false" outlineLevel="0" collapsed="false">
      <c r="A36" s="1" t="s">
        <v>20</v>
      </c>
      <c r="B36" s="1" t="s">
        <v>29</v>
      </c>
      <c r="C36" s="1" t="n">
        <v>1</v>
      </c>
      <c r="D36" s="28" t="n">
        <v>1059225600</v>
      </c>
      <c r="E36" s="6" t="n">
        <v>1353.72</v>
      </c>
      <c r="G36" s="1" t="n">
        <v>357</v>
      </c>
      <c r="I36" s="7" t="n">
        <f aca="false">D36*2/G36/1000000</f>
        <v>5.93403697478992</v>
      </c>
      <c r="J36" s="1" t="n">
        <v>36.86</v>
      </c>
      <c r="K36" s="8" t="n">
        <f aca="false">I36/J36</f>
        <v>0.160988523461474</v>
      </c>
      <c r="L36" s="1" t="s">
        <v>14</v>
      </c>
    </row>
    <row r="37" customFormat="false" ht="12.8" hidden="false" customHeight="false" outlineLevel="0" collapsed="false">
      <c r="A37" s="1" t="s">
        <v>20</v>
      </c>
      <c r="B37" s="1" t="s">
        <v>29</v>
      </c>
      <c r="C37" s="1" t="n">
        <v>2</v>
      </c>
      <c r="D37" s="1" t="n">
        <f aca="false">D36*C37</f>
        <v>2118451200</v>
      </c>
      <c r="E37" s="6" t="n">
        <v>800.25</v>
      </c>
      <c r="G37" s="1" t="n">
        <v>652</v>
      </c>
      <c r="I37" s="7" t="n">
        <f aca="false">D37*2/G37/1000000</f>
        <v>6.49831656441718</v>
      </c>
      <c r="J37" s="1" t="n">
        <v>36.86</v>
      </c>
      <c r="K37" s="8" t="n">
        <f aca="false">I37/J37</f>
        <v>0.176297248085111</v>
      </c>
      <c r="L37" s="1" t="s">
        <v>14</v>
      </c>
    </row>
    <row r="38" customFormat="false" ht="12.8" hidden="false" customHeight="false" outlineLevel="0" collapsed="false">
      <c r="A38" s="1" t="s">
        <v>20</v>
      </c>
      <c r="B38" s="1" t="s">
        <v>29</v>
      </c>
      <c r="C38" s="1" t="n">
        <v>4</v>
      </c>
      <c r="D38" s="1" t="n">
        <f aca="false">C38*D36</f>
        <v>4236902400</v>
      </c>
      <c r="E38" s="6" t="n">
        <v>357.5009</v>
      </c>
      <c r="G38" s="1" t="n">
        <v>1746</v>
      </c>
      <c r="I38" s="7" t="n">
        <f aca="false">D38*2/G38/1000000</f>
        <v>4.85326735395189</v>
      </c>
      <c r="J38" s="1" t="n">
        <v>36.86</v>
      </c>
      <c r="K38" s="8" t="n">
        <f aca="false">I38/J38</f>
        <v>0.131667589635157</v>
      </c>
      <c r="L38" s="1" t="s">
        <v>14</v>
      </c>
    </row>
    <row r="39" customFormat="false" ht="12.8" hidden="false" customHeight="false" outlineLevel="0" collapsed="false">
      <c r="A39" s="1" t="s">
        <v>20</v>
      </c>
      <c r="B39" s="1" t="s">
        <v>29</v>
      </c>
      <c r="C39" s="1" t="n">
        <v>6</v>
      </c>
      <c r="D39" s="1" t="n">
        <f aca="false">D36*C39</f>
        <v>6355353600</v>
      </c>
      <c r="E39" s="6" t="n">
        <v>233.208</v>
      </c>
      <c r="G39" s="1" t="n">
        <v>2641</v>
      </c>
      <c r="I39" s="7" t="n">
        <f aca="false">D39*2/G39/1000000</f>
        <v>4.81283877319197</v>
      </c>
      <c r="J39" s="1" t="n">
        <v>36.86</v>
      </c>
      <c r="K39" s="8" t="n">
        <f aca="false">I39/J39</f>
        <v>0.130570775181551</v>
      </c>
      <c r="L39" s="1" t="s">
        <v>14</v>
      </c>
    </row>
    <row r="40" customFormat="false" ht="12.8" hidden="false" customHeight="false" outlineLevel="0" collapsed="false">
      <c r="A40" s="1" t="s">
        <v>20</v>
      </c>
      <c r="B40" s="1" t="s">
        <v>30</v>
      </c>
      <c r="C40" s="1" t="n">
        <v>1</v>
      </c>
      <c r="D40" s="1" t="n">
        <v>3983671296</v>
      </c>
      <c r="E40" s="6" t="n">
        <v>1313.9043</v>
      </c>
      <c r="G40" s="1" t="n">
        <v>378</v>
      </c>
      <c r="I40" s="7" t="n">
        <f aca="false">D40*2/G40/1000000</f>
        <v>21.0776259047619</v>
      </c>
      <c r="J40" s="1" t="n">
        <v>36.86</v>
      </c>
      <c r="K40" s="8" t="n">
        <f aca="false">I40/J40</f>
        <v>0.57182924321112</v>
      </c>
      <c r="L40" s="1" t="s">
        <v>14</v>
      </c>
    </row>
    <row r="41" customFormat="false" ht="12.8" hidden="false" customHeight="false" outlineLevel="0" collapsed="false">
      <c r="A41" s="1" t="s">
        <v>20</v>
      </c>
      <c r="B41" s="1" t="s">
        <v>30</v>
      </c>
      <c r="C41" s="1" t="n">
        <v>2</v>
      </c>
      <c r="D41" s="1" t="n">
        <f aca="false">D40*C41</f>
        <v>7967342592</v>
      </c>
      <c r="E41" s="6" t="n">
        <v>780.6584</v>
      </c>
      <c r="G41" s="1" t="n">
        <v>702</v>
      </c>
      <c r="I41" s="7" t="n">
        <f aca="false">D41*2/G41/1000000</f>
        <v>22.6989817435897</v>
      </c>
      <c r="J41" s="1" t="n">
        <v>36.86</v>
      </c>
      <c r="K41" s="8" t="n">
        <f aca="false">I41/J41</f>
        <v>0.615816108073513</v>
      </c>
      <c r="L41" s="1" t="s">
        <v>14</v>
      </c>
    </row>
    <row r="42" customFormat="false" ht="12.8" hidden="false" customHeight="false" outlineLevel="0" collapsed="false">
      <c r="A42" s="1" t="s">
        <v>20</v>
      </c>
      <c r="B42" s="1" t="s">
        <v>30</v>
      </c>
      <c r="C42" s="1" t="n">
        <v>4</v>
      </c>
      <c r="D42" s="1" t="n">
        <f aca="false">D40*C42</f>
        <v>15934685184</v>
      </c>
      <c r="E42" s="6" t="n">
        <v>417.9955</v>
      </c>
      <c r="G42" s="1" t="n">
        <v>1352</v>
      </c>
      <c r="I42" s="7" t="n">
        <f aca="false">D42*2/G42/1000000</f>
        <v>23.5720195029586</v>
      </c>
      <c r="J42" s="1" t="n">
        <v>36.86</v>
      </c>
      <c r="K42" s="8" t="n">
        <f aca="false">I42/J42</f>
        <v>0.639501342999419</v>
      </c>
      <c r="L42" s="1" t="s">
        <v>14</v>
      </c>
    </row>
    <row r="43" customFormat="false" ht="12.8" hidden="false" customHeight="false" outlineLevel="0" collapsed="false">
      <c r="A43" s="1" t="s">
        <v>20</v>
      </c>
      <c r="B43" s="1" t="s">
        <v>30</v>
      </c>
      <c r="C43" s="1" t="n">
        <v>6</v>
      </c>
      <c r="D43" s="1" t="n">
        <f aca="false">D40*C43</f>
        <v>23902027776</v>
      </c>
      <c r="E43" s="6" t="n">
        <v>276.8551</v>
      </c>
      <c r="G43" s="1" t="n">
        <v>1996</v>
      </c>
      <c r="I43" s="7" t="n">
        <f aca="false">D43*2/G43/1000000</f>
        <v>23.9499276312625</v>
      </c>
      <c r="J43" s="1" t="n">
        <v>36.86</v>
      </c>
      <c r="K43" s="8" t="n">
        <f aca="false">I43/J43</f>
        <v>0.649753869540491</v>
      </c>
      <c r="L43" s="1" t="s">
        <v>14</v>
      </c>
    </row>
    <row r="44" customFormat="false" ht="12.8" hidden="false" customHeight="false" outlineLevel="0" collapsed="false">
      <c r="A44" s="1" t="s">
        <v>20</v>
      </c>
      <c r="B44" s="1" t="s">
        <v>30</v>
      </c>
      <c r="C44" s="1" t="n">
        <v>8</v>
      </c>
      <c r="D44" s="1" t="n">
        <f aca="false">D40*C44</f>
        <v>31869370368</v>
      </c>
      <c r="E44" s="6" t="n">
        <v>200.1506</v>
      </c>
      <c r="G44" s="1" t="n">
        <v>2641</v>
      </c>
      <c r="I44" s="7" t="n">
        <f aca="false">D44*2/G44/1000000</f>
        <v>24.1343206118894</v>
      </c>
      <c r="J44" s="1" t="n">
        <v>36.86</v>
      </c>
      <c r="K44" s="8" t="n">
        <f aca="false">I44/J44</f>
        <v>0.654756392075133</v>
      </c>
      <c r="L44" s="1" t="s">
        <v>14</v>
      </c>
    </row>
    <row r="45" customFormat="false" ht="12.8" hidden="false" customHeight="false" outlineLevel="0" collapsed="false">
      <c r="A45" s="1" t="s">
        <v>31</v>
      </c>
      <c r="B45" s="1" t="s">
        <v>32</v>
      </c>
      <c r="C45" s="1" t="n">
        <v>1</v>
      </c>
      <c r="D45" s="1" t="n">
        <v>29091692544</v>
      </c>
      <c r="E45" s="6" t="n">
        <v>182.945</v>
      </c>
      <c r="G45" s="1" t="n">
        <v>1204</v>
      </c>
      <c r="I45" s="7" t="n">
        <f aca="false">D45*2/G45/1000000</f>
        <v>48.3250706710964</v>
      </c>
      <c r="J45" s="1" t="n">
        <v>59.42</v>
      </c>
      <c r="K45" s="8" t="n">
        <f aca="false">I45/J45</f>
        <v>0.813279546804046</v>
      </c>
      <c r="L45" s="1" t="s">
        <v>14</v>
      </c>
    </row>
    <row r="46" customFormat="false" ht="12.8" hidden="false" customHeight="false" outlineLevel="0" collapsed="false">
      <c r="A46" s="1" t="s">
        <v>31</v>
      </c>
      <c r="B46" s="1" t="s">
        <v>33</v>
      </c>
      <c r="C46" s="1" t="n">
        <v>1</v>
      </c>
      <c r="D46" s="1" t="n">
        <v>29091692544</v>
      </c>
      <c r="E46" s="6" t="n">
        <v>62.7572</v>
      </c>
      <c r="G46" s="1" t="n">
        <v>4211</v>
      </c>
      <c r="I46" s="7" t="n">
        <f aca="false">D46*2/G46/1000000</f>
        <v>13.8169995459511</v>
      </c>
      <c r="J46" s="1" t="n">
        <f aca="false">J45/4</f>
        <v>14.855</v>
      </c>
      <c r="K46" s="8" t="n">
        <f aca="false">I46/J46</f>
        <v>0.930124506627472</v>
      </c>
      <c r="L46" s="1" t="s">
        <v>14</v>
      </c>
    </row>
    <row r="47" customFormat="false" ht="12.8" hidden="false" customHeight="false" outlineLevel="0" collapsed="false">
      <c r="A47" s="1" t="s">
        <v>20</v>
      </c>
      <c r="B47" s="1" t="s">
        <v>33</v>
      </c>
      <c r="C47" s="1" t="n">
        <v>1</v>
      </c>
      <c r="D47" s="1" t="n">
        <v>29091692544</v>
      </c>
      <c r="E47" s="6" t="n">
        <v>44.051</v>
      </c>
      <c r="G47" s="1" t="n">
        <v>7018</v>
      </c>
      <c r="I47" s="7" t="n">
        <f aca="false">D47*2/G47/1000000</f>
        <v>8.29059348646338</v>
      </c>
      <c r="J47" s="1" t="n">
        <f aca="false">J33/4</f>
        <v>9.215</v>
      </c>
      <c r="K47" s="8" t="n">
        <f aca="false">I47/J47</f>
        <v>0.899684588872857</v>
      </c>
      <c r="L47" s="1" t="s">
        <v>14</v>
      </c>
    </row>
    <row r="48" customFormat="false" ht="12.8" hidden="false" customHeight="false" outlineLevel="0" collapsed="false">
      <c r="A48" s="1" t="s">
        <v>20</v>
      </c>
      <c r="B48" s="1" t="s">
        <v>33</v>
      </c>
      <c r="C48" s="1" t="n">
        <v>4</v>
      </c>
      <c r="D48" s="1" t="n">
        <f aca="false">D47*C48</f>
        <v>116366770176</v>
      </c>
      <c r="E48" s="6" t="n">
        <v>5.1298</v>
      </c>
      <c r="G48" s="1" t="n">
        <v>29965</v>
      </c>
      <c r="I48" s="7" t="n">
        <f aca="false">D48*2/G48/1000000</f>
        <v>7.76684599873185</v>
      </c>
      <c r="J48" s="1" t="n">
        <f aca="false">J30/4</f>
        <v>9.215</v>
      </c>
      <c r="K48" s="8" t="n">
        <f aca="false">I48/J48</f>
        <v>0.842848182173831</v>
      </c>
      <c r="L48" s="1" t="s">
        <v>14</v>
      </c>
    </row>
    <row r="49" customFormat="false" ht="12.8" hidden="false" customHeight="false" outlineLevel="0" collapsed="false">
      <c r="A49" s="1" t="s">
        <v>31</v>
      </c>
      <c r="B49" s="1" t="s">
        <v>18</v>
      </c>
      <c r="C49" s="1" t="n">
        <v>1</v>
      </c>
      <c r="D49" s="1" t="n">
        <v>3531605152</v>
      </c>
      <c r="E49" s="6" t="n">
        <v>853.3148</v>
      </c>
      <c r="G49" s="1" t="n">
        <v>895</v>
      </c>
      <c r="I49" s="7" t="n">
        <f aca="false">D49*2/G49/1000000</f>
        <v>7.89185508826816</v>
      </c>
      <c r="J49" s="1" t="n">
        <v>59.42</v>
      </c>
      <c r="K49" s="8" t="n">
        <f aca="false">I49/J49</f>
        <v>0.132814794484486</v>
      </c>
      <c r="L49" s="1" t="s">
        <v>14</v>
      </c>
    </row>
    <row r="50" customFormat="false" ht="12.8" hidden="false" customHeight="false" outlineLevel="0" collapsed="false">
      <c r="A50" s="1" t="s">
        <v>31</v>
      </c>
      <c r="B50" s="1" t="s">
        <v>34</v>
      </c>
      <c r="C50" s="1" t="n">
        <v>1</v>
      </c>
      <c r="D50" s="1" t="n">
        <v>3464496288</v>
      </c>
      <c r="E50" s="6" t="n">
        <v>697.1548</v>
      </c>
      <c r="G50" s="6" t="n">
        <v>1152</v>
      </c>
      <c r="I50" s="7" t="n">
        <f aca="false">D50*2/G50/1000000</f>
        <v>6.0147505</v>
      </c>
      <c r="J50" s="1" t="n">
        <v>59.42</v>
      </c>
      <c r="K50" s="8" t="n">
        <f aca="false">I50/J50</f>
        <v>0.101224343655335</v>
      </c>
      <c r="L50" s="1" t="s">
        <v>14</v>
      </c>
    </row>
    <row r="51" customFormat="false" ht="12.8" hidden="false" customHeight="false" outlineLevel="0" collapsed="false">
      <c r="A51" s="1" t="s">
        <v>31</v>
      </c>
      <c r="B51" s="1" t="s">
        <v>35</v>
      </c>
      <c r="C51" s="1" t="n">
        <v>1</v>
      </c>
      <c r="D51" s="1" t="n">
        <v>3481273504</v>
      </c>
      <c r="E51" s="6" t="n">
        <v>867.9917</v>
      </c>
      <c r="G51" s="1" t="n">
        <v>889</v>
      </c>
      <c r="I51" s="7" t="n">
        <f aca="false">D51*2/G51/1000000</f>
        <v>7.83188639820023</v>
      </c>
      <c r="J51" s="1" t="n">
        <v>59.42</v>
      </c>
      <c r="K51" s="8" t="n">
        <f aca="false">I51/J51</f>
        <v>0.131805560387079</v>
      </c>
      <c r="L51" s="1" t="s">
        <v>14</v>
      </c>
    </row>
    <row r="52" customFormat="false" ht="12.8" hidden="false" customHeight="false" outlineLevel="0" collapsed="false">
      <c r="A52" s="1" t="s">
        <v>31</v>
      </c>
      <c r="B52" s="1" t="s">
        <v>35</v>
      </c>
      <c r="C52" s="1" t="n">
        <v>2</v>
      </c>
      <c r="D52" s="1" t="n">
        <f aca="false">D51*C52</f>
        <v>6962547008</v>
      </c>
      <c r="E52" s="6" t="n">
        <v>425.6503</v>
      </c>
      <c r="G52" s="1" t="n">
        <v>1807</v>
      </c>
      <c r="I52" s="7" t="n">
        <f aca="false">D52*2/G52/1000000</f>
        <v>7.7061948068622</v>
      </c>
      <c r="J52" s="1" t="n">
        <v>59.42</v>
      </c>
      <c r="K52" s="8" t="n">
        <f aca="false">I52/J52</f>
        <v>0.129690252555742</v>
      </c>
      <c r="L52" s="1" t="s">
        <v>14</v>
      </c>
    </row>
    <row r="53" customFormat="false" ht="12.8" hidden="false" customHeight="false" outlineLevel="0" collapsed="false">
      <c r="B53" s="29"/>
      <c r="E53" s="6"/>
      <c r="I53" s="7" t="e">
        <f aca="false">D53*2/G53/1000000</f>
        <v>#DIV/0!</v>
      </c>
      <c r="K53" s="8" t="e">
        <f aca="false">I53/J53</f>
        <v>#DIV/0!</v>
      </c>
      <c r="L53" s="1" t="s">
        <v>14</v>
      </c>
    </row>
    <row r="54" customFormat="false" ht="12.8" hidden="false" customHeight="false" outlineLevel="0" collapsed="false">
      <c r="B54" s="29"/>
      <c r="E54" s="6"/>
      <c r="I54" s="7" t="e">
        <f aca="false">D54*2/G54/1000000</f>
        <v>#DIV/0!</v>
      </c>
      <c r="K54" s="8" t="e">
        <f aca="false">I54/J54</f>
        <v>#DIV/0!</v>
      </c>
      <c r="L54" s="1" t="s">
        <v>14</v>
      </c>
    </row>
    <row r="55" customFormat="false" ht="12.8" hidden="false" customHeight="false" outlineLevel="0" collapsed="false">
      <c r="B55" s="29"/>
      <c r="E55" s="6"/>
      <c r="I55" s="7" t="e">
        <f aca="false">D55*2/G55/1000000</f>
        <v>#DIV/0!</v>
      </c>
      <c r="K55" s="8" t="e">
        <f aca="false">I55/J55</f>
        <v>#DIV/0!</v>
      </c>
      <c r="L55" s="1" t="s">
        <v>14</v>
      </c>
    </row>
    <row r="56" customFormat="false" ht="12.8" hidden="false" customHeight="false" outlineLevel="0" collapsed="false">
      <c r="B56" s="29"/>
      <c r="E56" s="6"/>
      <c r="I56" s="7" t="e">
        <f aca="false">D56*2/G56/1000000</f>
        <v>#DIV/0!</v>
      </c>
      <c r="K56" s="8" t="e">
        <f aca="false">I56/J56</f>
        <v>#DIV/0!</v>
      </c>
      <c r="L56" s="1" t="s">
        <v>14</v>
      </c>
    </row>
    <row r="57" customFormat="false" ht="12.8" hidden="false" customHeight="false" outlineLevel="0" collapsed="false">
      <c r="B57" s="29"/>
      <c r="E57" s="6"/>
      <c r="I57" s="7" t="e">
        <f aca="false">D57*2/G57/1000000</f>
        <v>#DIV/0!</v>
      </c>
      <c r="K57" s="8" t="e">
        <f aca="false">I57/J57</f>
        <v>#DIV/0!</v>
      </c>
      <c r="L57" s="1" t="s">
        <v>14</v>
      </c>
    </row>
    <row r="58" customFormat="false" ht="12.8" hidden="false" customHeight="false" outlineLevel="0" collapsed="false">
      <c r="B58" s="29"/>
      <c r="E58" s="6"/>
      <c r="I58" s="7" t="e">
        <f aca="false">D58*2/G58/1000000</f>
        <v>#DIV/0!</v>
      </c>
      <c r="K58" s="8" t="e">
        <f aca="false">I58/J58</f>
        <v>#DIV/0!</v>
      </c>
      <c r="L58" s="1" t="s">
        <v>14</v>
      </c>
    </row>
    <row r="59" customFormat="false" ht="12.8" hidden="false" customHeight="false" outlineLevel="0" collapsed="false">
      <c r="B59" s="29"/>
      <c r="E59" s="6"/>
      <c r="I59" s="7" t="e">
        <f aca="false">D59*2/G59/1000000</f>
        <v>#DIV/0!</v>
      </c>
      <c r="K59" s="8" t="e">
        <f aca="false">I59/J59</f>
        <v>#DIV/0!</v>
      </c>
      <c r="L59" s="1" t="s">
        <v>14</v>
      </c>
    </row>
    <row r="60" customFormat="false" ht="12.8" hidden="false" customHeight="false" outlineLevel="0" collapsed="false">
      <c r="B60" s="29"/>
      <c r="E60" s="6"/>
      <c r="I60" s="7" t="e">
        <f aca="false">D60*2/G60/1000000</f>
        <v>#DIV/0!</v>
      </c>
      <c r="K60" s="8" t="e">
        <f aca="false">I60/J60</f>
        <v>#DIV/0!</v>
      </c>
      <c r="L60" s="1" t="s">
        <v>14</v>
      </c>
    </row>
    <row r="61" customFormat="false" ht="12.8" hidden="false" customHeight="false" outlineLevel="0" collapsed="false">
      <c r="B61" s="29"/>
      <c r="E61" s="6"/>
      <c r="I61" s="7" t="e">
        <f aca="false">D61*2/G61/1000000</f>
        <v>#DIV/0!</v>
      </c>
      <c r="K61" s="8" t="e">
        <f aca="false">I61/J61</f>
        <v>#DIV/0!</v>
      </c>
      <c r="L61" s="1" t="s">
        <v>14</v>
      </c>
    </row>
    <row r="62" customFormat="false" ht="12.8" hidden="false" customHeight="false" outlineLevel="0" collapsed="false">
      <c r="B62" s="29"/>
      <c r="E62" s="6"/>
      <c r="I62" s="7" t="e">
        <f aca="false">D62*2/G62/1000000</f>
        <v>#DIV/0!</v>
      </c>
      <c r="K62" s="8" t="e">
        <f aca="false">I62/J62</f>
        <v>#DIV/0!</v>
      </c>
      <c r="L62" s="1" t="s">
        <v>14</v>
      </c>
    </row>
    <row r="63" customFormat="false" ht="12.8" hidden="false" customHeight="false" outlineLevel="0" collapsed="false">
      <c r="B63" s="29"/>
      <c r="E63" s="6"/>
      <c r="I63" s="7" t="e">
        <f aca="false">D63*2/G63/1000000</f>
        <v>#DIV/0!</v>
      </c>
      <c r="K63" s="8" t="e">
        <f aca="false">I63/J63</f>
        <v>#DIV/0!</v>
      </c>
      <c r="L63" s="1" t="s">
        <v>14</v>
      </c>
    </row>
    <row r="64" customFormat="false" ht="12.8" hidden="false" customHeight="false" outlineLevel="0" collapsed="false">
      <c r="B64" s="29"/>
      <c r="E64" s="6"/>
      <c r="I64" s="7" t="e">
        <f aca="false">D64*2/G64/1000000</f>
        <v>#DIV/0!</v>
      </c>
      <c r="K64" s="8" t="e">
        <f aca="false">I64/J64</f>
        <v>#DIV/0!</v>
      </c>
      <c r="L64" s="1" t="s">
        <v>14</v>
      </c>
    </row>
    <row r="65" customFormat="false" ht="12.8" hidden="false" customHeight="false" outlineLevel="0" collapsed="false">
      <c r="B65" s="29"/>
      <c r="E65" s="6"/>
      <c r="I65" s="7"/>
      <c r="K65" s="8"/>
    </row>
    <row r="66" customFormat="false" ht="12.8" hidden="false" customHeight="false" outlineLevel="0" collapsed="false">
      <c r="B66" s="29"/>
      <c r="E66" s="6"/>
      <c r="I66" s="7"/>
      <c r="K66" s="8"/>
    </row>
    <row r="67" customFormat="false" ht="12.8" hidden="false" customHeight="false" outlineLevel="0" collapsed="false">
      <c r="B67" s="29"/>
      <c r="E67" s="6"/>
      <c r="I67" s="7"/>
      <c r="K67" s="8"/>
    </row>
    <row r="68" customFormat="false" ht="12.8" hidden="false" customHeight="false" outlineLevel="0" collapsed="false">
      <c r="B68" s="29"/>
      <c r="E68" s="6"/>
      <c r="I68" s="7"/>
      <c r="K68" s="8"/>
    </row>
    <row r="69" customFormat="false" ht="12.8" hidden="false" customHeight="false" outlineLevel="0" collapsed="false">
      <c r="B69" s="29"/>
      <c r="E69" s="6"/>
      <c r="I69" s="7"/>
      <c r="K69" s="8"/>
    </row>
    <row r="70" customFormat="false" ht="12.8" hidden="false" customHeight="false" outlineLevel="0" collapsed="false">
      <c r="B70" s="29"/>
      <c r="E70" s="6"/>
      <c r="I70" s="7"/>
      <c r="K70" s="8"/>
    </row>
    <row r="71" customFormat="false" ht="12.8" hidden="false" customHeight="false" outlineLevel="0" collapsed="false">
      <c r="B71" s="29"/>
      <c r="E71" s="6"/>
      <c r="I71" s="7"/>
      <c r="K71" s="8"/>
    </row>
    <row r="72" customFormat="false" ht="12.8" hidden="false" customHeight="false" outlineLevel="0" collapsed="false">
      <c r="B72" s="29"/>
      <c r="E72" s="6"/>
      <c r="I72" s="7"/>
      <c r="K72" s="8"/>
    </row>
    <row r="73" customFormat="false" ht="12.8" hidden="false" customHeight="false" outlineLevel="0" collapsed="false">
      <c r="B73" s="29"/>
      <c r="E73" s="6"/>
      <c r="I73" s="7"/>
      <c r="K73" s="8"/>
    </row>
    <row r="74" customFormat="false" ht="12.8" hidden="false" customHeight="false" outlineLevel="0" collapsed="false">
      <c r="B74" s="29"/>
      <c r="E74" s="6"/>
      <c r="I74" s="7"/>
      <c r="K74" s="8"/>
    </row>
    <row r="75" customFormat="false" ht="12.8" hidden="false" customHeight="false" outlineLevel="0" collapsed="false">
      <c r="B75" s="29"/>
      <c r="E75" s="6"/>
      <c r="I75" s="7"/>
      <c r="K75" s="8"/>
    </row>
    <row r="76" customFormat="false" ht="12.8" hidden="false" customHeight="false" outlineLevel="0" collapsed="false">
      <c r="B76" s="29"/>
      <c r="E76" s="6"/>
      <c r="I76" s="7"/>
      <c r="K76" s="8"/>
    </row>
    <row r="77" customFormat="false" ht="12.8" hidden="false" customHeight="false" outlineLevel="0" collapsed="false">
      <c r="B77" s="29"/>
      <c r="E77" s="6"/>
      <c r="I77" s="7"/>
      <c r="K77" s="8"/>
    </row>
    <row r="78" customFormat="false" ht="12.8" hidden="false" customHeight="false" outlineLevel="0" collapsed="false">
      <c r="B78" s="29"/>
      <c r="E78" s="6"/>
      <c r="I78" s="7"/>
      <c r="K78" s="8"/>
    </row>
    <row r="79" customFormat="false" ht="12.8" hidden="false" customHeight="false" outlineLevel="0" collapsed="false">
      <c r="B79" s="29"/>
      <c r="E79" s="6"/>
      <c r="I79" s="7"/>
      <c r="K79" s="8"/>
    </row>
    <row r="80" customFormat="false" ht="12.8" hidden="false" customHeight="false" outlineLevel="0" collapsed="false">
      <c r="B80" s="29"/>
      <c r="E80" s="6"/>
      <c r="K80" s="8"/>
    </row>
    <row r="81" customFormat="false" ht="12.8" hidden="false" customHeight="false" outlineLevel="0" collapsed="false">
      <c r="B81" s="29"/>
      <c r="E81" s="6"/>
      <c r="K81" s="8"/>
    </row>
    <row r="82" customFormat="false" ht="12.8" hidden="false" customHeight="false" outlineLevel="0" collapsed="false">
      <c r="B82" s="29"/>
      <c r="E82" s="6"/>
      <c r="K82" s="8"/>
    </row>
    <row r="83" customFormat="false" ht="12.8" hidden="false" customHeight="false" outlineLevel="0" collapsed="false">
      <c r="B83" s="29"/>
      <c r="E83" s="6"/>
      <c r="K83" s="8"/>
    </row>
    <row r="84" customFormat="false" ht="12.8" hidden="false" customHeight="false" outlineLevel="0" collapsed="false">
      <c r="B84" s="29"/>
      <c r="E84" s="6"/>
      <c r="K84" s="8"/>
    </row>
    <row r="85" customFormat="false" ht="12.8" hidden="false" customHeight="false" outlineLevel="0" collapsed="false">
      <c r="B85" s="29"/>
      <c r="E85" s="6"/>
      <c r="K85" s="8"/>
    </row>
    <row r="86" customFormat="false" ht="12.8" hidden="false" customHeight="false" outlineLevel="0" collapsed="false">
      <c r="B86" s="29"/>
      <c r="E86" s="6"/>
      <c r="K86" s="8"/>
    </row>
    <row r="87" customFormat="false" ht="12.8" hidden="false" customHeight="false" outlineLevel="0" collapsed="false">
      <c r="B87" s="29"/>
      <c r="E87" s="6"/>
      <c r="K87" s="8"/>
    </row>
    <row r="88" customFormat="false" ht="12.8" hidden="false" customHeight="false" outlineLevel="0" collapsed="false">
      <c r="B88" s="29"/>
      <c r="E88" s="6"/>
      <c r="K88" s="8"/>
    </row>
    <row r="89" customFormat="false" ht="12.8" hidden="false" customHeight="false" outlineLevel="0" collapsed="false">
      <c r="B89" s="29"/>
      <c r="E89" s="6"/>
      <c r="K89" s="8"/>
    </row>
    <row r="90" customFormat="false" ht="12.8" hidden="false" customHeight="false" outlineLevel="0" collapsed="false">
      <c r="B90" s="29"/>
      <c r="E90" s="6"/>
      <c r="K90" s="8"/>
    </row>
    <row r="91" customFormat="false" ht="12.8" hidden="false" customHeight="false" outlineLevel="0" collapsed="false">
      <c r="B91" s="29"/>
      <c r="E91" s="6"/>
      <c r="K91" s="8"/>
    </row>
    <row r="92" customFormat="false" ht="12.8" hidden="false" customHeight="false" outlineLevel="0" collapsed="false">
      <c r="B92" s="29"/>
      <c r="E92" s="6"/>
      <c r="K92" s="8"/>
    </row>
    <row r="93" customFormat="false" ht="12.8" hidden="false" customHeight="false" outlineLevel="0" collapsed="false">
      <c r="B93" s="29"/>
      <c r="E93" s="6"/>
      <c r="K93" s="8"/>
    </row>
    <row r="94" customFormat="false" ht="12.8" hidden="false" customHeight="false" outlineLevel="0" collapsed="false">
      <c r="B94" s="29"/>
      <c r="E94" s="6"/>
      <c r="K94" s="8"/>
    </row>
    <row r="95" customFormat="false" ht="12.8" hidden="false" customHeight="false" outlineLevel="0" collapsed="false">
      <c r="B95" s="29"/>
      <c r="E95" s="6"/>
      <c r="K95" s="8"/>
    </row>
    <row r="96" customFormat="false" ht="12.8" hidden="false" customHeight="false" outlineLevel="0" collapsed="false">
      <c r="B96" s="29"/>
      <c r="E96" s="6"/>
      <c r="K96" s="8"/>
    </row>
    <row r="97" customFormat="false" ht="12.8" hidden="false" customHeight="false" outlineLevel="0" collapsed="false">
      <c r="B97" s="29"/>
      <c r="E97" s="6"/>
      <c r="K97" s="8"/>
    </row>
    <row r="98" customFormat="false" ht="12.8" hidden="false" customHeight="false" outlineLevel="0" collapsed="false">
      <c r="B98" s="29"/>
      <c r="E98" s="6"/>
      <c r="K98" s="8"/>
    </row>
    <row r="99" customFormat="false" ht="12.8" hidden="false" customHeight="false" outlineLevel="0" collapsed="false">
      <c r="B99" s="29"/>
      <c r="E99" s="6"/>
      <c r="K99" s="8"/>
    </row>
    <row r="100" customFormat="false" ht="12.8" hidden="false" customHeight="false" outlineLevel="0" collapsed="false">
      <c r="B100" s="29"/>
      <c r="E100" s="6"/>
      <c r="K100" s="8"/>
    </row>
    <row r="101" customFormat="false" ht="12.8" hidden="false" customHeight="false" outlineLevel="0" collapsed="false">
      <c r="B101" s="29"/>
      <c r="E101" s="6"/>
      <c r="K101" s="8"/>
    </row>
    <row r="102" customFormat="false" ht="12.8" hidden="false" customHeight="false" outlineLevel="0" collapsed="false">
      <c r="B102" s="29"/>
      <c r="E102" s="6"/>
      <c r="K102" s="8"/>
    </row>
    <row r="103" customFormat="false" ht="12.8" hidden="false" customHeight="false" outlineLevel="0" collapsed="false">
      <c r="B103" s="29"/>
      <c r="E103" s="6"/>
      <c r="K103" s="8"/>
    </row>
    <row r="104" customFormat="false" ht="12.8" hidden="false" customHeight="false" outlineLevel="0" collapsed="false">
      <c r="B104" s="29"/>
      <c r="E104" s="6"/>
      <c r="K104" s="8"/>
    </row>
    <row r="105" customFormat="false" ht="12.8" hidden="false" customHeight="false" outlineLevel="0" collapsed="false">
      <c r="B105" s="29"/>
      <c r="E105" s="6"/>
      <c r="K105" s="8"/>
    </row>
    <row r="106" customFormat="false" ht="12.8" hidden="false" customHeight="false" outlineLevel="0" collapsed="false">
      <c r="B106" s="29"/>
      <c r="E106" s="6"/>
      <c r="K106" s="8"/>
    </row>
    <row r="107" customFormat="false" ht="12.8" hidden="false" customHeight="false" outlineLevel="0" collapsed="false">
      <c r="B107" s="29"/>
      <c r="E107" s="6"/>
      <c r="K107" s="8"/>
    </row>
    <row r="108" customFormat="false" ht="12.8" hidden="false" customHeight="false" outlineLevel="0" collapsed="false">
      <c r="B108" s="29"/>
      <c r="E108" s="6"/>
      <c r="K108" s="8"/>
    </row>
    <row r="109" customFormat="false" ht="12.8" hidden="false" customHeight="false" outlineLevel="0" collapsed="false">
      <c r="B109" s="29"/>
      <c r="E109" s="6"/>
      <c r="K109" s="8"/>
    </row>
    <row r="110" customFormat="false" ht="12.8" hidden="false" customHeight="false" outlineLevel="0" collapsed="false">
      <c r="B110" s="29"/>
      <c r="E110" s="6"/>
      <c r="K110" s="8"/>
    </row>
    <row r="111" customFormat="false" ht="12.8" hidden="false" customHeight="false" outlineLevel="0" collapsed="false">
      <c r="B111" s="29"/>
      <c r="E111" s="6"/>
      <c r="K111" s="8"/>
    </row>
    <row r="112" customFormat="false" ht="12.8" hidden="false" customHeight="false" outlineLevel="0" collapsed="false">
      <c r="B112" s="29"/>
      <c r="E112" s="6"/>
      <c r="K112" s="8"/>
    </row>
    <row r="113" customFormat="false" ht="12.8" hidden="false" customHeight="false" outlineLevel="0" collapsed="false">
      <c r="B113" s="29"/>
      <c r="E113" s="6"/>
      <c r="K113" s="8"/>
    </row>
    <row r="114" customFormat="false" ht="12.8" hidden="false" customHeight="false" outlineLevel="0" collapsed="false">
      <c r="B114" s="29"/>
      <c r="E114" s="6"/>
      <c r="K114" s="8"/>
    </row>
    <row r="115" customFormat="false" ht="12.8" hidden="false" customHeight="false" outlineLevel="0" collapsed="false">
      <c r="B115" s="29"/>
      <c r="E115" s="6"/>
      <c r="K115" s="8"/>
    </row>
    <row r="116" customFormat="false" ht="12.8" hidden="false" customHeight="false" outlineLevel="0" collapsed="false">
      <c r="B116" s="29"/>
      <c r="E116" s="6"/>
      <c r="K116" s="8"/>
    </row>
    <row r="117" customFormat="false" ht="12.8" hidden="false" customHeight="false" outlineLevel="0" collapsed="false">
      <c r="B117" s="29"/>
      <c r="E117" s="6"/>
      <c r="K117" s="8"/>
    </row>
    <row r="118" customFormat="false" ht="12.8" hidden="false" customHeight="false" outlineLevel="0" collapsed="false">
      <c r="B118" s="29"/>
      <c r="E118" s="6"/>
      <c r="K118" s="8"/>
    </row>
    <row r="119" customFormat="false" ht="12.8" hidden="false" customHeight="false" outlineLevel="0" collapsed="false">
      <c r="B119" s="29"/>
      <c r="E119" s="6"/>
      <c r="K119" s="8"/>
    </row>
    <row r="120" customFormat="false" ht="12.8" hidden="false" customHeight="false" outlineLevel="0" collapsed="false">
      <c r="B120" s="29"/>
      <c r="E120" s="6"/>
      <c r="K120" s="8"/>
    </row>
    <row r="121" customFormat="false" ht="12.8" hidden="false" customHeight="false" outlineLevel="0" collapsed="false">
      <c r="B121" s="29"/>
      <c r="E121" s="6"/>
      <c r="K121" s="8"/>
    </row>
    <row r="122" customFormat="false" ht="12.8" hidden="false" customHeight="false" outlineLevel="0" collapsed="false">
      <c r="B122" s="29"/>
      <c r="E122" s="6"/>
      <c r="K122" s="8"/>
    </row>
    <row r="123" customFormat="false" ht="12.8" hidden="false" customHeight="false" outlineLevel="0" collapsed="false">
      <c r="B123" s="29"/>
      <c r="E123" s="6"/>
      <c r="K123" s="8"/>
    </row>
    <row r="124" customFormat="false" ht="12.8" hidden="false" customHeight="false" outlineLevel="0" collapsed="false">
      <c r="B124" s="29"/>
      <c r="E124" s="6"/>
      <c r="K124" s="8"/>
    </row>
    <row r="125" customFormat="false" ht="12.8" hidden="false" customHeight="false" outlineLevel="0" collapsed="false">
      <c r="B125" s="29"/>
      <c r="E125" s="6"/>
      <c r="K125" s="8"/>
    </row>
    <row r="126" customFormat="false" ht="12.8" hidden="false" customHeight="false" outlineLevel="0" collapsed="false">
      <c r="B126" s="29"/>
      <c r="E126" s="6"/>
      <c r="K126" s="8"/>
    </row>
    <row r="127" customFormat="false" ht="12.8" hidden="false" customHeight="false" outlineLevel="0" collapsed="false">
      <c r="B127" s="29"/>
      <c r="E127" s="6"/>
      <c r="K127" s="8"/>
    </row>
    <row r="128" customFormat="false" ht="12.8" hidden="false" customHeight="false" outlineLevel="0" collapsed="false">
      <c r="B128" s="29"/>
      <c r="E128" s="6"/>
      <c r="K128" s="8"/>
    </row>
    <row r="129" customFormat="false" ht="12.8" hidden="false" customHeight="false" outlineLevel="0" collapsed="false">
      <c r="B129" s="29"/>
      <c r="E129" s="6"/>
      <c r="K129" s="8"/>
    </row>
    <row r="130" customFormat="false" ht="12.8" hidden="false" customHeight="false" outlineLevel="0" collapsed="false">
      <c r="B130" s="29"/>
      <c r="E130" s="6"/>
      <c r="K130" s="8"/>
    </row>
    <row r="131" customFormat="false" ht="12.8" hidden="false" customHeight="false" outlineLevel="0" collapsed="false">
      <c r="B131" s="29"/>
      <c r="E131" s="6"/>
      <c r="K131" s="8"/>
    </row>
    <row r="132" customFormat="false" ht="12.8" hidden="false" customHeight="false" outlineLevel="0" collapsed="false">
      <c r="B132" s="29"/>
      <c r="E132" s="6"/>
      <c r="K132" s="8"/>
    </row>
    <row r="133" customFormat="false" ht="12.8" hidden="false" customHeight="false" outlineLevel="0" collapsed="false">
      <c r="B133" s="29"/>
      <c r="E133" s="6"/>
      <c r="K133" s="8"/>
    </row>
    <row r="134" customFormat="false" ht="12.8" hidden="false" customHeight="false" outlineLevel="0" collapsed="false">
      <c r="B134" s="29"/>
      <c r="E134" s="6"/>
      <c r="K134" s="8"/>
    </row>
    <row r="135" customFormat="false" ht="12.8" hidden="false" customHeight="false" outlineLevel="0" collapsed="false">
      <c r="B135" s="29"/>
      <c r="E135" s="6"/>
      <c r="K135" s="8"/>
    </row>
    <row r="136" customFormat="false" ht="12.8" hidden="false" customHeight="false" outlineLevel="0" collapsed="false">
      <c r="B136" s="29"/>
      <c r="E136" s="6"/>
      <c r="K136" s="8"/>
    </row>
    <row r="137" customFormat="false" ht="12.8" hidden="false" customHeight="false" outlineLevel="0" collapsed="false">
      <c r="B137" s="29"/>
      <c r="E137" s="6"/>
      <c r="K137" s="8"/>
    </row>
    <row r="138" customFormat="false" ht="12.8" hidden="false" customHeight="false" outlineLevel="0" collapsed="false">
      <c r="B138" s="29"/>
      <c r="E138" s="6"/>
      <c r="K138" s="8"/>
    </row>
    <row r="139" customFormat="false" ht="12.8" hidden="false" customHeight="false" outlineLevel="0" collapsed="false">
      <c r="B139" s="29"/>
      <c r="E139" s="6"/>
      <c r="K139" s="8"/>
    </row>
    <row r="140" customFormat="false" ht="12.8" hidden="false" customHeight="false" outlineLevel="0" collapsed="false">
      <c r="B140" s="29"/>
      <c r="E140" s="6"/>
      <c r="K140" s="8"/>
    </row>
    <row r="141" customFormat="false" ht="12.8" hidden="false" customHeight="false" outlineLevel="0" collapsed="false">
      <c r="B141" s="29"/>
      <c r="E141" s="6"/>
      <c r="K141" s="8"/>
    </row>
    <row r="142" customFormat="false" ht="12.8" hidden="false" customHeight="false" outlineLevel="0" collapsed="false">
      <c r="B142" s="29"/>
      <c r="E142" s="6"/>
      <c r="K142" s="8"/>
    </row>
    <row r="143" customFormat="false" ht="12.8" hidden="false" customHeight="false" outlineLevel="0" collapsed="false">
      <c r="B143" s="29"/>
      <c r="E143" s="6"/>
      <c r="K143" s="8"/>
    </row>
    <row r="144" customFormat="false" ht="12.8" hidden="false" customHeight="false" outlineLevel="0" collapsed="false">
      <c r="B144" s="29"/>
      <c r="E144" s="6"/>
      <c r="K144" s="8"/>
    </row>
    <row r="145" customFormat="false" ht="12.8" hidden="false" customHeight="false" outlineLevel="0" collapsed="false">
      <c r="B145" s="29"/>
      <c r="E145" s="6"/>
      <c r="K145" s="8"/>
    </row>
    <row r="146" customFormat="false" ht="12.8" hidden="false" customHeight="false" outlineLevel="0" collapsed="false">
      <c r="B146" s="29"/>
      <c r="E146" s="6"/>
      <c r="K146" s="8"/>
    </row>
    <row r="147" customFormat="false" ht="12.8" hidden="false" customHeight="false" outlineLevel="0" collapsed="false">
      <c r="B147" s="29"/>
      <c r="E147" s="6"/>
      <c r="K147" s="8"/>
    </row>
    <row r="148" customFormat="false" ht="12.8" hidden="false" customHeight="false" outlineLevel="0" collapsed="false">
      <c r="B148" s="29"/>
      <c r="E148" s="6"/>
      <c r="K148" s="8"/>
    </row>
    <row r="149" customFormat="false" ht="12.8" hidden="false" customHeight="false" outlineLevel="0" collapsed="false">
      <c r="B149" s="29"/>
      <c r="E149" s="6"/>
      <c r="K149" s="8"/>
    </row>
    <row r="150" customFormat="false" ht="12.8" hidden="false" customHeight="false" outlineLevel="0" collapsed="false">
      <c r="B150" s="29"/>
      <c r="E150" s="6"/>
      <c r="K150" s="8"/>
    </row>
    <row r="151" customFormat="false" ht="12.8" hidden="false" customHeight="false" outlineLevel="0" collapsed="false">
      <c r="B151" s="29"/>
      <c r="E151" s="6"/>
      <c r="K151" s="8"/>
    </row>
    <row r="152" customFormat="false" ht="12.8" hidden="false" customHeight="false" outlineLevel="0" collapsed="false">
      <c r="B152" s="29"/>
      <c r="E152" s="6"/>
      <c r="K152" s="8"/>
    </row>
    <row r="153" customFormat="false" ht="12.8" hidden="false" customHeight="false" outlineLevel="0" collapsed="false">
      <c r="B153" s="29"/>
      <c r="E153" s="6"/>
      <c r="K153" s="8"/>
    </row>
    <row r="154" customFormat="false" ht="12.8" hidden="false" customHeight="false" outlineLevel="0" collapsed="false">
      <c r="B154" s="29"/>
      <c r="E154" s="6"/>
      <c r="K154" s="8"/>
    </row>
    <row r="155" customFormat="false" ht="12.8" hidden="false" customHeight="false" outlineLevel="0" collapsed="false">
      <c r="B155" s="29"/>
      <c r="E155" s="6"/>
      <c r="K155" s="8"/>
    </row>
    <row r="156" customFormat="false" ht="12.8" hidden="false" customHeight="false" outlineLevel="0" collapsed="false">
      <c r="E156" s="6"/>
      <c r="K156" s="8"/>
    </row>
    <row r="157" customFormat="false" ht="12.8" hidden="false" customHeight="false" outlineLevel="0" collapsed="false">
      <c r="E157" s="6"/>
      <c r="K157" s="8"/>
    </row>
    <row r="158" customFormat="false" ht="12.8" hidden="false" customHeight="false" outlineLevel="0" collapsed="false">
      <c r="E158" s="6"/>
      <c r="K158" s="8"/>
    </row>
    <row r="159" customFormat="false" ht="12.8" hidden="false" customHeight="false" outlineLevel="0" collapsed="false">
      <c r="E159" s="6"/>
      <c r="K159" s="8"/>
    </row>
    <row r="160" customFormat="false" ht="12.8" hidden="false" customHeight="false" outlineLevel="0" collapsed="false">
      <c r="E160" s="6"/>
      <c r="K160" s="8"/>
    </row>
    <row r="161" customFormat="false" ht="12.8" hidden="false" customHeight="false" outlineLevel="0" collapsed="false">
      <c r="E161" s="6"/>
      <c r="K161" s="8"/>
    </row>
    <row r="162" customFormat="false" ht="12.8" hidden="false" customHeight="false" outlineLevel="0" collapsed="false">
      <c r="E162" s="6"/>
      <c r="K162" s="8"/>
    </row>
    <row r="163" customFormat="false" ht="12.8" hidden="false" customHeight="false" outlineLevel="0" collapsed="false">
      <c r="E163" s="6"/>
      <c r="K163" s="8"/>
    </row>
    <row r="164" customFormat="false" ht="12.8" hidden="false" customHeight="false" outlineLevel="0" collapsed="false">
      <c r="E164" s="6"/>
      <c r="K164" s="8"/>
    </row>
    <row r="165" customFormat="false" ht="12.8" hidden="false" customHeight="false" outlineLevel="0" collapsed="false">
      <c r="E165" s="6"/>
      <c r="K165" s="8"/>
    </row>
    <row r="166" customFormat="false" ht="12.8" hidden="false" customHeight="false" outlineLevel="0" collapsed="false">
      <c r="E166" s="6"/>
      <c r="K166" s="8"/>
    </row>
    <row r="167" customFormat="false" ht="12.8" hidden="false" customHeight="false" outlineLevel="0" collapsed="false">
      <c r="E167" s="6"/>
      <c r="K167" s="8"/>
    </row>
    <row r="168" customFormat="false" ht="12.8" hidden="false" customHeight="false" outlineLevel="0" collapsed="false">
      <c r="E168" s="6"/>
      <c r="K168" s="8"/>
    </row>
    <row r="169" customFormat="false" ht="12.8" hidden="false" customHeight="false" outlineLevel="0" collapsed="false">
      <c r="E169" s="6"/>
      <c r="K169" s="8"/>
    </row>
    <row r="170" customFormat="false" ht="12.8" hidden="false" customHeight="false" outlineLevel="0" collapsed="false">
      <c r="E170" s="6"/>
      <c r="K170" s="8"/>
    </row>
    <row r="171" customFormat="false" ht="12.8" hidden="false" customHeight="false" outlineLevel="0" collapsed="false">
      <c r="E171" s="6"/>
      <c r="K171" s="8"/>
    </row>
    <row r="172" customFormat="false" ht="12.8" hidden="false" customHeight="false" outlineLevel="0" collapsed="false">
      <c r="E172" s="6"/>
      <c r="K172" s="8"/>
    </row>
    <row r="173" customFormat="false" ht="12.8" hidden="false" customHeight="false" outlineLevel="0" collapsed="false">
      <c r="E173" s="6"/>
      <c r="K173" s="8"/>
    </row>
    <row r="174" customFormat="false" ht="12.8" hidden="false" customHeight="false" outlineLevel="0" collapsed="false">
      <c r="E174" s="6"/>
      <c r="K174" s="8"/>
    </row>
    <row r="175" customFormat="false" ht="12.8" hidden="false" customHeight="false" outlineLevel="0" collapsed="false">
      <c r="E175" s="6"/>
      <c r="K175" s="8"/>
    </row>
    <row r="176" customFormat="false" ht="12.8" hidden="false" customHeight="false" outlineLevel="0" collapsed="false">
      <c r="E176" s="6"/>
      <c r="K176" s="8"/>
    </row>
    <row r="177" customFormat="false" ht="12.8" hidden="false" customHeight="false" outlineLevel="0" collapsed="false">
      <c r="E177" s="6"/>
      <c r="K177" s="8"/>
    </row>
    <row r="178" customFormat="false" ht="12.8" hidden="false" customHeight="false" outlineLevel="0" collapsed="false">
      <c r="E178" s="6"/>
      <c r="K178" s="8"/>
    </row>
    <row r="179" customFormat="false" ht="12.8" hidden="false" customHeight="false" outlineLevel="0" collapsed="false">
      <c r="E179" s="6"/>
      <c r="K179" s="8"/>
    </row>
    <row r="180" customFormat="false" ht="12.8" hidden="false" customHeight="false" outlineLevel="0" collapsed="false">
      <c r="E180" s="6"/>
      <c r="K180" s="8"/>
    </row>
    <row r="181" customFormat="false" ht="12.8" hidden="false" customHeight="false" outlineLevel="0" collapsed="false">
      <c r="E181" s="6"/>
      <c r="K181" s="8"/>
    </row>
    <row r="182" customFormat="false" ht="12.8" hidden="false" customHeight="false" outlineLevel="0" collapsed="false">
      <c r="E182" s="6"/>
      <c r="K182" s="8"/>
    </row>
    <row r="183" customFormat="false" ht="12.8" hidden="false" customHeight="false" outlineLevel="0" collapsed="false">
      <c r="E183" s="6"/>
      <c r="K183" s="8"/>
    </row>
    <row r="184" customFormat="false" ht="12.8" hidden="false" customHeight="false" outlineLevel="0" collapsed="false">
      <c r="E184" s="6"/>
      <c r="K184" s="8"/>
    </row>
    <row r="185" customFormat="false" ht="12.8" hidden="false" customHeight="false" outlineLevel="0" collapsed="false">
      <c r="E185" s="6"/>
      <c r="K185" s="8"/>
    </row>
    <row r="186" customFormat="false" ht="12.8" hidden="false" customHeight="false" outlineLevel="0" collapsed="false">
      <c r="E186" s="6"/>
      <c r="K186" s="8"/>
    </row>
    <row r="187" customFormat="false" ht="12.8" hidden="false" customHeight="false" outlineLevel="0" collapsed="false">
      <c r="E187" s="6"/>
      <c r="K187" s="8"/>
    </row>
    <row r="188" customFormat="false" ht="12.8" hidden="false" customHeight="false" outlineLevel="0" collapsed="false">
      <c r="E188" s="6"/>
      <c r="K188" s="8"/>
    </row>
    <row r="189" customFormat="false" ht="12.8" hidden="false" customHeight="false" outlineLevel="0" collapsed="false">
      <c r="E189" s="6"/>
      <c r="K189" s="8"/>
    </row>
    <row r="190" customFormat="false" ht="12.8" hidden="false" customHeight="false" outlineLevel="0" collapsed="false">
      <c r="E190" s="6"/>
      <c r="K190" s="8"/>
    </row>
    <row r="191" customFormat="false" ht="12.8" hidden="false" customHeight="false" outlineLevel="0" collapsed="false">
      <c r="E191" s="6"/>
      <c r="K191" s="8"/>
    </row>
    <row r="192" customFormat="false" ht="12.8" hidden="false" customHeight="false" outlineLevel="0" collapsed="false">
      <c r="E192" s="6"/>
      <c r="K192" s="8"/>
    </row>
    <row r="193" customFormat="false" ht="12.8" hidden="false" customHeight="false" outlineLevel="0" collapsed="false">
      <c r="E193" s="6"/>
      <c r="K193" s="8"/>
    </row>
    <row r="194" customFormat="false" ht="12.8" hidden="false" customHeight="false" outlineLevel="0" collapsed="false">
      <c r="E194" s="6"/>
      <c r="K194" s="8"/>
    </row>
    <row r="195" customFormat="false" ht="12.8" hidden="false" customHeight="false" outlineLevel="0" collapsed="false">
      <c r="E195" s="6"/>
      <c r="K195" s="8"/>
    </row>
    <row r="196" customFormat="false" ht="12.8" hidden="false" customHeight="false" outlineLevel="0" collapsed="false">
      <c r="E196" s="6"/>
      <c r="K196" s="8"/>
    </row>
    <row r="197" customFormat="false" ht="12.8" hidden="false" customHeight="false" outlineLevel="0" collapsed="false">
      <c r="E197" s="6"/>
      <c r="K197" s="8"/>
    </row>
    <row r="198" customFormat="false" ht="12.8" hidden="false" customHeight="false" outlineLevel="0" collapsed="false">
      <c r="E198" s="6"/>
      <c r="K198" s="8"/>
    </row>
    <row r="199" customFormat="false" ht="12.8" hidden="false" customHeight="false" outlineLevel="0" collapsed="false">
      <c r="E199" s="6"/>
      <c r="K199" s="8"/>
    </row>
    <row r="200" customFormat="false" ht="12.8" hidden="false" customHeight="false" outlineLevel="0" collapsed="false">
      <c r="E200" s="6"/>
      <c r="K200" s="8"/>
    </row>
    <row r="201" customFormat="false" ht="12.8" hidden="false" customHeight="false" outlineLevel="0" collapsed="false">
      <c r="E201" s="6"/>
      <c r="K201" s="8"/>
    </row>
    <row r="202" customFormat="false" ht="12.8" hidden="false" customHeight="false" outlineLevel="0" collapsed="false">
      <c r="E202" s="6"/>
      <c r="K202" s="8"/>
    </row>
    <row r="203" customFormat="false" ht="12.8" hidden="false" customHeight="false" outlineLevel="0" collapsed="false">
      <c r="E203" s="6"/>
      <c r="K203" s="8"/>
    </row>
    <row r="204" customFormat="false" ht="12.8" hidden="false" customHeight="false" outlineLevel="0" collapsed="false">
      <c r="E204" s="6"/>
      <c r="K204" s="8"/>
    </row>
    <row r="205" customFormat="false" ht="12.8" hidden="false" customHeight="false" outlineLevel="0" collapsed="false">
      <c r="E205" s="6"/>
      <c r="K205" s="8"/>
    </row>
    <row r="206" customFormat="false" ht="12.8" hidden="false" customHeight="false" outlineLevel="0" collapsed="false">
      <c r="E206" s="6"/>
      <c r="K206" s="8"/>
    </row>
    <row r="207" customFormat="false" ht="12.8" hidden="false" customHeight="false" outlineLevel="0" collapsed="false">
      <c r="E207" s="6"/>
      <c r="K207" s="8"/>
    </row>
    <row r="208" customFormat="false" ht="12.8" hidden="false" customHeight="false" outlineLevel="0" collapsed="false">
      <c r="E208" s="6"/>
      <c r="K208" s="8"/>
    </row>
    <row r="209" customFormat="false" ht="12.8" hidden="false" customHeight="false" outlineLevel="0" collapsed="false">
      <c r="E209" s="6"/>
      <c r="K209" s="8"/>
    </row>
    <row r="210" customFormat="false" ht="12.8" hidden="false" customHeight="false" outlineLevel="0" collapsed="false">
      <c r="E210" s="6"/>
      <c r="K210" s="8"/>
    </row>
    <row r="211" customFormat="false" ht="12.8" hidden="false" customHeight="false" outlineLevel="0" collapsed="false">
      <c r="E211" s="6"/>
      <c r="K211" s="8"/>
    </row>
    <row r="212" customFormat="false" ht="12.8" hidden="false" customHeight="false" outlineLevel="0" collapsed="false">
      <c r="E212" s="6"/>
      <c r="K212" s="8"/>
    </row>
    <row r="213" customFormat="false" ht="12.8" hidden="false" customHeight="false" outlineLevel="0" collapsed="false">
      <c r="E213" s="6"/>
      <c r="K213" s="8"/>
    </row>
    <row r="214" customFormat="false" ht="12.8" hidden="false" customHeight="false" outlineLevel="0" collapsed="false">
      <c r="E214" s="6"/>
      <c r="K214" s="8"/>
    </row>
    <row r="215" customFormat="false" ht="12.8" hidden="false" customHeight="false" outlineLevel="0" collapsed="false">
      <c r="E215" s="6"/>
      <c r="K215" s="8"/>
    </row>
    <row r="216" customFormat="false" ht="12.8" hidden="false" customHeight="false" outlineLevel="0" collapsed="false">
      <c r="E216" s="6"/>
      <c r="K216" s="8"/>
    </row>
    <row r="217" customFormat="false" ht="12.8" hidden="false" customHeight="false" outlineLevel="0" collapsed="false">
      <c r="E217" s="6"/>
      <c r="K217" s="8"/>
    </row>
    <row r="218" customFormat="false" ht="12.8" hidden="false" customHeight="false" outlineLevel="0" collapsed="false">
      <c r="E218" s="6"/>
      <c r="K218" s="8"/>
    </row>
    <row r="219" customFormat="false" ht="12.8" hidden="false" customHeight="false" outlineLevel="0" collapsed="false">
      <c r="E219" s="6"/>
      <c r="K219" s="8"/>
    </row>
    <row r="220" customFormat="false" ht="12.8" hidden="false" customHeight="false" outlineLevel="0" collapsed="false">
      <c r="E220" s="6"/>
      <c r="K220" s="8"/>
    </row>
    <row r="221" customFormat="false" ht="12.8" hidden="false" customHeight="false" outlineLevel="0" collapsed="false">
      <c r="E221" s="6"/>
      <c r="K221" s="8"/>
    </row>
    <row r="222" customFormat="false" ht="12.8" hidden="false" customHeight="false" outlineLevel="0" collapsed="false">
      <c r="E222" s="6"/>
      <c r="K222" s="8"/>
    </row>
    <row r="223" customFormat="false" ht="12.8" hidden="false" customHeight="false" outlineLevel="0" collapsed="false">
      <c r="E223" s="6"/>
      <c r="K223" s="8"/>
    </row>
    <row r="224" customFormat="false" ht="12.8" hidden="false" customHeight="false" outlineLevel="0" collapsed="false">
      <c r="E224" s="6"/>
      <c r="K224" s="8"/>
    </row>
    <row r="225" customFormat="false" ht="12.8" hidden="false" customHeight="false" outlineLevel="0" collapsed="false">
      <c r="E225" s="6"/>
      <c r="K225" s="8"/>
    </row>
    <row r="226" customFormat="false" ht="12.8" hidden="false" customHeight="false" outlineLevel="0" collapsed="false">
      <c r="E226" s="6"/>
      <c r="K226" s="8"/>
    </row>
    <row r="227" customFormat="false" ht="12.8" hidden="false" customHeight="false" outlineLevel="0" collapsed="false">
      <c r="E227" s="6"/>
      <c r="K227" s="8"/>
    </row>
    <row r="228" customFormat="false" ht="12.8" hidden="false" customHeight="false" outlineLevel="0" collapsed="false">
      <c r="E228" s="6"/>
      <c r="K228" s="8"/>
    </row>
    <row r="229" customFormat="false" ht="12.8" hidden="false" customHeight="false" outlineLevel="0" collapsed="false">
      <c r="E229" s="6"/>
      <c r="K229" s="8"/>
    </row>
    <row r="230" customFormat="false" ht="12.8" hidden="false" customHeight="false" outlineLevel="0" collapsed="false">
      <c r="E230" s="6"/>
      <c r="K230" s="8"/>
    </row>
    <row r="231" customFormat="false" ht="12.8" hidden="false" customHeight="false" outlineLevel="0" collapsed="false">
      <c r="E231" s="6"/>
      <c r="K231" s="8"/>
    </row>
    <row r="232" customFormat="false" ht="12.8" hidden="false" customHeight="false" outlineLevel="0" collapsed="false">
      <c r="E232" s="6"/>
      <c r="K232" s="8"/>
    </row>
    <row r="233" customFormat="false" ht="12.8" hidden="false" customHeight="false" outlineLevel="0" collapsed="false">
      <c r="E233" s="6"/>
      <c r="K233" s="8"/>
    </row>
    <row r="234" customFormat="false" ht="12.8" hidden="false" customHeight="false" outlineLevel="0" collapsed="false">
      <c r="E234" s="6"/>
      <c r="K234" s="8"/>
    </row>
    <row r="235" customFormat="false" ht="12.8" hidden="false" customHeight="false" outlineLevel="0" collapsed="false">
      <c r="E235" s="6"/>
      <c r="K235" s="8"/>
    </row>
    <row r="236" customFormat="false" ht="12.8" hidden="false" customHeight="false" outlineLevel="0" collapsed="false">
      <c r="E236" s="6"/>
      <c r="K236" s="8"/>
    </row>
    <row r="237" customFormat="false" ht="12.8" hidden="false" customHeight="false" outlineLevel="0" collapsed="false">
      <c r="E237" s="6"/>
      <c r="K237" s="8"/>
    </row>
    <row r="238" customFormat="false" ht="12.8" hidden="false" customHeight="false" outlineLevel="0" collapsed="false">
      <c r="E238" s="6"/>
      <c r="K238" s="8"/>
    </row>
    <row r="239" customFormat="false" ht="12.8" hidden="false" customHeight="false" outlineLevel="0" collapsed="false">
      <c r="E239" s="6"/>
      <c r="K239" s="8"/>
    </row>
    <row r="240" customFormat="false" ht="12.8" hidden="false" customHeight="false" outlineLevel="0" collapsed="false">
      <c r="E240" s="6"/>
      <c r="K240" s="8"/>
    </row>
    <row r="241" customFormat="false" ht="12.8" hidden="false" customHeight="false" outlineLevel="0" collapsed="false">
      <c r="E241" s="6"/>
      <c r="K241" s="8"/>
    </row>
    <row r="242" customFormat="false" ht="12.8" hidden="false" customHeight="false" outlineLevel="0" collapsed="false">
      <c r="E242" s="6"/>
      <c r="K242" s="8"/>
    </row>
    <row r="243" customFormat="false" ht="12.8" hidden="false" customHeight="false" outlineLevel="0" collapsed="false">
      <c r="E243" s="6"/>
      <c r="K243" s="8"/>
    </row>
    <row r="244" customFormat="false" ht="12.8" hidden="false" customHeight="false" outlineLevel="0" collapsed="false">
      <c r="E244" s="6"/>
      <c r="K244" s="8"/>
    </row>
    <row r="245" customFormat="false" ht="12.8" hidden="false" customHeight="false" outlineLevel="0" collapsed="false">
      <c r="E245" s="6"/>
      <c r="K245" s="8"/>
    </row>
    <row r="246" customFormat="false" ht="12.8" hidden="false" customHeight="false" outlineLevel="0" collapsed="false">
      <c r="E246" s="6"/>
      <c r="K246" s="8"/>
    </row>
    <row r="247" customFormat="false" ht="12.8" hidden="false" customHeight="false" outlineLevel="0" collapsed="false">
      <c r="E247" s="6"/>
      <c r="K247" s="8"/>
    </row>
    <row r="248" customFormat="false" ht="12.8" hidden="false" customHeight="false" outlineLevel="0" collapsed="false">
      <c r="E248" s="6"/>
      <c r="K248" s="8"/>
    </row>
    <row r="249" customFormat="false" ht="12.8" hidden="false" customHeight="false" outlineLevel="0" collapsed="false">
      <c r="E249" s="6"/>
      <c r="K249" s="8"/>
    </row>
    <row r="250" customFormat="false" ht="12.8" hidden="false" customHeight="false" outlineLevel="0" collapsed="false">
      <c r="E250" s="6"/>
      <c r="K250" s="8"/>
    </row>
    <row r="251" customFormat="false" ht="12.8" hidden="false" customHeight="false" outlineLevel="0" collapsed="false">
      <c r="E251" s="6"/>
      <c r="K251" s="8"/>
    </row>
    <row r="252" customFormat="false" ht="12.8" hidden="false" customHeight="false" outlineLevel="0" collapsed="false">
      <c r="E252" s="6"/>
      <c r="K252" s="8"/>
    </row>
    <row r="253" customFormat="false" ht="12.8" hidden="false" customHeight="false" outlineLevel="0" collapsed="false">
      <c r="E253" s="6"/>
      <c r="K253" s="8"/>
    </row>
    <row r="254" customFormat="false" ht="12.8" hidden="false" customHeight="false" outlineLevel="0" collapsed="false">
      <c r="E254" s="6"/>
      <c r="K254" s="8"/>
    </row>
    <row r="255" customFormat="false" ht="12.8" hidden="false" customHeight="false" outlineLevel="0" collapsed="false">
      <c r="E255" s="6"/>
      <c r="K255" s="8"/>
    </row>
    <row r="256" customFormat="false" ht="12.8" hidden="false" customHeight="false" outlineLevel="0" collapsed="false">
      <c r="E256" s="6"/>
      <c r="K256" s="8"/>
    </row>
    <row r="257" customFormat="false" ht="12.8" hidden="false" customHeight="false" outlineLevel="0" collapsed="false">
      <c r="E257" s="6"/>
      <c r="K257" s="8"/>
    </row>
    <row r="258" customFormat="false" ht="12.8" hidden="false" customHeight="false" outlineLevel="0" collapsed="false">
      <c r="E258" s="6"/>
      <c r="K258" s="8"/>
    </row>
    <row r="259" customFormat="false" ht="12.8" hidden="false" customHeight="false" outlineLevel="0" collapsed="false">
      <c r="E259" s="6"/>
      <c r="K259" s="8"/>
    </row>
    <row r="260" customFormat="false" ht="12.8" hidden="false" customHeight="false" outlineLevel="0" collapsed="false">
      <c r="E260" s="6"/>
      <c r="K260" s="8"/>
    </row>
    <row r="261" customFormat="false" ht="12.8" hidden="false" customHeight="false" outlineLevel="0" collapsed="false">
      <c r="E261" s="6"/>
      <c r="K261" s="8"/>
    </row>
    <row r="262" customFormat="false" ht="12.8" hidden="false" customHeight="false" outlineLevel="0" collapsed="false">
      <c r="E262" s="6"/>
      <c r="K262" s="8"/>
    </row>
    <row r="263" customFormat="false" ht="12.8" hidden="false" customHeight="false" outlineLevel="0" collapsed="false">
      <c r="E263" s="6"/>
      <c r="K263" s="8"/>
    </row>
    <row r="264" customFormat="false" ht="12.8" hidden="false" customHeight="false" outlineLevel="0" collapsed="false">
      <c r="E264" s="6"/>
      <c r="K264" s="8"/>
    </row>
    <row r="265" customFormat="false" ht="12.8" hidden="false" customHeight="false" outlineLevel="0" collapsed="false">
      <c r="E265" s="6"/>
      <c r="K265" s="8"/>
    </row>
    <row r="266" customFormat="false" ht="12.8" hidden="false" customHeight="false" outlineLevel="0" collapsed="false">
      <c r="E266" s="6"/>
      <c r="K266" s="8"/>
    </row>
    <row r="267" customFormat="false" ht="12.8" hidden="false" customHeight="false" outlineLevel="0" collapsed="false">
      <c r="E267" s="6"/>
      <c r="K267" s="8"/>
    </row>
    <row r="268" customFormat="false" ht="12.8" hidden="false" customHeight="false" outlineLevel="0" collapsed="false">
      <c r="E268" s="6"/>
      <c r="K268" s="8"/>
    </row>
    <row r="269" customFormat="false" ht="12.8" hidden="false" customHeight="false" outlineLevel="0" collapsed="false">
      <c r="E269" s="6"/>
      <c r="K269" s="8"/>
    </row>
    <row r="270" customFormat="false" ht="12.8" hidden="false" customHeight="false" outlineLevel="0" collapsed="false">
      <c r="E270" s="6"/>
      <c r="K270" s="8"/>
    </row>
    <row r="271" customFormat="false" ht="12.8" hidden="false" customHeight="false" outlineLevel="0" collapsed="false">
      <c r="E271" s="6"/>
      <c r="K271" s="8"/>
    </row>
    <row r="272" customFormat="false" ht="12.8" hidden="false" customHeight="false" outlineLevel="0" collapsed="false">
      <c r="E272" s="6"/>
      <c r="K272" s="8"/>
    </row>
    <row r="273" customFormat="false" ht="12.8" hidden="false" customHeight="false" outlineLevel="0" collapsed="false">
      <c r="E273" s="6"/>
      <c r="K273" s="8"/>
    </row>
    <row r="274" customFormat="false" ht="12.8" hidden="false" customHeight="false" outlineLevel="0" collapsed="false">
      <c r="E274" s="6"/>
      <c r="K274" s="8"/>
    </row>
    <row r="275" customFormat="false" ht="12.8" hidden="false" customHeight="false" outlineLevel="0" collapsed="false">
      <c r="E275" s="6"/>
      <c r="K275" s="8"/>
    </row>
    <row r="276" customFormat="false" ht="12.8" hidden="false" customHeight="false" outlineLevel="0" collapsed="false">
      <c r="E276" s="6"/>
      <c r="K276" s="8"/>
    </row>
    <row r="277" customFormat="false" ht="12.8" hidden="false" customHeight="false" outlineLevel="0" collapsed="false">
      <c r="E277" s="6"/>
      <c r="K277" s="8"/>
    </row>
    <row r="278" customFormat="false" ht="12.8" hidden="false" customHeight="false" outlineLevel="0" collapsed="false">
      <c r="E278" s="6"/>
      <c r="K278" s="8"/>
    </row>
    <row r="279" customFormat="false" ht="12.8" hidden="false" customHeight="false" outlineLevel="0" collapsed="false">
      <c r="E279" s="6"/>
      <c r="K279" s="8"/>
    </row>
    <row r="280" customFormat="false" ht="12.8" hidden="false" customHeight="false" outlineLevel="0" collapsed="false">
      <c r="E280" s="6"/>
      <c r="K280" s="8"/>
    </row>
    <row r="281" customFormat="false" ht="12.8" hidden="false" customHeight="false" outlineLevel="0" collapsed="false">
      <c r="E281" s="6"/>
      <c r="K281" s="8"/>
    </row>
    <row r="282" customFormat="false" ht="12.8" hidden="false" customHeight="false" outlineLevel="0" collapsed="false">
      <c r="E282" s="6"/>
      <c r="K282" s="8"/>
    </row>
    <row r="283" customFormat="false" ht="12.8" hidden="false" customHeight="false" outlineLevel="0" collapsed="false">
      <c r="E283" s="6"/>
      <c r="K283" s="8"/>
    </row>
    <row r="284" customFormat="false" ht="12.8" hidden="false" customHeight="false" outlineLevel="0" collapsed="false">
      <c r="E284" s="6"/>
      <c r="K284" s="8"/>
    </row>
    <row r="285" customFormat="false" ht="12.8" hidden="false" customHeight="false" outlineLevel="0" collapsed="false">
      <c r="E285" s="6"/>
      <c r="K285" s="8"/>
    </row>
    <row r="286" customFormat="false" ht="12.8" hidden="false" customHeight="false" outlineLevel="0" collapsed="false">
      <c r="E286" s="6"/>
      <c r="K286" s="8"/>
    </row>
    <row r="287" customFormat="false" ht="12.8" hidden="false" customHeight="false" outlineLevel="0" collapsed="false">
      <c r="E287" s="6"/>
      <c r="K287" s="8"/>
    </row>
    <row r="288" customFormat="false" ht="12.8" hidden="false" customHeight="false" outlineLevel="0" collapsed="false">
      <c r="E288" s="6"/>
      <c r="K288" s="8"/>
    </row>
    <row r="289" customFormat="false" ht="12.8" hidden="false" customHeight="false" outlineLevel="0" collapsed="false">
      <c r="E289" s="6"/>
      <c r="K289" s="8"/>
    </row>
    <row r="290" customFormat="false" ht="12.8" hidden="false" customHeight="false" outlineLevel="0" collapsed="false">
      <c r="E290" s="6"/>
      <c r="K290" s="8"/>
    </row>
    <row r="291" customFormat="false" ht="12.8" hidden="false" customHeight="false" outlineLevel="0" collapsed="false">
      <c r="E291" s="6"/>
      <c r="K291" s="8"/>
    </row>
    <row r="292" customFormat="false" ht="12.8" hidden="false" customHeight="false" outlineLevel="0" collapsed="false">
      <c r="E292" s="6"/>
      <c r="K292" s="8"/>
    </row>
    <row r="293" customFormat="false" ht="12.8" hidden="false" customHeight="false" outlineLevel="0" collapsed="false">
      <c r="E293" s="6"/>
      <c r="K293" s="8"/>
    </row>
    <row r="294" customFormat="false" ht="12.8" hidden="false" customHeight="false" outlineLevel="0" collapsed="false">
      <c r="E294" s="6"/>
      <c r="K294" s="8"/>
    </row>
    <row r="295" customFormat="false" ht="12.8" hidden="false" customHeight="false" outlineLevel="0" collapsed="false">
      <c r="E295" s="6"/>
      <c r="K295" s="8"/>
    </row>
    <row r="296" customFormat="false" ht="12.8" hidden="false" customHeight="false" outlineLevel="0" collapsed="false">
      <c r="K296" s="8"/>
    </row>
    <row r="297" customFormat="false" ht="12.8" hidden="false" customHeight="false" outlineLevel="0" collapsed="false">
      <c r="K297" s="8"/>
    </row>
    <row r="298" customFormat="false" ht="12.8" hidden="false" customHeight="false" outlineLevel="0" collapsed="false">
      <c r="K298" s="8"/>
    </row>
    <row r="299" customFormat="false" ht="12.8" hidden="false" customHeight="false" outlineLevel="0" collapsed="false">
      <c r="K299" s="8"/>
    </row>
    <row r="300" customFormat="false" ht="12.8" hidden="false" customHeight="false" outlineLevel="0" collapsed="false">
      <c r="K300" s="8"/>
    </row>
    <row r="301" customFormat="false" ht="12.8" hidden="false" customHeight="false" outlineLevel="0" collapsed="false">
      <c r="K301" s="8"/>
    </row>
    <row r="302" customFormat="false" ht="12.8" hidden="false" customHeight="false" outlineLevel="0" collapsed="false">
      <c r="K302" s="8"/>
    </row>
    <row r="303" customFormat="false" ht="12.8" hidden="false" customHeight="false" outlineLevel="0" collapsed="false">
      <c r="K303" s="8"/>
    </row>
    <row r="304" customFormat="false" ht="12.8" hidden="false" customHeight="false" outlineLevel="0" collapsed="false">
      <c r="K304" s="8"/>
    </row>
    <row r="305" customFormat="false" ht="12.8" hidden="false" customHeight="false" outlineLevel="0" collapsed="false">
      <c r="K305" s="8"/>
    </row>
    <row r="306" customFormat="false" ht="12.8" hidden="false" customHeight="false" outlineLevel="0" collapsed="false">
      <c r="K306" s="8"/>
    </row>
    <row r="307" customFormat="false" ht="12.8" hidden="false" customHeight="false" outlineLevel="0" collapsed="false">
      <c r="K307" s="8"/>
    </row>
    <row r="308" customFormat="false" ht="12.8" hidden="false" customHeight="false" outlineLevel="0" collapsed="false">
      <c r="K308" s="8"/>
    </row>
    <row r="309" customFormat="false" ht="12.8" hidden="false" customHeight="false" outlineLevel="0" collapsed="false">
      <c r="K309" s="8"/>
    </row>
    <row r="310" customFormat="false" ht="12.8" hidden="false" customHeight="false" outlineLevel="0" collapsed="false">
      <c r="K310" s="8"/>
    </row>
    <row r="311" customFormat="false" ht="12.8" hidden="false" customHeight="false" outlineLevel="0" collapsed="false">
      <c r="K311" s="8"/>
    </row>
    <row r="312" customFormat="false" ht="12.8" hidden="false" customHeight="false" outlineLevel="0" collapsed="false">
      <c r="K312" s="8"/>
    </row>
    <row r="313" customFormat="false" ht="12.8" hidden="false" customHeight="false" outlineLevel="0" collapsed="false">
      <c r="K313" s="8"/>
    </row>
    <row r="314" customFormat="false" ht="12.8" hidden="false" customHeight="false" outlineLevel="0" collapsed="false">
      <c r="K314" s="8"/>
    </row>
    <row r="315" customFormat="false" ht="12.8" hidden="false" customHeight="false" outlineLevel="0" collapsed="false">
      <c r="K315" s="8"/>
    </row>
    <row r="316" customFormat="false" ht="12.8" hidden="false" customHeight="false" outlineLevel="0" collapsed="false">
      <c r="K316" s="8"/>
    </row>
    <row r="317" customFormat="false" ht="12.8" hidden="false" customHeight="false" outlineLevel="0" collapsed="false">
      <c r="K317" s="8"/>
    </row>
    <row r="318" customFormat="false" ht="12.8" hidden="false" customHeight="false" outlineLevel="0" collapsed="false">
      <c r="K318" s="8"/>
    </row>
    <row r="319" customFormat="false" ht="12.8" hidden="false" customHeight="false" outlineLevel="0" collapsed="false">
      <c r="K319" s="8"/>
    </row>
    <row r="320" customFormat="false" ht="12.8" hidden="false" customHeight="false" outlineLevel="0" collapsed="false">
      <c r="K320" s="8"/>
    </row>
    <row r="321" customFormat="false" ht="12.8" hidden="false" customHeight="false" outlineLevel="0" collapsed="false">
      <c r="K321" s="8"/>
    </row>
    <row r="322" customFormat="false" ht="12.8" hidden="false" customHeight="false" outlineLevel="0" collapsed="false">
      <c r="K322" s="8"/>
    </row>
    <row r="323" customFormat="false" ht="12.8" hidden="false" customHeight="false" outlineLevel="0" collapsed="false">
      <c r="K323" s="8"/>
    </row>
    <row r="324" customFormat="false" ht="12.8" hidden="false" customHeight="false" outlineLevel="0" collapsed="false">
      <c r="K324" s="8"/>
    </row>
    <row r="325" customFormat="false" ht="12.8" hidden="false" customHeight="false" outlineLevel="0" collapsed="false">
      <c r="K325" s="8"/>
    </row>
    <row r="326" customFormat="false" ht="12.8" hidden="false" customHeight="false" outlineLevel="0" collapsed="false">
      <c r="K326" s="8"/>
    </row>
    <row r="327" customFormat="false" ht="12.8" hidden="false" customHeight="false" outlineLevel="0" collapsed="false">
      <c r="K327" s="8"/>
    </row>
    <row r="328" customFormat="false" ht="12.8" hidden="false" customHeight="false" outlineLevel="0" collapsed="false">
      <c r="K328" s="8"/>
    </row>
    <row r="329" customFormat="false" ht="12.8" hidden="false" customHeight="false" outlineLevel="0" collapsed="false">
      <c r="K329" s="8"/>
    </row>
    <row r="330" customFormat="false" ht="12.8" hidden="false" customHeight="false" outlineLevel="0" collapsed="false">
      <c r="K330" s="8"/>
    </row>
    <row r="331" customFormat="false" ht="12.8" hidden="false" customHeight="false" outlineLevel="0" collapsed="false">
      <c r="K331" s="8"/>
    </row>
    <row r="332" customFormat="false" ht="12.8" hidden="false" customHeight="false" outlineLevel="0" collapsed="false">
      <c r="K332" s="8"/>
    </row>
    <row r="333" customFormat="false" ht="12.8" hidden="false" customHeight="false" outlineLevel="0" collapsed="false">
      <c r="K333" s="8"/>
    </row>
    <row r="334" customFormat="false" ht="12.8" hidden="false" customHeight="false" outlineLevel="0" collapsed="false">
      <c r="K334" s="8"/>
    </row>
    <row r="335" customFormat="false" ht="12.8" hidden="false" customHeight="false" outlineLevel="0" collapsed="false">
      <c r="K335" s="8"/>
    </row>
    <row r="336" customFormat="false" ht="12.8" hidden="false" customHeight="false" outlineLevel="0" collapsed="false">
      <c r="K336" s="8"/>
    </row>
    <row r="337" customFormat="false" ht="12.8" hidden="false" customHeight="false" outlineLevel="0" collapsed="false">
      <c r="K337" s="8"/>
    </row>
    <row r="338" customFormat="false" ht="12.8" hidden="false" customHeight="false" outlineLevel="0" collapsed="false">
      <c r="K338" s="8"/>
    </row>
    <row r="339" customFormat="false" ht="12.8" hidden="false" customHeight="false" outlineLevel="0" collapsed="false">
      <c r="K339" s="8"/>
    </row>
    <row r="340" customFormat="false" ht="12.8" hidden="false" customHeight="false" outlineLevel="0" collapsed="false">
      <c r="K340" s="8"/>
    </row>
    <row r="341" customFormat="false" ht="12.8" hidden="false" customHeight="false" outlineLevel="0" collapsed="false">
      <c r="K341" s="8"/>
    </row>
    <row r="342" customFormat="false" ht="12.8" hidden="false" customHeight="false" outlineLevel="0" collapsed="false">
      <c r="K342" s="8"/>
    </row>
    <row r="343" customFormat="false" ht="12.8" hidden="false" customHeight="false" outlineLevel="0" collapsed="false">
      <c r="K343" s="8"/>
    </row>
    <row r="344" customFormat="false" ht="12.8" hidden="false" customHeight="false" outlineLevel="0" collapsed="false">
      <c r="K344" s="8"/>
    </row>
    <row r="345" customFormat="false" ht="12.8" hidden="false" customHeight="false" outlineLevel="0" collapsed="false">
      <c r="K345" s="8"/>
    </row>
    <row r="346" customFormat="false" ht="12.8" hidden="false" customHeight="false" outlineLevel="0" collapsed="false">
      <c r="K346" s="8"/>
    </row>
    <row r="347" customFormat="false" ht="12.8" hidden="false" customHeight="false" outlineLevel="0" collapsed="false">
      <c r="K347" s="8"/>
    </row>
    <row r="348" customFormat="false" ht="12.8" hidden="false" customHeight="false" outlineLevel="0" collapsed="false">
      <c r="K348" s="8"/>
    </row>
    <row r="349" customFormat="false" ht="12.8" hidden="false" customHeight="false" outlineLevel="0" collapsed="false">
      <c r="K349" s="8"/>
    </row>
    <row r="350" customFormat="false" ht="12.8" hidden="false" customHeight="false" outlineLevel="0" collapsed="false">
      <c r="K350" s="8"/>
    </row>
    <row r="351" customFormat="false" ht="12.8" hidden="false" customHeight="false" outlineLevel="0" collapsed="false">
      <c r="K351" s="8"/>
    </row>
    <row r="352" customFormat="false" ht="12.8" hidden="false" customHeight="false" outlineLevel="0" collapsed="false">
      <c r="K352" s="8"/>
    </row>
    <row r="353" customFormat="false" ht="12.8" hidden="false" customHeight="false" outlineLevel="0" collapsed="false">
      <c r="K353" s="8"/>
    </row>
    <row r="354" customFormat="false" ht="12.8" hidden="false" customHeight="false" outlineLevel="0" collapsed="false">
      <c r="K354" s="8"/>
    </row>
    <row r="355" customFormat="false" ht="12.8" hidden="false" customHeight="false" outlineLevel="0" collapsed="false">
      <c r="K355" s="8"/>
    </row>
    <row r="356" customFormat="false" ht="12.8" hidden="false" customHeight="false" outlineLevel="0" collapsed="false">
      <c r="K356" s="8"/>
    </row>
    <row r="357" customFormat="false" ht="12.8" hidden="false" customHeight="false" outlineLevel="0" collapsed="false">
      <c r="K357" s="8"/>
    </row>
    <row r="358" customFormat="false" ht="12.8" hidden="false" customHeight="false" outlineLevel="0" collapsed="false">
      <c r="K358" s="8"/>
    </row>
    <row r="359" customFormat="false" ht="12.8" hidden="false" customHeight="false" outlineLevel="0" collapsed="false">
      <c r="K359" s="8"/>
    </row>
    <row r="360" customFormat="false" ht="12.8" hidden="false" customHeight="false" outlineLevel="0" collapsed="false">
      <c r="K360" s="8"/>
    </row>
    <row r="361" customFormat="false" ht="12.8" hidden="false" customHeight="false" outlineLevel="0" collapsed="false">
      <c r="K361" s="8"/>
    </row>
    <row r="362" customFormat="false" ht="12.8" hidden="false" customHeight="false" outlineLevel="0" collapsed="false">
      <c r="K362" s="8"/>
    </row>
    <row r="363" customFormat="false" ht="12.8" hidden="false" customHeight="false" outlineLevel="0" collapsed="false">
      <c r="K363" s="8"/>
    </row>
    <row r="364" customFormat="false" ht="12.8" hidden="false" customHeight="false" outlineLevel="0" collapsed="false">
      <c r="K364" s="8"/>
    </row>
    <row r="365" customFormat="false" ht="12.8" hidden="false" customHeight="false" outlineLevel="0" collapsed="false">
      <c r="K365" s="8"/>
    </row>
    <row r="366" customFormat="false" ht="12.8" hidden="false" customHeight="false" outlineLevel="0" collapsed="false">
      <c r="K366" s="8"/>
    </row>
    <row r="367" customFormat="false" ht="12.8" hidden="false" customHeight="false" outlineLevel="0" collapsed="false">
      <c r="K367" s="8"/>
    </row>
    <row r="368" customFormat="false" ht="12.8" hidden="false" customHeight="false" outlineLevel="0" collapsed="false">
      <c r="K368" s="8"/>
    </row>
    <row r="369" customFormat="false" ht="12.8" hidden="false" customHeight="false" outlineLevel="0" collapsed="false">
      <c r="K369" s="8"/>
    </row>
    <row r="370" customFormat="false" ht="12.8" hidden="false" customHeight="false" outlineLevel="0" collapsed="false">
      <c r="K370" s="8"/>
    </row>
    <row r="371" customFormat="false" ht="12.8" hidden="false" customHeight="false" outlineLevel="0" collapsed="false">
      <c r="K371" s="8"/>
    </row>
    <row r="372" customFormat="false" ht="12.8" hidden="false" customHeight="false" outlineLevel="0" collapsed="false">
      <c r="K372" s="8"/>
    </row>
    <row r="373" customFormat="false" ht="12.8" hidden="false" customHeight="false" outlineLevel="0" collapsed="false">
      <c r="K373" s="8"/>
    </row>
    <row r="374" customFormat="false" ht="12.8" hidden="false" customHeight="false" outlineLevel="0" collapsed="false">
      <c r="K374" s="8"/>
    </row>
    <row r="375" customFormat="false" ht="12.8" hidden="false" customHeight="false" outlineLevel="0" collapsed="false">
      <c r="K375" s="8"/>
    </row>
    <row r="376" customFormat="false" ht="12.8" hidden="false" customHeight="false" outlineLevel="0" collapsed="false">
      <c r="K376" s="8"/>
    </row>
    <row r="377" customFormat="false" ht="12.8" hidden="false" customHeight="false" outlineLevel="0" collapsed="false">
      <c r="K377" s="8"/>
    </row>
    <row r="378" customFormat="false" ht="12.8" hidden="false" customHeight="false" outlineLevel="0" collapsed="false">
      <c r="K378" s="8"/>
    </row>
    <row r="379" customFormat="false" ht="12.8" hidden="false" customHeight="false" outlineLevel="0" collapsed="false">
      <c r="K379" s="8"/>
    </row>
    <row r="380" customFormat="false" ht="12.8" hidden="false" customHeight="false" outlineLevel="0" collapsed="false">
      <c r="K380" s="8"/>
    </row>
    <row r="381" customFormat="false" ht="12.8" hidden="false" customHeight="false" outlineLevel="0" collapsed="false">
      <c r="K381" s="8"/>
    </row>
    <row r="382" customFormat="false" ht="12.8" hidden="false" customHeight="false" outlineLevel="0" collapsed="false">
      <c r="K382" s="8"/>
    </row>
    <row r="383" customFormat="false" ht="12.8" hidden="false" customHeight="false" outlineLevel="0" collapsed="false">
      <c r="K383" s="8"/>
    </row>
    <row r="384" customFormat="false" ht="12.8" hidden="false" customHeight="false" outlineLevel="0" collapsed="false">
      <c r="K384" s="8"/>
    </row>
    <row r="385" customFormat="false" ht="12.8" hidden="false" customHeight="false" outlineLevel="0" collapsed="false">
      <c r="K385" s="8"/>
    </row>
    <row r="386" customFormat="false" ht="12.8" hidden="false" customHeight="false" outlineLevel="0" collapsed="false">
      <c r="K386" s="8"/>
    </row>
    <row r="387" customFormat="false" ht="12.8" hidden="false" customHeight="false" outlineLevel="0" collapsed="false">
      <c r="K387" s="8"/>
    </row>
    <row r="388" customFormat="false" ht="12.8" hidden="false" customHeight="false" outlineLevel="0" collapsed="false">
      <c r="K388" s="8"/>
    </row>
    <row r="389" customFormat="false" ht="12.8" hidden="false" customHeight="false" outlineLevel="0" collapsed="false">
      <c r="K389" s="8"/>
    </row>
    <row r="390" customFormat="false" ht="12.8" hidden="false" customHeight="false" outlineLevel="0" collapsed="false">
      <c r="K390" s="8"/>
    </row>
    <row r="391" customFormat="false" ht="12.8" hidden="false" customHeight="false" outlineLevel="0" collapsed="false">
      <c r="K391" s="8"/>
    </row>
    <row r="392" customFormat="false" ht="12.8" hidden="false" customHeight="false" outlineLevel="0" collapsed="false">
      <c r="K392" s="8"/>
    </row>
    <row r="393" customFormat="false" ht="12.8" hidden="false" customHeight="false" outlineLevel="0" collapsed="false">
      <c r="K393" s="8"/>
    </row>
    <row r="394" customFormat="false" ht="12.8" hidden="false" customHeight="false" outlineLevel="0" collapsed="false">
      <c r="K394" s="8"/>
    </row>
    <row r="395" customFormat="false" ht="12.8" hidden="false" customHeight="false" outlineLevel="0" collapsed="false">
      <c r="K395" s="8"/>
    </row>
    <row r="396" customFormat="false" ht="12.8" hidden="false" customHeight="false" outlineLevel="0" collapsed="false">
      <c r="K396" s="8"/>
    </row>
    <row r="397" customFormat="false" ht="12.8" hidden="false" customHeight="false" outlineLevel="0" collapsed="false">
      <c r="K397" s="8"/>
    </row>
    <row r="398" customFormat="false" ht="12.8" hidden="false" customHeight="false" outlineLevel="0" collapsed="false">
      <c r="K398" s="8"/>
    </row>
    <row r="399" customFormat="false" ht="12.8" hidden="false" customHeight="false" outlineLevel="0" collapsed="false">
      <c r="K399" s="8"/>
    </row>
    <row r="400" customFormat="false" ht="12.8" hidden="false" customHeight="false" outlineLevel="0" collapsed="false">
      <c r="K400" s="8"/>
    </row>
    <row r="401" customFormat="false" ht="12.8" hidden="false" customHeight="false" outlineLevel="0" collapsed="false">
      <c r="K401" s="8"/>
    </row>
    <row r="402" customFormat="false" ht="12.8" hidden="false" customHeight="false" outlineLevel="0" collapsed="false">
      <c r="K402" s="8"/>
    </row>
    <row r="403" customFormat="false" ht="12.8" hidden="false" customHeight="false" outlineLevel="0" collapsed="false">
      <c r="K403" s="8"/>
    </row>
    <row r="404" customFormat="false" ht="12.8" hidden="false" customHeight="false" outlineLevel="0" collapsed="false">
      <c r="K404" s="8"/>
    </row>
    <row r="405" customFormat="false" ht="12.8" hidden="false" customHeight="false" outlineLevel="0" collapsed="false">
      <c r="K405" s="8"/>
    </row>
    <row r="406" customFormat="false" ht="12.8" hidden="false" customHeight="false" outlineLevel="0" collapsed="false">
      <c r="K406" s="8"/>
    </row>
    <row r="407" customFormat="false" ht="12.8" hidden="false" customHeight="false" outlineLevel="0" collapsed="false">
      <c r="K407" s="8"/>
    </row>
    <row r="408" customFormat="false" ht="12.8" hidden="false" customHeight="false" outlineLevel="0" collapsed="false">
      <c r="K408" s="8"/>
    </row>
    <row r="409" customFormat="false" ht="12.8" hidden="false" customHeight="false" outlineLevel="0" collapsed="false">
      <c r="K409" s="8"/>
    </row>
    <row r="410" customFormat="false" ht="12.8" hidden="false" customHeight="false" outlineLevel="0" collapsed="false">
      <c r="K410" s="8"/>
    </row>
    <row r="411" customFormat="false" ht="12.8" hidden="false" customHeight="false" outlineLevel="0" collapsed="false">
      <c r="K411" s="8"/>
    </row>
    <row r="412" customFormat="false" ht="12.8" hidden="false" customHeight="false" outlineLevel="0" collapsed="false">
      <c r="K412" s="8"/>
    </row>
    <row r="413" customFormat="false" ht="12.8" hidden="false" customHeight="false" outlineLevel="0" collapsed="false">
      <c r="K413" s="8"/>
    </row>
    <row r="414" customFormat="false" ht="12.8" hidden="false" customHeight="false" outlineLevel="0" collapsed="false">
      <c r="K414" s="8"/>
    </row>
    <row r="415" customFormat="false" ht="12.8" hidden="false" customHeight="false" outlineLevel="0" collapsed="false">
      <c r="K415" s="8"/>
    </row>
    <row r="416" customFormat="false" ht="12.8" hidden="false" customHeight="false" outlineLevel="0" collapsed="false">
      <c r="K416" s="8"/>
    </row>
    <row r="417" customFormat="false" ht="12.8" hidden="false" customHeight="false" outlineLevel="0" collapsed="false">
      <c r="K417" s="8"/>
    </row>
    <row r="418" customFormat="false" ht="12.8" hidden="false" customHeight="false" outlineLevel="0" collapsed="false">
      <c r="K418" s="8"/>
    </row>
    <row r="419" customFormat="false" ht="12.8" hidden="false" customHeight="false" outlineLevel="0" collapsed="false">
      <c r="K419" s="8"/>
    </row>
    <row r="420" customFormat="false" ht="12.8" hidden="false" customHeight="false" outlineLevel="0" collapsed="false">
      <c r="K420" s="8"/>
    </row>
    <row r="421" customFormat="false" ht="12.8" hidden="false" customHeight="false" outlineLevel="0" collapsed="false">
      <c r="K421" s="8"/>
    </row>
    <row r="422" customFormat="false" ht="12.8" hidden="false" customHeight="false" outlineLevel="0" collapsed="false">
      <c r="K422" s="8"/>
    </row>
    <row r="423" customFormat="false" ht="12.8" hidden="false" customHeight="false" outlineLevel="0" collapsed="false">
      <c r="K423" s="8"/>
    </row>
    <row r="424" customFormat="false" ht="12.8" hidden="false" customHeight="false" outlineLevel="0" collapsed="false">
      <c r="K424" s="8"/>
    </row>
    <row r="425" customFormat="false" ht="12.8" hidden="false" customHeight="false" outlineLevel="0" collapsed="false">
      <c r="K425" s="8"/>
    </row>
    <row r="426" customFormat="false" ht="12.8" hidden="false" customHeight="false" outlineLevel="0" collapsed="false">
      <c r="K426" s="8"/>
    </row>
    <row r="427" customFormat="false" ht="12.8" hidden="false" customHeight="false" outlineLevel="0" collapsed="false">
      <c r="K427" s="8"/>
    </row>
    <row r="428" customFormat="false" ht="12.8" hidden="false" customHeight="false" outlineLevel="0" collapsed="false">
      <c r="K428" s="8"/>
    </row>
    <row r="429" customFormat="false" ht="12.8" hidden="false" customHeight="false" outlineLevel="0" collapsed="false">
      <c r="K429" s="8"/>
    </row>
    <row r="430" customFormat="false" ht="12.8" hidden="false" customHeight="false" outlineLevel="0" collapsed="false">
      <c r="K430" s="8"/>
    </row>
    <row r="431" customFormat="false" ht="12.8" hidden="false" customHeight="false" outlineLevel="0" collapsed="false">
      <c r="K431" s="8"/>
    </row>
    <row r="432" customFormat="false" ht="12.8" hidden="false" customHeight="false" outlineLevel="0" collapsed="false">
      <c r="K432" s="8"/>
    </row>
    <row r="433" customFormat="false" ht="12.8" hidden="false" customHeight="false" outlineLevel="0" collapsed="false">
      <c r="K433" s="8"/>
    </row>
    <row r="434" customFormat="false" ht="12.8" hidden="false" customHeight="false" outlineLevel="0" collapsed="false">
      <c r="K434" s="8"/>
    </row>
    <row r="435" customFormat="false" ht="12.8" hidden="false" customHeight="false" outlineLevel="0" collapsed="false">
      <c r="K435" s="8"/>
    </row>
    <row r="436" customFormat="false" ht="12.8" hidden="false" customHeight="false" outlineLevel="0" collapsed="false">
      <c r="K436" s="8"/>
    </row>
    <row r="437" customFormat="false" ht="12.8" hidden="false" customHeight="false" outlineLevel="0" collapsed="false">
      <c r="K437" s="8"/>
    </row>
    <row r="438" customFormat="false" ht="12.8" hidden="false" customHeight="false" outlineLevel="0" collapsed="false">
      <c r="K438" s="8"/>
    </row>
    <row r="439" customFormat="false" ht="12.8" hidden="false" customHeight="false" outlineLevel="0" collapsed="false">
      <c r="K439" s="8"/>
    </row>
    <row r="440" customFormat="false" ht="12.8" hidden="false" customHeight="false" outlineLevel="0" collapsed="false">
      <c r="K440" s="8"/>
    </row>
    <row r="441" customFormat="false" ht="12.8" hidden="false" customHeight="false" outlineLevel="0" collapsed="false">
      <c r="K441" s="8"/>
    </row>
    <row r="442" customFormat="false" ht="12.8" hidden="false" customHeight="false" outlineLevel="0" collapsed="false">
      <c r="K442" s="8"/>
    </row>
    <row r="443" customFormat="false" ht="12.8" hidden="false" customHeight="false" outlineLevel="0" collapsed="false">
      <c r="K443" s="8"/>
    </row>
    <row r="444" customFormat="false" ht="12.8" hidden="false" customHeight="false" outlineLevel="0" collapsed="false">
      <c r="K444" s="8"/>
    </row>
    <row r="445" customFormat="false" ht="12.8" hidden="false" customHeight="false" outlineLevel="0" collapsed="false">
      <c r="K445" s="8"/>
    </row>
    <row r="446" customFormat="false" ht="12.8" hidden="false" customHeight="false" outlineLevel="0" collapsed="false">
      <c r="K446" s="8"/>
    </row>
    <row r="447" customFormat="false" ht="12.8" hidden="false" customHeight="false" outlineLevel="0" collapsed="false">
      <c r="K447" s="8"/>
    </row>
    <row r="448" customFormat="false" ht="12.8" hidden="false" customHeight="false" outlineLevel="0" collapsed="false">
      <c r="K448" s="8"/>
    </row>
    <row r="449" customFormat="false" ht="12.8" hidden="false" customHeight="false" outlineLevel="0" collapsed="false">
      <c r="K449" s="8"/>
    </row>
    <row r="450" customFormat="false" ht="12.8" hidden="false" customHeight="false" outlineLevel="0" collapsed="false">
      <c r="K450" s="8"/>
    </row>
    <row r="451" customFormat="false" ht="12.8" hidden="false" customHeight="false" outlineLevel="0" collapsed="false">
      <c r="K451" s="8"/>
    </row>
    <row r="452" customFormat="false" ht="12.8" hidden="false" customHeight="false" outlineLevel="0" collapsed="false">
      <c r="K452" s="8"/>
    </row>
    <row r="453" customFormat="false" ht="12.8" hidden="false" customHeight="false" outlineLevel="0" collapsed="false">
      <c r="K453" s="8"/>
    </row>
    <row r="454" customFormat="false" ht="12.8" hidden="false" customHeight="false" outlineLevel="0" collapsed="false">
      <c r="K454" s="8"/>
    </row>
    <row r="455" customFormat="false" ht="12.8" hidden="false" customHeight="false" outlineLevel="0" collapsed="false">
      <c r="K455" s="8"/>
    </row>
    <row r="456" customFormat="false" ht="12.8" hidden="false" customHeight="false" outlineLevel="0" collapsed="false">
      <c r="K456" s="8"/>
    </row>
    <row r="457" customFormat="false" ht="12.8" hidden="false" customHeight="false" outlineLevel="0" collapsed="false">
      <c r="K457" s="8"/>
    </row>
    <row r="458" customFormat="false" ht="12.8" hidden="false" customHeight="false" outlineLevel="0" collapsed="false">
      <c r="K458" s="8"/>
    </row>
    <row r="459" customFormat="false" ht="12.8" hidden="false" customHeight="false" outlineLevel="0" collapsed="false">
      <c r="K459" s="8"/>
    </row>
    <row r="460" customFormat="false" ht="12.8" hidden="false" customHeight="false" outlineLevel="0" collapsed="false">
      <c r="K460" s="8"/>
    </row>
    <row r="461" customFormat="false" ht="12.8" hidden="false" customHeight="false" outlineLevel="0" collapsed="false">
      <c r="K461" s="8"/>
    </row>
    <row r="462" customFormat="false" ht="12.8" hidden="false" customHeight="false" outlineLevel="0" collapsed="false">
      <c r="K462" s="8"/>
    </row>
    <row r="463" customFormat="false" ht="12.8" hidden="false" customHeight="false" outlineLevel="0" collapsed="false">
      <c r="K463" s="8"/>
    </row>
    <row r="464" customFormat="false" ht="12.8" hidden="false" customHeight="false" outlineLevel="0" collapsed="false">
      <c r="K464" s="8"/>
    </row>
    <row r="465" customFormat="false" ht="12.8" hidden="false" customHeight="false" outlineLevel="0" collapsed="false">
      <c r="K465" s="8"/>
    </row>
    <row r="466" customFormat="false" ht="12.8" hidden="false" customHeight="false" outlineLevel="0" collapsed="false">
      <c r="K466" s="8"/>
    </row>
    <row r="467" customFormat="false" ht="12.8" hidden="false" customHeight="false" outlineLevel="0" collapsed="false">
      <c r="K467" s="8"/>
    </row>
    <row r="468" customFormat="false" ht="12.8" hidden="false" customHeight="false" outlineLevel="0" collapsed="false">
      <c r="K468" s="8"/>
    </row>
    <row r="469" customFormat="false" ht="12.8" hidden="false" customHeight="false" outlineLevel="0" collapsed="false">
      <c r="K469" s="8"/>
    </row>
    <row r="470" customFormat="false" ht="12.8" hidden="false" customHeight="false" outlineLevel="0" collapsed="false">
      <c r="K470" s="8"/>
    </row>
    <row r="471" customFormat="false" ht="12.8" hidden="false" customHeight="false" outlineLevel="0" collapsed="false">
      <c r="K471" s="8"/>
    </row>
    <row r="472" customFormat="false" ht="12.8" hidden="false" customHeight="false" outlineLevel="0" collapsed="false">
      <c r="K472" s="8"/>
    </row>
    <row r="473" customFormat="false" ht="12.8" hidden="false" customHeight="false" outlineLevel="0" collapsed="false">
      <c r="K473" s="8"/>
    </row>
    <row r="474" customFormat="false" ht="12.8" hidden="false" customHeight="false" outlineLevel="0" collapsed="false">
      <c r="K474" s="8"/>
    </row>
    <row r="475" customFormat="false" ht="12.8" hidden="false" customHeight="false" outlineLevel="0" collapsed="false">
      <c r="K475" s="8"/>
    </row>
    <row r="476" customFormat="false" ht="12.8" hidden="false" customHeight="false" outlineLevel="0" collapsed="false">
      <c r="K476" s="8"/>
    </row>
    <row r="477" customFormat="false" ht="12.8" hidden="false" customHeight="false" outlineLevel="0" collapsed="false">
      <c r="K477" s="8"/>
    </row>
    <row r="478" customFormat="false" ht="12.8" hidden="false" customHeight="false" outlineLevel="0" collapsed="false">
      <c r="K478" s="8"/>
    </row>
    <row r="479" customFormat="false" ht="12.8" hidden="false" customHeight="false" outlineLevel="0" collapsed="false">
      <c r="K479" s="8"/>
    </row>
    <row r="480" customFormat="false" ht="12.8" hidden="false" customHeight="false" outlineLevel="0" collapsed="false">
      <c r="K480" s="8"/>
    </row>
    <row r="481" customFormat="false" ht="12.8" hidden="false" customHeight="false" outlineLevel="0" collapsed="false">
      <c r="K481" s="8"/>
    </row>
    <row r="482" customFormat="false" ht="12.8" hidden="false" customHeight="false" outlineLevel="0" collapsed="false">
      <c r="K482" s="8"/>
    </row>
    <row r="483" customFormat="false" ht="12.8" hidden="false" customHeight="false" outlineLevel="0" collapsed="false">
      <c r="K483" s="8"/>
    </row>
    <row r="484" customFormat="false" ht="12.8" hidden="false" customHeight="false" outlineLevel="0" collapsed="false">
      <c r="K484" s="8"/>
    </row>
    <row r="485" customFormat="false" ht="12.8" hidden="false" customHeight="false" outlineLevel="0" collapsed="false">
      <c r="K485" s="8"/>
    </row>
    <row r="486" customFormat="false" ht="12.8" hidden="false" customHeight="false" outlineLevel="0" collapsed="false">
      <c r="K486" s="8"/>
    </row>
    <row r="487" customFormat="false" ht="12.8" hidden="false" customHeight="false" outlineLevel="0" collapsed="false">
      <c r="K487" s="8"/>
    </row>
    <row r="488" customFormat="false" ht="12.8" hidden="false" customHeight="false" outlineLevel="0" collapsed="false">
      <c r="K488" s="8"/>
    </row>
    <row r="489" customFormat="false" ht="12.8" hidden="false" customHeight="false" outlineLevel="0" collapsed="false">
      <c r="K489" s="8"/>
    </row>
    <row r="490" customFormat="false" ht="12.8" hidden="false" customHeight="false" outlineLevel="0" collapsed="false">
      <c r="K490" s="8"/>
    </row>
    <row r="491" customFormat="false" ht="12.8" hidden="false" customHeight="false" outlineLevel="0" collapsed="false">
      <c r="K491" s="8"/>
    </row>
    <row r="492" customFormat="false" ht="12.8" hidden="false" customHeight="false" outlineLevel="0" collapsed="false">
      <c r="K492" s="8"/>
    </row>
    <row r="493" customFormat="false" ht="12.8" hidden="false" customHeight="false" outlineLevel="0" collapsed="false">
      <c r="K493" s="8"/>
    </row>
    <row r="494" customFormat="false" ht="12.8" hidden="false" customHeight="false" outlineLevel="0" collapsed="false">
      <c r="K494" s="8"/>
    </row>
    <row r="495" customFormat="false" ht="12.8" hidden="false" customHeight="false" outlineLevel="0" collapsed="false">
      <c r="K495" s="8"/>
    </row>
    <row r="496" customFormat="false" ht="12.8" hidden="false" customHeight="false" outlineLevel="0" collapsed="false">
      <c r="K496" s="8"/>
    </row>
  </sheetData>
  <mergeCells count="4">
    <mergeCell ref="A2:A4"/>
    <mergeCell ref="A5:A6"/>
    <mergeCell ref="A13:A16"/>
    <mergeCell ref="A18:A2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2025-05-15T18:15:09Z</dcterms:modified>
  <cp:revision>109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