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\EvEShipDB\EvEShipDB\"/>
    </mc:Choice>
  </mc:AlternateContent>
  <xr:revisionPtr revIDLastSave="0" documentId="13_ncr:1_{AFB08F14-405C-471D-BACE-27AF85DCE6B8}" xr6:coauthVersionLast="45" xr6:coauthVersionMax="45" xr10:uidLastSave="{00000000-0000-0000-0000-000000000000}"/>
  <bookViews>
    <workbookView xWindow="2145" yWindow="675" windowWidth="31620" windowHeight="17475" activeTab="2" xr2:uid="{09A1554E-83A3-4D49-839E-8984742A9B6C}"/>
  </bookViews>
  <sheets>
    <sheet name="Data" sheetId="2" r:id="rId1"/>
    <sheet name="Fitting Slots" sheetId="1" r:id="rId2"/>
    <sheet name="HitPoints" sheetId="4" r:id="rId3"/>
  </sheets>
  <definedNames>
    <definedName name="ExternalData_1" localSheetId="0" hidden="1">Data!$A$1:$AK$72</definedName>
  </definedNames>
  <calcPr calcId="19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8" i="4" l="1"/>
  <c r="J29" i="4"/>
  <c r="J30" i="4"/>
  <c r="J31" i="4"/>
  <c r="J32" i="4"/>
  <c r="J27" i="4"/>
  <c r="K28" i="4"/>
  <c r="K29" i="4"/>
  <c r="K30" i="4"/>
  <c r="K31" i="4"/>
  <c r="K32" i="4"/>
  <c r="K2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C0E96C-66E0-4AB7-AB0D-1C8D80125ECA}" keepAlive="1" name="Query - ships" description="Connection to the 'ships' query in the workbook." type="5" refreshedVersion="6" background="1" saveData="1">
    <dbPr connection="Provider=Microsoft.Mashup.OleDb.1;Data Source=$Workbook$;Location=ships;Extended Properties=&quot;&quot;" command="SELECT * FROM [ships]"/>
  </connection>
</connections>
</file>

<file path=xl/sharedStrings.xml><?xml version="1.0" encoding="utf-8"?>
<sst xmlns="http://schemas.openxmlformats.org/spreadsheetml/2006/main" count="764" uniqueCount="209">
  <si>
    <t>Name</t>
  </si>
  <si>
    <t>Faction</t>
  </si>
  <si>
    <t>Class</t>
  </si>
  <si>
    <t>Tech</t>
  </si>
  <si>
    <t>Structure Hitpoints</t>
  </si>
  <si>
    <t>Capacity</t>
  </si>
  <si>
    <t>Drone Capacity</t>
  </si>
  <si>
    <t>Drone Bandwidth</t>
  </si>
  <si>
    <t>Mass</t>
  </si>
  <si>
    <t>Volume</t>
  </si>
  <si>
    <t>Inertia Modifier</t>
  </si>
  <si>
    <t>Armor Hitpoints</t>
  </si>
  <si>
    <t>Shield Capacity</t>
  </si>
  <si>
    <t>Shield recharge time</t>
  </si>
  <si>
    <t>Shield EM Damage Resistance</t>
  </si>
  <si>
    <t>Shield Thermal Damage Resistance</t>
  </si>
  <si>
    <t>Shield Kinetic Damage Resistance</t>
  </si>
  <si>
    <t>Shield Explosive Damage Resistance</t>
  </si>
  <si>
    <t>Capacitor Capacity</t>
  </si>
  <si>
    <t>Capacitor Recharge time</t>
  </si>
  <si>
    <t>Maximum Targeting Range</t>
  </si>
  <si>
    <t>Maximum Locked Targets</t>
  </si>
  <si>
    <t>Signature Radius</t>
  </si>
  <si>
    <t>Scan Resolution</t>
  </si>
  <si>
    <t>RADAR Sensor Strength</t>
  </si>
  <si>
    <t>Magnetometric Sensor Strength</t>
  </si>
  <si>
    <t>Gravimetric Sensor Strength</t>
  </si>
  <si>
    <t>Ladar Sensor Strength</t>
  </si>
  <si>
    <t>Maximum Velocity</t>
  </si>
  <si>
    <t>Ship Warp Speed</t>
  </si>
  <si>
    <t>CPU Output</t>
  </si>
  <si>
    <t>Powergrid Output</t>
  </si>
  <si>
    <t>Turret Hardpoints</t>
  </si>
  <si>
    <t>Launcher Hardpoints</t>
  </si>
  <si>
    <t>High Power Slots</t>
  </si>
  <si>
    <t>Medium Power Slots</t>
  </si>
  <si>
    <t>Low Power Slots</t>
  </si>
  <si>
    <t>Ibis</t>
  </si>
  <si>
    <t>Caldari</t>
  </si>
  <si>
    <t>Corvette</t>
  </si>
  <si>
    <t>T1</t>
  </si>
  <si>
    <t>15000 m3 (2500.0 m3 Packaged)</t>
  </si>
  <si>
    <t>None</t>
  </si>
  <si>
    <t>6 points</t>
  </si>
  <si>
    <t>Merlin</t>
  </si>
  <si>
    <t>Frigate</t>
  </si>
  <si>
    <t>16500.0 m3 (2500.0 m3 Packaged)</t>
  </si>
  <si>
    <t>11 points</t>
  </si>
  <si>
    <t>Bantam</t>
  </si>
  <si>
    <t>20000.0 m3 (2500.0 m3 Packaged)</t>
  </si>
  <si>
    <t>12 points</t>
  </si>
  <si>
    <t>Condor</t>
  </si>
  <si>
    <t>18000.0 m3 (2500.0 m3 Packaged)</t>
  </si>
  <si>
    <t>9 points</t>
  </si>
  <si>
    <t>Griffin</t>
  </si>
  <si>
    <t>19400.0 m3 (2500.0 m3 Packaged)</t>
  </si>
  <si>
    <t>17 points</t>
  </si>
  <si>
    <t>Heron</t>
  </si>
  <si>
    <t>18900.0 m3 (2500.0 m3 Packaged)</t>
  </si>
  <si>
    <t>Cormorant</t>
  </si>
  <si>
    <t>Destroyer</t>
  </si>
  <si>
    <t>52000 m3 (5000.0 m3 Packaged)</t>
  </si>
  <si>
    <t>Corax</t>
  </si>
  <si>
    <t>Osprey</t>
  </si>
  <si>
    <t>Cruiser</t>
  </si>
  <si>
    <t>107000.0 m3 (10000.0 m3 Packaged)</t>
  </si>
  <si>
    <t>15 points</t>
  </si>
  <si>
    <t>Caracal</t>
  </si>
  <si>
    <t>92000.0 m3 (10000.0 m3 Packaged)</t>
  </si>
  <si>
    <t>16 points</t>
  </si>
  <si>
    <t>Moa</t>
  </si>
  <si>
    <t>101000.0 m3 (10000.0 m3 Packaged)</t>
  </si>
  <si>
    <t>Blackbird</t>
  </si>
  <si>
    <t>96000.0 m3 (10000.0 m3 Packaged)</t>
  </si>
  <si>
    <t>20 points</t>
  </si>
  <si>
    <t>Ferox</t>
  </si>
  <si>
    <t>Battlecruiser</t>
  </si>
  <si>
    <t>252000.0 m3 (15000.0 m3 Packaged)</t>
  </si>
  <si>
    <t>19 points</t>
  </si>
  <si>
    <t>Drake</t>
  </si>
  <si>
    <t>252000 m3 (15000.0 m3 Packaged)</t>
  </si>
  <si>
    <t>Naga</t>
  </si>
  <si>
    <t>21 points</t>
  </si>
  <si>
    <t>Scorpion</t>
  </si>
  <si>
    <t>Battleship</t>
  </si>
  <si>
    <t>468000.0 m3 (50000.0 m3 Packaged)</t>
  </si>
  <si>
    <t>24 points</t>
  </si>
  <si>
    <t>Rohk</t>
  </si>
  <si>
    <t>486000.0 m3 (50000.0 m3 Packaged)</t>
  </si>
  <si>
    <t>Raven</t>
  </si>
  <si>
    <t>22 points</t>
  </si>
  <si>
    <t>Impairor</t>
  </si>
  <si>
    <t>Amarr</t>
  </si>
  <si>
    <t>28100 m3 (2500.0 m3 Packaged)</t>
  </si>
  <si>
    <t>Magnate</t>
  </si>
  <si>
    <t>22100.0 m3 (2500.0 m3 Packaged)</t>
  </si>
  <si>
    <t>10 points</t>
  </si>
  <si>
    <t>Executioner</t>
  </si>
  <si>
    <t>28100.0 m3 (2500.0 m3 Packaged)</t>
  </si>
  <si>
    <t>8 points</t>
  </si>
  <si>
    <t>Inquisitor</t>
  </si>
  <si>
    <t>28700.0 m3 (2500.0 m3 Packaged)</t>
  </si>
  <si>
    <t>Tormentor</t>
  </si>
  <si>
    <t>24398.0 m3 (2500.0 m3 Packaged)</t>
  </si>
  <si>
    <t>Punisher</t>
  </si>
  <si>
    <t>28600.0 m3 (2500.0 m3 Packaged)</t>
  </si>
  <si>
    <t>Dragoon</t>
  </si>
  <si>
    <t>47000.0 m3 (5000.0 m3 Packaged)</t>
  </si>
  <si>
    <t>Maller</t>
  </si>
  <si>
    <t>118000.0 m3 (10000.0 m3 Packaged)</t>
  </si>
  <si>
    <t>Omen</t>
  </si>
  <si>
    <t>Arbitrator</t>
  </si>
  <si>
    <t>120000.0 m3 (10000.0 m3 Packaged)</t>
  </si>
  <si>
    <t>Prophecy</t>
  </si>
  <si>
    <t>234000 m3 (15000.0 m3 Packaged)</t>
  </si>
  <si>
    <t>Harbinger</t>
  </si>
  <si>
    <t>Oracle</t>
  </si>
  <si>
    <t>234000.0 m3 (15000.0 m3 Packaged)</t>
  </si>
  <si>
    <t>18 points</t>
  </si>
  <si>
    <t>Apocalypse</t>
  </si>
  <si>
    <t>495000.0 m3 (50000.0 m3 Packaged)</t>
  </si>
  <si>
    <t>Armageddon</t>
  </si>
  <si>
    <t>Abaddon</t>
  </si>
  <si>
    <t>Velator</t>
  </si>
  <si>
    <t>Galente</t>
  </si>
  <si>
    <t>24500 m3 (2500.0 m3 Packaged)</t>
  </si>
  <si>
    <t>Navitas</t>
  </si>
  <si>
    <t>10000.0 m3 (2500.0 m3 Packaged)</t>
  </si>
  <si>
    <t>Tristan</t>
  </si>
  <si>
    <t>26500 m3 (2500.0 m3 Packaged)</t>
  </si>
  <si>
    <t>Incursus</t>
  </si>
  <si>
    <t>29500.0 m3 (2500.0 m3 Packaged)</t>
  </si>
  <si>
    <t>Imicus</t>
  </si>
  <si>
    <t>21500.0 m3 (2500.0 m3 Packaged)</t>
  </si>
  <si>
    <t>Atron</t>
  </si>
  <si>
    <t>22500.0 m3 (2500.0 m3 Packaged)</t>
  </si>
  <si>
    <t>Maulus</t>
  </si>
  <si>
    <t>23000.0 m3 (2500.0 m3 Packaged)</t>
  </si>
  <si>
    <t>Catalyst</t>
  </si>
  <si>
    <t>55000.0 m3 (5000.0 m3 Packaged)</t>
  </si>
  <si>
    <t>Algos</t>
  </si>
  <si>
    <t>Vexor</t>
  </si>
  <si>
    <t>115000.0 m3 (10000.0 m3 Packaged)</t>
  </si>
  <si>
    <t>Thorax</t>
  </si>
  <si>
    <t>112000.0 m3 (10000.0 m3 Packaged)</t>
  </si>
  <si>
    <t>Exqueror</t>
  </si>
  <si>
    <t>113000.0 m3 (10000.0 m3 Packaged)</t>
  </si>
  <si>
    <t>14 points</t>
  </si>
  <si>
    <t>Vigil</t>
  </si>
  <si>
    <t>Minmatar</t>
  </si>
  <si>
    <t>17400.0 m3 (2500.0 m3 Packaged)</t>
  </si>
  <si>
    <t>Slasher</t>
  </si>
  <si>
    <t>7 points</t>
  </si>
  <si>
    <t>Probe</t>
  </si>
  <si>
    <t>19500.0 m3 (2500.0 m3 Packaged)</t>
  </si>
  <si>
    <t>Rifter</t>
  </si>
  <si>
    <t>27289.0 m3 (2500.0 m3 Packaged)</t>
  </si>
  <si>
    <t>Breacher</t>
  </si>
  <si>
    <t>Burst</t>
  </si>
  <si>
    <t>17100.0 m3 (2500.0 m3 Packaged)</t>
  </si>
  <si>
    <t>Talwar</t>
  </si>
  <si>
    <t>43000.0 m3 (5000.0 m3 Packaged)</t>
  </si>
  <si>
    <t>Thrasher</t>
  </si>
  <si>
    <t>Stabber</t>
  </si>
  <si>
    <t>80000.0 m3 (10000.0 m3 Packaged)</t>
  </si>
  <si>
    <t>13 points</t>
  </si>
  <si>
    <t>Rupture</t>
  </si>
  <si>
    <t>Belicose</t>
  </si>
  <si>
    <t>85000.0 m3 (10000.0 m3 Packaged)</t>
  </si>
  <si>
    <t>Scythe</t>
  </si>
  <si>
    <t>89000.0 m3 (10000.0 m3 Packaged)</t>
  </si>
  <si>
    <t>Cyclone</t>
  </si>
  <si>
    <t>216000 m3 (15000.0 m3 Packaged)</t>
  </si>
  <si>
    <t>Hurricane</t>
  </si>
  <si>
    <t>216000.0 m3 (15000.0 m3 Packaged)</t>
  </si>
  <si>
    <t>Tornado</t>
  </si>
  <si>
    <t>Typhoon</t>
  </si>
  <si>
    <t>414000.0 m3 (50000.0 m3 Packaged)</t>
  </si>
  <si>
    <t>Maelstrom</t>
  </si>
  <si>
    <t>472500.0 m3 (50000.0 m3 Packaged)</t>
  </si>
  <si>
    <t>Tempest</t>
  </si>
  <si>
    <t>450000.0 m3 (50000.0 m3 Packaged)</t>
  </si>
  <si>
    <t>Row Labels</t>
  </si>
  <si>
    <t>Grand Total</t>
  </si>
  <si>
    <t>Average of High Power Slots</t>
  </si>
  <si>
    <t>Average of Medium Power Slots</t>
  </si>
  <si>
    <t>Average of Low Power Slots</t>
  </si>
  <si>
    <t>Fitting Slots Per Factions</t>
  </si>
  <si>
    <t>Fitting Slots Per Class</t>
  </si>
  <si>
    <t>Reaper</t>
  </si>
  <si>
    <t>15800 m3 (2500.0 m3 Packaged)</t>
  </si>
  <si>
    <t>Brutix</t>
  </si>
  <si>
    <t>270000 m3 (15000.0 m3 Packaged)</t>
  </si>
  <si>
    <t>Mirmidon</t>
  </si>
  <si>
    <t>Talos</t>
  </si>
  <si>
    <t>270000.0 m3 (15000.0 m3 Packaged)</t>
  </si>
  <si>
    <t>Megathron</t>
  </si>
  <si>
    <t>Dominix</t>
  </si>
  <si>
    <t>454500.0 m3 (50000.0 m3 Packaged)</t>
  </si>
  <si>
    <t>Hyperion</t>
  </si>
  <si>
    <t>23 points</t>
  </si>
  <si>
    <t>Average of Shield Capacity</t>
  </si>
  <si>
    <t>Average of Armor Hitpoints</t>
  </si>
  <si>
    <t>Average of Structure Hitpoints</t>
  </si>
  <si>
    <t>HP SUM</t>
  </si>
  <si>
    <t>Average Shield HP</t>
  </si>
  <si>
    <t>Average Armor HP</t>
  </si>
  <si>
    <t>Average Hull HP</t>
  </si>
  <si>
    <t>Average Total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</si>
</sst>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38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577599"/>
        <c:axId val="1988378575"/>
      </c:barChart>
      <c:catAx>
        <c:axId val="20705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78575"/>
        <c:crosses val="autoZero"/>
        <c:auto val="1"/>
        <c:lblAlgn val="ctr"/>
        <c:lblOffset val="100"/>
        <c:noMultiLvlLbl val="0"/>
      </c:catAx>
      <c:valAx>
        <c:axId val="19883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[Queries.xlsx]Fitting Slots!PivotTable19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'Fitting Slots'!$C$6</c:f>
              <c:strCache>
                <c:ptCount val="1"/>
                <c:pt idx="0">
                  <c:v>Average of High Power Slots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'Fitting Slots'!$B$7:$B$11</c:f>
              <c:strCache>
                <c:ptCount val="4"/>
                <c:pt idx="0">
                  <c:v>Amarr</c:v>
                </c:pt>
                <c:pt idx="1">
                  <c:v>Caldari</c:v>
                </c:pt>
                <c:pt idx="2">
                  <c:v>Galente</c:v>
                </c:pt>
                <c:pt idx="3">
                  <c:v>Minmatar</c:v>
                </c:pt>
              </c:strCache>
            </c:strRef>
          </c:cat>
          <c:val>
            <c:numRef>
              <c:f>'Fitting Slots'!$C$7:$C$11</c:f>
              <c:numCache>
                <c:formatCode>General</c:formatCode>
                <c:ptCount val="4"/>
                <c:pt idx="0">
                  <c:v>5.0625</c:v>
                </c:pt>
                <c:pt idx="1">
                  <c:v>5.166666666666667</c:v>
                </c:pt>
                <c:pt idx="2">
                  <c:v>4.7777777777777777</c:v>
                </c:pt>
                <c:pt idx="3">
                  <c:v>5.2105263157894735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F-4AA1-B6BA-CD821B9C65F0}"/>
            </c:ext>
          </c:extLst>
        </c:ser>
        <c:ser>
          <c:idx val="1"/>
          <c:order val="1"/>
          <c:tx>
            <c:strRef>
              <c:f>'Fitting Slots'!$D$6</c:f>
              <c:strCache>
                <c:ptCount val="1"/>
                <c:pt idx="0">
                  <c:v>Average of Medium Power Slots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'Fitting Slots'!$B$7:$B$11</c:f>
              <c:strCache>
                <c:ptCount val="4"/>
                <c:pt idx="0">
                  <c:v>Amarr</c:v>
                </c:pt>
                <c:pt idx="1">
                  <c:v>Caldari</c:v>
                </c:pt>
                <c:pt idx="2">
                  <c:v>Galente</c:v>
                </c:pt>
                <c:pt idx="3">
                  <c:v>Minmatar</c:v>
                </c:pt>
              </c:strCache>
            </c:strRef>
          </c:cat>
          <c:val>
            <c:numRef>
              <c:f>'Fitting Slots'!$D$7:$D$11</c:f>
              <c:numCache>
                <c:formatCode>General</c:formatCode>
                <c:ptCount val="4"/>
                <c:pt idx="0">
                  <c:v>3.1875</c:v>
                </c:pt>
                <c:pt idx="1">
                  <c:v>5.0555555555555554</c:v>
                </c:pt>
                <c:pt idx="2">
                  <c:v>3.6666666666666665</c:v>
                </c:pt>
                <c:pt idx="3">
                  <c:v>4.2105263157894735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F-4AA1-B6BA-CD821B9C65F0}"/>
            </c:ext>
          </c:extLst>
        </c:ser>
        <c:ser>
          <c:idx val="2"/>
          <c:order val="2"/>
          <c:tx>
            <c:strRef>
              <c:f>'Fitting Slots'!$E$6</c:f>
              <c:strCache>
                <c:ptCount val="1"/>
                <c:pt idx="0">
                  <c:v>Average of Low Power Slots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'Fitting Slots'!$B$7:$B$11</c:f>
              <c:strCache>
                <c:ptCount val="4"/>
                <c:pt idx="0">
                  <c:v>Amarr</c:v>
                </c:pt>
                <c:pt idx="1">
                  <c:v>Caldari</c:v>
                </c:pt>
                <c:pt idx="2">
                  <c:v>Galente</c:v>
                </c:pt>
                <c:pt idx="3">
                  <c:v>Minmatar</c:v>
                </c:pt>
              </c:strCache>
            </c:strRef>
          </c:cat>
          <c:val>
            <c:numRef>
              <c:f>'Fitting Slots'!$E$7:$E$11</c:f>
              <c:numCache>
                <c:formatCode>General</c:formatCode>
                <c:ptCount val="4"/>
                <c:pt idx="0">
                  <c:v>5.1875</c:v>
                </c:pt>
                <c:pt idx="1">
                  <c:v>3.1666666666666665</c:v>
                </c:pt>
                <c:pt idx="2">
                  <c:v>4.5555555555555554</c:v>
                </c:pt>
                <c:pt idx="3">
                  <c:v>3.736842105263158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F-4AA1-B6BA-CD821B9C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261135"/>
        <c:axId val="1791382127"/>
      </c:barChart>
      <c:catAx>
        <c:axId val="10822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82127"/>
        <c:crosses val="autoZero"/>
        <c:auto val="1"/>
        <c:lblAlgn val="ctr"/>
        <c:lblOffset val="100"/>
        <c:noMultiLvlLbl val="0"/>
      </c:catAx>
      <c:valAx>
        <c:axId val="17913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6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[Queries.xlsx]HitPoints!PivotTable2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HitPoints!$F$26</c:f>
              <c:strCache>
                <c:ptCount val="1"/>
                <c:pt idx="0">
                  <c:v>Average of Shield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HitPoints!$E$27:$E$33</c:f>
              <c:strCache>
                <c:ptCount val="6"/>
                <c:pt idx="0">
                  <c:v>Corvette</c:v>
                </c:pt>
                <c:pt idx="1">
                  <c:v>Frigate</c:v>
                </c:pt>
                <c:pt idx="2">
                  <c:v>Destroyer</c:v>
                </c:pt>
                <c:pt idx="3">
                  <c:v>Cruiser</c:v>
                </c:pt>
                <c:pt idx="4">
                  <c:v>Battlecruiser</c:v>
                </c:pt>
                <c:pt idx="5">
                  <c:v>Battleship</c:v>
                </c:pt>
              </c:strCache>
            </c:strRef>
          </c:cat>
          <c:val>
            <c:numRef>
              <c:f>HitPoints!$F$27:$F$33</c:f>
              <c:numCache>
                <c:formatCode>_(* #,##0.00_);_(* \(#,##0.00\);_(* "-"??_);_(@_)</c:formatCode>
                <c:ptCount val="6"/>
                <c:pt idx="0">
                  <c:v>162.5</c:v>
                </c:pt>
                <c:pt idx="1">
                  <c:v>356.81818181818181</c:v>
                </c:pt>
                <c:pt idx="2">
                  <c:v>835.71428571428567</c:v>
                </c:pt>
                <c:pt idx="3">
                  <c:v>1410.7142857142858</c:v>
                </c:pt>
                <c:pt idx="4">
                  <c:v>3406.25</c:v>
                </c:pt>
                <c:pt idx="5">
                  <c:v>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7-4890-A7EF-8AC804493737}"/>
            </c:ext>
          </c:extLst>
        </c:ser>
        <c:ser>
          <c:idx val="1"/>
          <c:order val="1"/>
          <c:tx>
            <c:strRef>
              <c:f>HitPoints!$G$26</c:f>
              <c:strCache>
                <c:ptCount val="1"/>
                <c:pt idx="0">
                  <c:v>Average of Structure Hitpoints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HitPoints!$E$27:$E$33</c:f>
              <c:strCache>
                <c:ptCount val="6"/>
                <c:pt idx="0">
                  <c:v>Corvette</c:v>
                </c:pt>
                <c:pt idx="1">
                  <c:v>Frigate</c:v>
                </c:pt>
                <c:pt idx="2">
                  <c:v>Destroyer</c:v>
                </c:pt>
                <c:pt idx="3">
                  <c:v>Cruiser</c:v>
                </c:pt>
                <c:pt idx="4">
                  <c:v>Battlecruiser</c:v>
                </c:pt>
                <c:pt idx="5">
                  <c:v>Battleship</c:v>
                </c:pt>
              </c:strCache>
            </c:strRef>
          </c:cat>
          <c:val>
            <c:numRef>
              <c:f>HitPoints!$G$27:$G$33</c:f>
              <c:numCache>
                <c:formatCode>_(* #,##0.00_);_(* \(#,##0.00\);_(* "-"??_);_(@_)</c:formatCode>
                <c:ptCount val="6"/>
                <c:pt idx="0">
                  <c:v>187.5</c:v>
                </c:pt>
                <c:pt idx="1">
                  <c:v>339.31818181818181</c:v>
                </c:pt>
                <c:pt idx="2">
                  <c:v>814.28571428571433</c:v>
                </c:pt>
                <c:pt idx="3">
                  <c:v>1525</c:v>
                </c:pt>
                <c:pt idx="4">
                  <c:v>3413.75</c:v>
                </c:pt>
                <c:pt idx="5">
                  <c:v>8039.166666666667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7-4890-A7EF-8AC804493737}"/>
            </c:ext>
          </c:extLst>
        </c:ser>
        <c:ser>
          <c:idx val="2"/>
          <c:order val="2"/>
          <c:tx>
            <c:strRef>
              <c:f>HitPoints!$H$26</c:f>
              <c:strCache>
                <c:ptCount val="1"/>
                <c:pt idx="0">
                  <c:v>Average of Armor Hitpoints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HitPoints!$E$27:$E$33</c:f>
              <c:strCache>
                <c:ptCount val="6"/>
                <c:pt idx="0">
                  <c:v>Corvette</c:v>
                </c:pt>
                <c:pt idx="1">
                  <c:v>Frigate</c:v>
                </c:pt>
                <c:pt idx="2">
                  <c:v>Destroyer</c:v>
                </c:pt>
                <c:pt idx="3">
                  <c:v>Cruiser</c:v>
                </c:pt>
                <c:pt idx="4">
                  <c:v>Battlecruiser</c:v>
                </c:pt>
                <c:pt idx="5">
                  <c:v>Battleship</c:v>
                </c:pt>
              </c:strCache>
            </c:strRef>
          </c:cat>
          <c:val>
            <c:numRef>
              <c:f>HitPoints!$H$27:$H$33</c:f>
              <c:numCache>
                <c:formatCode>_(* #,##0.00_);_(* \(#,##0.00\);_(* "-"??_);_(@_)</c:formatCode>
                <c:ptCount val="6"/>
                <c:pt idx="0">
                  <c:v>162.5</c:v>
                </c:pt>
                <c:pt idx="1">
                  <c:v>356.81818181818181</c:v>
                </c:pt>
                <c:pt idx="2">
                  <c:v>800</c:v>
                </c:pt>
                <c:pt idx="3">
                  <c:v>1450</c:v>
                </c:pt>
                <c:pt idx="4">
                  <c:v>3514.5833333333335</c:v>
                </c:pt>
                <c:pt idx="5">
                  <c:v>7819.166666666667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7-4890-A7EF-8AC80449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33648"/>
        <c:axId val="677290448"/>
      </c:barChart>
      <c:catAx>
        <c:axId val="2292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90448"/>
        <c:crosses val="autoZero"/>
        <c:auto val="1"/>
        <c:lblAlgn val="ctr"/>
        <c:lblOffset val="100"/>
        <c:noMultiLvlLbl val="0"/>
      </c:catAx>
      <c:valAx>
        <c:axId val="6772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HitPoints!$K$26</c:f>
              <c:strCache>
                <c:ptCount val="1"/>
                <c:pt idx="0">
                  <c:v>HP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HitPoints!$J$27:$J$32</c:f>
              <c:strCache>
                <c:ptCount val="6"/>
                <c:pt idx="0">
                  <c:v>Corvette</c:v>
                </c:pt>
                <c:pt idx="1">
                  <c:v>Frigate</c:v>
                </c:pt>
                <c:pt idx="2">
                  <c:v>Destroyer</c:v>
                </c:pt>
                <c:pt idx="3">
                  <c:v>Cruiser</c:v>
                </c:pt>
                <c:pt idx="4">
                  <c:v>Battlecruiser</c:v>
                </c:pt>
                <c:pt idx="5">
                  <c:v>Battleship</c:v>
                </c:pt>
              </c:strCache>
            </c:strRef>
          </c:cat>
          <c:val>
            <c:numRef>
              <c:f>HitPoints!$K$27:$K$32</c:f>
              <c:numCache>
                <c:formatCode>_(* #,##0.00_);_(* \(#,##0.00\);_(* "-"??_);_(@_)</c:formatCode>
                <c:ptCount val="6"/>
                <c:pt idx="0">
                  <c:v>512.5</c:v>
                </c:pt>
                <c:pt idx="1">
                  <c:v>1052.9545454545455</c:v>
                </c:pt>
                <c:pt idx="2">
                  <c:v>2450</c:v>
                </c:pt>
                <c:pt idx="3">
                  <c:v>4385.7142857142862</c:v>
                </c:pt>
                <c:pt idx="4">
                  <c:v>10334.583333333334</c:v>
                </c:pt>
                <c:pt idx="5">
                  <c:v>23613.333333333336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4-4CCE-9D0E-2FDF277B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230224"/>
        <c:axId val="365623040"/>
      </c:lineChart>
      <c:catAx>
        <c:axId val="2222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3040"/>
        <c:crosses val="autoZero"/>
        <c:auto val="1"/>
        <c:lblAlgn val="ctr"/>
        <c:lblOffset val="100"/>
        <c:noMultiLvlLbl val="0"/>
      </c:catAx>
      <c:valAx>
        <c:axId val="3656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238125</xdr:colOff>
      <xdr:row>78</xdr:row>
      <xdr:rowOff>104775</xdr:rowOff>
    </xdr:from>
    <xdr:to>
      <xdr:col>27</xdr:col>
      <xdr:colOff>752475</xdr:colOff>
      <xdr:row>92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F53E2-761E-43DE-A627-60D2484ED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4</xdr:col>
      <xdr:colOff>781050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6B051-E473-4811-8448-B978A0A21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33</xdr:row>
      <xdr:rowOff>104775</xdr:rowOff>
    </xdr:from>
    <xdr:to>
      <xdr:col>7</xdr:col>
      <xdr:colOff>381000</xdr:colOff>
      <xdr:row>47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18C17-70C6-4B6A-AD9B-50AA09B72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32</xdr:row>
      <xdr:rowOff>142875</xdr:rowOff>
    </xdr:from>
    <xdr:to>
      <xdr:col>11</xdr:col>
      <xdr:colOff>638175</xdr:colOff>
      <xdr:row>47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1B1B1-BE9E-4163-AC75-A7025E927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stan" refreshedDate="44136.786503356481" createdVersion="6" refreshedVersion="6" minRefreshableVersion="3" recordCount="71" xr:uid="{A72EB9E4-64B5-4DD1-B3C5-B6082B28FB97}">
  <cacheSource type="worksheet">
    <worksheetSource name="ships"/>
  </cacheSource>
  <cacheFields count="37">
    <cacheField name="Name" numFmtId="0">
      <sharedItems/>
    </cacheField>
    <cacheField name="Faction" numFmtId="0">
      <sharedItems count="5">
        <s v="Caldari"/>
        <s v="Amarr"/>
        <s v="Galente"/>
        <s v="Minmatar"/>
        <s v="Frigate" u="1"/>
      </sharedItems>
    </cacheField>
    <cacheField name="Class" numFmtId="0">
      <sharedItems count="6">
        <s v="Corvette"/>
        <s v="Frigate"/>
        <s v="Destroyer"/>
        <s v="Cruiser"/>
        <s v="Battlecruiser"/>
        <s v="Battleship"/>
      </sharedItems>
    </cacheField>
    <cacheField name="Tech" numFmtId="0">
      <sharedItems/>
    </cacheField>
    <cacheField name="Structure Hitpoints" numFmtId="0">
      <sharedItems containsSemiMixedTypes="0" containsString="0" containsNumber="1" containsInteger="1" minValue="150" maxValue="9350" count="47">
        <n v="175"/>
        <n v="400"/>
        <n v="310"/>
        <n v="250"/>
        <n v="200"/>
        <n v="700"/>
        <n v="750"/>
        <n v="1450"/>
        <n v="1400"/>
        <n v="1500"/>
        <n v="4000"/>
        <n v="3750"/>
        <n v="1755"/>
        <n v="7150"/>
        <n v="8250"/>
        <n v="7040"/>
        <n v="350"/>
        <n v="330"/>
        <n v="450"/>
        <n v="850"/>
        <n v="1700"/>
        <n v="1600"/>
        <n v="4500"/>
        <n v="1980"/>
        <n v="7700"/>
        <n v="8800"/>
        <n v="225"/>
        <n v="335"/>
        <n v="550"/>
        <n v="500"/>
        <n v="275"/>
        <n v="900"/>
        <n v="950"/>
        <n v="2000"/>
        <n v="300"/>
        <n v="290"/>
        <n v="800"/>
        <n v="1300"/>
        <n v="3500"/>
        <n v="1800"/>
        <n v="6600"/>
        <n v="7480"/>
        <n v="150"/>
        <n v="5000"/>
        <n v="4750"/>
        <n v="2180"/>
        <n v="9350"/>
      </sharedItems>
    </cacheField>
    <cacheField name="Capacity" numFmtId="0">
      <sharedItems containsSemiMixedTypes="0" containsString="0" containsNumber="1" containsInteger="1" minValue="115" maxValue="845"/>
    </cacheField>
    <cacheField name="Drone Capacity" numFmtId="0">
      <sharedItems containsString="0" containsBlank="1" containsNumber="1" containsInteger="1" minValue="5" maxValue="375"/>
    </cacheField>
    <cacheField name="Drone Bandwidth" numFmtId="0">
      <sharedItems containsString="0" containsBlank="1" containsNumber="1" containsInteger="1" minValue="5" maxValue="125"/>
    </cacheField>
    <cacheField name="Mass" numFmtId="0">
      <sharedItems containsSemiMixedTypes="0" containsString="0" containsNumber="1" containsInteger="1" minValue="997000" maxValue="105300000"/>
    </cacheField>
    <cacheField name="Volume" numFmtId="0">
      <sharedItems/>
    </cacheField>
    <cacheField name="Inertia Modifier" numFmtId="0">
      <sharedItems containsSemiMixedTypes="0" containsString="0" containsNumber="1" minValue="0.11" maxValue="4.5"/>
    </cacheField>
    <cacheField name="Armor Hitpoints" numFmtId="0">
      <sharedItems containsSemiMixedTypes="0" containsString="0" containsNumber="1" containsInteger="1" minValue="125" maxValue="9350" count="45">
        <n v="125"/>
        <n v="350"/>
        <n v="225"/>
        <n v="250"/>
        <n v="200"/>
        <n v="700"/>
        <n v="750"/>
        <n v="1000"/>
        <n v="1200"/>
        <n v="3500"/>
        <n v="3250"/>
        <n v="1575"/>
        <n v="6050"/>
        <n v="7700"/>
        <n v="6380"/>
        <n v="450"/>
        <n v="500"/>
        <n v="950"/>
        <n v="2300"/>
        <n v="1700"/>
        <n v="1500"/>
        <n v="5500"/>
        <n v="5250"/>
        <n v="2160"/>
        <n v="9350"/>
        <n v="175"/>
        <n v="400"/>
        <n v="325"/>
        <n v="800"/>
        <n v="850"/>
        <n v="2000"/>
        <n v="1600"/>
        <n v="1400"/>
        <n v="300"/>
        <n v="1300"/>
        <n v="1800"/>
        <n v="1100"/>
        <n v="3750"/>
        <n v="4500"/>
        <n v="6600"/>
        <n v="8250"/>
        <n v="150"/>
        <n v="1890"/>
        <n v="7150"/>
        <n v="8800"/>
      </sharedItems>
    </cacheField>
    <cacheField name="Shield Capacity" numFmtId="0">
      <sharedItems containsSemiMixedTypes="0" containsString="0" containsNumber="1" containsInteger="1" minValue="125" maxValue="9350" count="43">
        <n v="200"/>
        <n v="500"/>
        <n v="400"/>
        <n v="900"/>
        <n v="1000"/>
        <n v="1650"/>
        <n v="1700"/>
        <n v="2500"/>
        <n v="1400"/>
        <n v="5250"/>
        <n v="5500"/>
        <n v="2160"/>
        <n v="7700"/>
        <n v="9350"/>
        <n v="125"/>
        <n v="250"/>
        <n v="225"/>
        <n v="350"/>
        <n v="750"/>
        <n v="1200"/>
        <n v="1100"/>
        <n v="3000"/>
        <n v="1575"/>
        <n v="6600"/>
        <n v="7480"/>
        <n v="150"/>
        <n v="275"/>
        <n v="300"/>
        <n v="800"/>
        <n v="450"/>
        <n v="850"/>
        <n v="1600"/>
        <n v="1500"/>
        <n v="4500"/>
        <n v="1890"/>
        <n v="7150"/>
        <n v="8800"/>
        <n v="175"/>
        <n v="3500"/>
        <n v="1750"/>
        <n v="6930"/>
        <n v="7920"/>
        <n v="8250"/>
      </sharedItems>
    </cacheField>
    <cacheField name="Shield recharge time" numFmtId="0">
      <sharedItems containsSemiMixedTypes="0" containsString="0" containsNumber="1" containsInteger="1" minValue="520" maxValue="2500"/>
    </cacheField>
    <cacheField name="Shield EM Damage Resistance" numFmtId="0">
      <sharedItems containsString="0" containsBlank="1" containsNumber="1" containsInteger="1" minValue="0" maxValue="0"/>
    </cacheField>
    <cacheField name="Shield Thermal Damage Resistance" numFmtId="0">
      <sharedItems containsString="0" containsBlank="1" containsNumber="1" minValue="0.2" maxValue="0.2"/>
    </cacheField>
    <cacheField name="Shield Kinetic Damage Resistance" numFmtId="0">
      <sharedItems containsString="0" containsBlank="1" containsNumber="1" minValue="0.4" maxValue="0.4"/>
    </cacheField>
    <cacheField name="Shield Explosive Damage Resistance" numFmtId="0">
      <sharedItems containsString="0" containsBlank="1" containsNumber="1" minValue="0.5" maxValue="0.5"/>
    </cacheField>
    <cacheField name="Capacitor Capacity" numFmtId="0">
      <sharedItems containsSemiMixedTypes="0" containsString="0" containsNumber="1" containsInteger="1" minValue="125" maxValue="7200"/>
    </cacheField>
    <cacheField name="Capacitor Recharge time" numFmtId="0">
      <sharedItems containsSemiMixedTypes="0" containsString="0" containsNumber="1" minValue="62.5" maxValue="1500"/>
    </cacheField>
    <cacheField name="Maximum Targeting Range" numFmtId="0">
      <sharedItems containsSemiMixedTypes="0" containsString="0" containsNumber="1" minValue="22" maxValue="108"/>
    </cacheField>
    <cacheField name="Maximum Locked Targets" numFmtId="0">
      <sharedItems containsSemiMixedTypes="0" containsString="0" containsNumber="1" containsInteger="1" minValue="3" maxValue="8"/>
    </cacheField>
    <cacheField name="Signature Radius" numFmtId="0">
      <sharedItems containsSemiMixedTypes="0" containsString="0" containsNumber="1" containsInteger="1" minValue="30" maxValue="500"/>
    </cacheField>
    <cacheField name="Scan Resolution" numFmtId="0">
      <sharedItems containsSemiMixedTypes="0" containsString="0" containsNumber="1" containsInteger="1" minValue="98" maxValue="940"/>
    </cacheField>
    <cacheField name="RADAR Sensor Strength" numFmtId="0">
      <sharedItems/>
    </cacheField>
    <cacheField name="Magnetometric Sensor Strength" numFmtId="0">
      <sharedItems/>
    </cacheField>
    <cacheField name="Gravimetric Sensor Strength" numFmtId="0">
      <sharedItems/>
    </cacheField>
    <cacheField name="Ladar Sensor Strength" numFmtId="0">
      <sharedItems/>
    </cacheField>
    <cacheField name="Maximum Velocity" numFmtId="0">
      <sharedItems containsSemiMixedTypes="0" containsString="0" containsNumber="1" containsInteger="1" minValue="89" maxValue="430"/>
    </cacheField>
    <cacheField name="Ship Warp Speed" numFmtId="0">
      <sharedItems containsSemiMixedTypes="0" containsString="0" containsNumber="1" minValue="3" maxValue="5"/>
    </cacheField>
    <cacheField name="CPU Output" numFmtId="0">
      <sharedItems containsSemiMixedTypes="0" containsString="0" containsNumber="1" containsInteger="1" minValue="120" maxValue="780"/>
    </cacheField>
    <cacheField name="Powergrid Output" numFmtId="0">
      <sharedItems containsSemiMixedTypes="0" containsString="0" containsNumber="1" containsInteger="1" minValue="21" maxValue="21000"/>
    </cacheField>
    <cacheField name="Turret Hardpoints" numFmtId="0">
      <sharedItems containsSemiMixedTypes="0" containsString="0" containsNumber="1" containsInteger="1" minValue="0" maxValue="8"/>
    </cacheField>
    <cacheField name="Launcher Hardpoints" numFmtId="0">
      <sharedItems containsSemiMixedTypes="0" containsString="0" containsNumber="1" containsInteger="1" minValue="0" maxValue="7"/>
    </cacheField>
    <cacheField name="High Power Slots" numFmtId="0">
      <sharedItems containsSemiMixedTypes="0" containsString="0" containsNumber="1" containsInteger="1" minValue="2" maxValue="8"/>
    </cacheField>
    <cacheField name="Medium Power Slots" numFmtId="0">
      <sharedItems containsSemiMixedTypes="0" containsString="0" containsNumber="1" containsInteger="1" minValue="2" maxValue="8"/>
    </cacheField>
    <cacheField name="Low Power Slots" numFmtId="0">
      <sharedItems containsSemiMixedTypes="0" containsString="0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Ibis"/>
    <x v="0"/>
    <x v="0"/>
    <s v="T1"/>
    <x v="0"/>
    <n v="125"/>
    <n v="5"/>
    <n v="5"/>
    <n v="1163000"/>
    <s v="15000 m3 (2500.0 m3 Packaged)"/>
    <n v="4.5"/>
    <x v="0"/>
    <x v="0"/>
    <n v="860"/>
    <n v="0"/>
    <n v="0.2"/>
    <n v="0.4"/>
    <n v="0.5"/>
    <n v="130"/>
    <n v="65"/>
    <n v="27"/>
    <n v="3"/>
    <n v="52"/>
    <n v="475"/>
    <s v="None"/>
    <s v="None"/>
    <s v="6 points"/>
    <s v="None"/>
    <n v="295"/>
    <n v="3"/>
    <n v="135"/>
    <n v="23"/>
    <n v="2"/>
    <n v="2"/>
    <n v="2"/>
    <n v="2"/>
    <n v="2"/>
  </r>
  <r>
    <s v="Merlin"/>
    <x v="0"/>
    <x v="1"/>
    <s v="T1"/>
    <x v="1"/>
    <n v="150"/>
    <m/>
    <m/>
    <n v="997000"/>
    <s v="16500.0 m3 (2500.0 m3 Packaged)"/>
    <n v="3.6"/>
    <x v="1"/>
    <x v="1"/>
    <n v="625"/>
    <m/>
    <m/>
    <m/>
    <m/>
    <n v="350"/>
    <n v="175"/>
    <n v="50"/>
    <n v="5"/>
    <n v="39"/>
    <n v="580"/>
    <s v="None"/>
    <s v="None"/>
    <s v="11 points"/>
    <s v="None"/>
    <n v="310"/>
    <n v="5"/>
    <n v="180"/>
    <n v="40"/>
    <n v="3"/>
    <n v="0"/>
    <n v="3"/>
    <n v="4"/>
    <n v="3"/>
  </r>
  <r>
    <s v="Bantam"/>
    <x v="0"/>
    <x v="1"/>
    <s v="T1"/>
    <x v="2"/>
    <n v="270"/>
    <n v="5"/>
    <n v="5"/>
    <n v="1480000"/>
    <s v="20000.0 m3 (2500.0 m3 Packaged)"/>
    <n v="4.0999999999999996"/>
    <x v="2"/>
    <x v="1"/>
    <n v="625"/>
    <n v="0"/>
    <n v="0.2"/>
    <n v="0.4"/>
    <n v="0.5"/>
    <n v="615"/>
    <n v="307.5"/>
    <n v="40"/>
    <n v="7"/>
    <n v="35"/>
    <n v="850"/>
    <s v="None"/>
    <s v="None"/>
    <s v="12 points"/>
    <s v="None"/>
    <n v="370"/>
    <n v="5"/>
    <n v="200"/>
    <n v="39"/>
    <n v="2"/>
    <n v="0"/>
    <n v="3"/>
    <n v="4"/>
    <n v="2"/>
  </r>
  <r>
    <s v="Condor"/>
    <x v="0"/>
    <x v="1"/>
    <s v="T1"/>
    <x v="3"/>
    <n v="130"/>
    <m/>
    <m/>
    <n v="1100000"/>
    <s v="18000.0 m3 (2500.0 m3 Packaged)"/>
    <n v="2.9"/>
    <x v="3"/>
    <x v="2"/>
    <n v="625"/>
    <m/>
    <m/>
    <m/>
    <m/>
    <n v="300"/>
    <n v="150"/>
    <n v="30"/>
    <n v="4"/>
    <n v="33"/>
    <n v="880"/>
    <s v="None"/>
    <s v="None"/>
    <s v="9 points"/>
    <s v="None"/>
    <n v="400"/>
    <n v="5"/>
    <n v="185"/>
    <n v="35"/>
    <n v="0"/>
    <n v="3"/>
    <n v="4"/>
    <n v="4"/>
    <n v="2"/>
  </r>
  <r>
    <s v="Griffin"/>
    <x v="0"/>
    <x v="1"/>
    <s v="T1"/>
    <x v="3"/>
    <n v="260"/>
    <n v="5"/>
    <n v="5"/>
    <n v="1056000"/>
    <s v="19400.0 m3 (2500.0 m3 Packaged)"/>
    <n v="3.5"/>
    <x v="3"/>
    <x v="2"/>
    <n v="625"/>
    <n v="0"/>
    <n v="0.2"/>
    <n v="0.4"/>
    <n v="0.5"/>
    <n v="245"/>
    <n v="135"/>
    <n v="65"/>
    <n v="6"/>
    <n v="40"/>
    <n v="500"/>
    <s v="None"/>
    <s v="None"/>
    <s v="17 points"/>
    <s v="None"/>
    <n v="325"/>
    <n v="5"/>
    <n v="240"/>
    <n v="28"/>
    <n v="0"/>
    <n v="2"/>
    <n v="2"/>
    <n v="5"/>
    <n v="2"/>
  </r>
  <r>
    <s v="Heron"/>
    <x v="0"/>
    <x v="1"/>
    <s v="T1"/>
    <x v="4"/>
    <n v="400"/>
    <n v="35"/>
    <n v="15"/>
    <n v="1150000"/>
    <s v="18900.0 m3 (2500.0 m3 Packaged)"/>
    <n v="3.57"/>
    <x v="4"/>
    <x v="2"/>
    <n v="625"/>
    <n v="0"/>
    <n v="0.2"/>
    <n v="0.4"/>
    <n v="0.5"/>
    <n v="245"/>
    <n v="135"/>
    <n v="37.5"/>
    <n v="4"/>
    <n v="40"/>
    <n v="430"/>
    <s v="None"/>
    <s v="None"/>
    <s v="12 points"/>
    <s v="None"/>
    <n v="340"/>
    <n v="5"/>
    <n v="260"/>
    <n v="24"/>
    <n v="2"/>
    <n v="2"/>
    <n v="3"/>
    <n v="5"/>
    <n v="2"/>
  </r>
  <r>
    <s v="Cormorant"/>
    <x v="0"/>
    <x v="2"/>
    <s v="T1"/>
    <x v="5"/>
    <n v="425"/>
    <m/>
    <m/>
    <n v="1700000"/>
    <s v="52000 m3 (5000.0 m3 Packaged)"/>
    <n v="2.78"/>
    <x v="5"/>
    <x v="3"/>
    <n v="625"/>
    <m/>
    <m/>
    <m/>
    <m/>
    <n v="600"/>
    <n v="320"/>
    <n v="36"/>
    <n v="7"/>
    <n v="65"/>
    <n v="475"/>
    <s v="None"/>
    <s v="None"/>
    <s v="12 points"/>
    <s v="None"/>
    <n v="250"/>
    <n v="4.5"/>
    <n v="200"/>
    <n v="68"/>
    <n v="7"/>
    <n v="1"/>
    <n v="8"/>
    <n v="3"/>
    <n v="2"/>
  </r>
  <r>
    <s v="Corax"/>
    <x v="0"/>
    <x v="2"/>
    <s v="T1"/>
    <x v="6"/>
    <n v="450"/>
    <m/>
    <m/>
    <n v="1750000"/>
    <s v="52000 m3 (5000.0 m3 Packaged)"/>
    <n v="2.7"/>
    <x v="6"/>
    <x v="4"/>
    <n v="625"/>
    <m/>
    <m/>
    <m/>
    <m/>
    <n v="500"/>
    <n v="320"/>
    <n v="45"/>
    <n v="7"/>
    <n v="69"/>
    <n v="475"/>
    <s v="None"/>
    <s v="None"/>
    <s v="12 points"/>
    <s v="None"/>
    <n v="235"/>
    <n v="4.5"/>
    <n v="210"/>
    <n v="53"/>
    <n v="0"/>
    <n v="7"/>
    <n v="7"/>
    <n v="4"/>
    <n v="2"/>
  </r>
  <r>
    <s v="Osprey"/>
    <x v="0"/>
    <x v="3"/>
    <s v="T1"/>
    <x v="7"/>
    <n v="485"/>
    <n v="20"/>
    <n v="20"/>
    <n v="11100000"/>
    <s v="107000.0 m3 (10000.0 m3 Packaged)"/>
    <n v="0.61"/>
    <x v="7"/>
    <x v="5"/>
    <n v="1250"/>
    <n v="0"/>
    <n v="0.2"/>
    <n v="0.4"/>
    <n v="0.5"/>
    <n v="2100"/>
    <n v="420"/>
    <n v="62.5"/>
    <n v="8"/>
    <n v="95"/>
    <n v="280"/>
    <s v="None"/>
    <s v="None"/>
    <s v="15 points"/>
    <s v="None"/>
    <n v="210"/>
    <n v="4"/>
    <n v="380"/>
    <n v="470"/>
    <n v="1"/>
    <n v="2"/>
    <n v="5"/>
    <n v="5"/>
    <n v="3"/>
  </r>
  <r>
    <s v="Caracal"/>
    <x v="0"/>
    <x v="3"/>
    <s v="T1"/>
    <x v="8"/>
    <n v="450"/>
    <n v="10"/>
    <n v="10"/>
    <n v="11910000"/>
    <s v="92000.0 m3 (10000.0 m3 Packaged)"/>
    <n v="0.47"/>
    <x v="8"/>
    <x v="6"/>
    <n v="1250"/>
    <n v="0"/>
    <n v="0.2"/>
    <n v="0.4"/>
    <n v="0.5"/>
    <n v="1250"/>
    <n v="445"/>
    <n v="57.5"/>
    <n v="6"/>
    <n v="125"/>
    <n v="270"/>
    <s v="None"/>
    <s v="None"/>
    <s v="16 points"/>
    <s v="None"/>
    <n v="230"/>
    <n v="4"/>
    <n v="430"/>
    <n v="630"/>
    <n v="0"/>
    <n v="5"/>
    <n v="5"/>
    <n v="5"/>
    <n v="4"/>
  </r>
  <r>
    <s v="Moa"/>
    <x v="0"/>
    <x v="3"/>
    <s v="T1"/>
    <x v="9"/>
    <n v="450"/>
    <n v="15"/>
    <n v="15"/>
    <n v="12000000"/>
    <s v="101000.0 m3 (10000.0 m3 Packaged)"/>
    <n v="0.52"/>
    <x v="7"/>
    <x v="7"/>
    <n v="1250"/>
    <n v="0"/>
    <n v="0.2"/>
    <n v="0.4"/>
    <n v="0.5"/>
    <n v="1550"/>
    <n v="490"/>
    <n v="55"/>
    <n v="7"/>
    <n v="135"/>
    <n v="260"/>
    <s v="None"/>
    <s v="None"/>
    <s v="17 points"/>
    <s v="None"/>
    <n v="190"/>
    <n v="4"/>
    <n v="380"/>
    <n v="850"/>
    <n v="5"/>
    <n v="0"/>
    <n v="5"/>
    <n v="5"/>
    <n v="4"/>
  </r>
  <r>
    <s v="Blackbird"/>
    <x v="0"/>
    <x v="3"/>
    <s v="T1"/>
    <x v="8"/>
    <n v="305"/>
    <n v="10"/>
    <n v="10"/>
    <n v="13190000"/>
    <s v="96000.0 m3 (10000.0 m3 Packaged)"/>
    <n v="0.48"/>
    <x v="8"/>
    <x v="8"/>
    <n v="1250"/>
    <n v="0"/>
    <n v="0.2"/>
    <n v="0.4"/>
    <n v="0.5"/>
    <n v="1250"/>
    <n v="445"/>
    <n v="85"/>
    <n v="8"/>
    <n v="135"/>
    <n v="230"/>
    <s v="None"/>
    <s v="None"/>
    <s v="20 points"/>
    <s v="None"/>
    <n v="190"/>
    <n v="4"/>
    <n v="425"/>
    <n v="525"/>
    <n v="3"/>
    <n v="3"/>
    <n v="4"/>
    <n v="6"/>
    <n v="3"/>
  </r>
  <r>
    <s v="Ferox"/>
    <x v="0"/>
    <x v="4"/>
    <s v="T1"/>
    <x v="10"/>
    <n v="475"/>
    <n v="25"/>
    <n v="25"/>
    <n v="14250000"/>
    <s v="252000.0 m3 (15000.0 m3 Packaged)"/>
    <n v="0.66"/>
    <x v="9"/>
    <x v="9"/>
    <n v="1400"/>
    <n v="0"/>
    <n v="0.2"/>
    <n v="0.4"/>
    <n v="0.5"/>
    <n v="2900"/>
    <n v="725"/>
    <n v="75"/>
    <n v="8"/>
    <n v="325"/>
    <n v="195"/>
    <s v="None"/>
    <s v="None"/>
    <s v="19 points"/>
    <s v="None"/>
    <n v="145"/>
    <n v="3.5"/>
    <n v="515"/>
    <n v="1150"/>
    <n v="6"/>
    <n v="0"/>
    <n v="7"/>
    <n v="6"/>
    <n v="4"/>
  </r>
  <r>
    <s v="Drake"/>
    <x v="0"/>
    <x v="4"/>
    <s v="T1"/>
    <x v="11"/>
    <n v="450"/>
    <n v="25"/>
    <n v="25"/>
    <n v="13500000"/>
    <s v="252000 m3 (15000.0 m3 Packaged)"/>
    <n v="0.65"/>
    <x v="10"/>
    <x v="10"/>
    <n v="1400"/>
    <n v="0"/>
    <n v="0.2"/>
    <n v="0.4"/>
    <n v="0.5"/>
    <n v="2500"/>
    <n v="625"/>
    <n v="65"/>
    <n v="8"/>
    <n v="295"/>
    <n v="195"/>
    <s v="None"/>
    <s v="None"/>
    <s v="19 points"/>
    <s v="None"/>
    <n v="150"/>
    <n v="3.5"/>
    <n v="500"/>
    <n v="830"/>
    <n v="0"/>
    <n v="6"/>
    <n v="7"/>
    <n v="6"/>
    <n v="4"/>
  </r>
  <r>
    <s v="Naga"/>
    <x v="0"/>
    <x v="4"/>
    <s v="T1"/>
    <x v="12"/>
    <n v="575"/>
    <m/>
    <m/>
    <n v="15000000"/>
    <s v="252000.0 m3 (15000.0 m3 Packaged)"/>
    <n v="0.52500000000000002"/>
    <x v="11"/>
    <x v="11"/>
    <n v="1400"/>
    <m/>
    <m/>
    <m/>
    <m/>
    <n v="2900"/>
    <n v="725"/>
    <n v="75"/>
    <n v="8"/>
    <n v="215"/>
    <n v="200"/>
    <s v="None"/>
    <s v="None"/>
    <s v="21 points"/>
    <s v="None"/>
    <n v="195"/>
    <n v="3.5"/>
    <n v="425"/>
    <n v="875"/>
    <n v="8"/>
    <n v="0"/>
    <n v="8"/>
    <n v="6"/>
    <n v="3"/>
  </r>
  <r>
    <s v="Scorpion"/>
    <x v="0"/>
    <x v="5"/>
    <s v="T1"/>
    <x v="13"/>
    <n v="690"/>
    <n v="75"/>
    <n v="75"/>
    <n v="103600000"/>
    <s v="468000.0 m3 (50000.0 m3 Packaged)"/>
    <n v="0.11600000000000001"/>
    <x v="12"/>
    <x v="12"/>
    <n v="2500"/>
    <n v="0"/>
    <n v="0.2"/>
    <n v="0.4"/>
    <n v="0.5"/>
    <n v="5500"/>
    <n v="1100"/>
    <n v="108"/>
    <n v="7"/>
    <n v="440"/>
    <n v="143"/>
    <s v="None"/>
    <s v="None"/>
    <s v="24 points"/>
    <s v="None"/>
    <n v="94"/>
    <n v="3"/>
    <n v="750"/>
    <n v="9500"/>
    <n v="4"/>
    <n v="4"/>
    <n v="5"/>
    <n v="8"/>
    <n v="5"/>
  </r>
  <r>
    <s v="Rohk"/>
    <x v="0"/>
    <x v="5"/>
    <s v="T1"/>
    <x v="14"/>
    <n v="820"/>
    <n v="50"/>
    <n v="50"/>
    <n v="105300000"/>
    <s v="486000.0 m3 (50000.0 m3 Packaged)"/>
    <n v="0.13600000000000001"/>
    <x v="13"/>
    <x v="13"/>
    <n v="2500"/>
    <n v="0"/>
    <n v="0.2"/>
    <n v="0.4"/>
    <n v="0.5"/>
    <n v="6000"/>
    <n v="1250"/>
    <n v="108"/>
    <n v="7"/>
    <n v="500"/>
    <n v="98"/>
    <s v="None"/>
    <s v="None"/>
    <s v="24 points"/>
    <s v="None"/>
    <n v="89"/>
    <n v="3"/>
    <n v="780"/>
    <n v="15000"/>
    <n v="8"/>
    <n v="4"/>
    <n v="8"/>
    <n v="6"/>
    <n v="5"/>
  </r>
  <r>
    <s v="Raven"/>
    <x v="0"/>
    <x v="5"/>
    <s v="T1"/>
    <x v="15"/>
    <n v="830"/>
    <n v="75"/>
    <n v="50"/>
    <n v="99300000"/>
    <s v="486000.0 m3 (50000.0 m3 Packaged)"/>
    <n v="0.12"/>
    <x v="14"/>
    <x v="12"/>
    <n v="2500"/>
    <n v="0"/>
    <n v="0.2"/>
    <n v="0.4"/>
    <n v="0.5"/>
    <n v="5500"/>
    <n v="1150"/>
    <n v="90"/>
    <n v="7"/>
    <n v="410"/>
    <n v="111"/>
    <s v="None"/>
    <s v="None"/>
    <s v="22 points"/>
    <s v="None"/>
    <n v="113"/>
    <n v="3"/>
    <n v="750"/>
    <n v="11000"/>
    <n v="4"/>
    <n v="6"/>
    <n v="7"/>
    <n v="7"/>
    <n v="5"/>
  </r>
  <r>
    <s v="Impairor"/>
    <x v="1"/>
    <x v="0"/>
    <s v="T1"/>
    <x v="4"/>
    <n v="115"/>
    <n v="5"/>
    <n v="5"/>
    <n v="1148000"/>
    <s v="28100 m3 (2500.0 m3 Packaged)"/>
    <n v="4.45"/>
    <x v="4"/>
    <x v="14"/>
    <n v="520"/>
    <n v="0"/>
    <n v="0.2"/>
    <n v="0.4"/>
    <n v="0.5"/>
    <n v="140"/>
    <n v="70"/>
    <n v="25.5"/>
    <n v="3"/>
    <n v="50"/>
    <n v="485"/>
    <s v="6 points"/>
    <s v="None"/>
    <s v="None"/>
    <s v="None"/>
    <n v="300"/>
    <n v="3"/>
    <n v="120"/>
    <n v="26"/>
    <n v="2"/>
    <n v="1"/>
    <n v="2"/>
    <n v="2"/>
    <n v="2"/>
  </r>
  <r>
    <s v="Magnate"/>
    <x v="1"/>
    <x v="1"/>
    <s v="T1"/>
    <x v="3"/>
    <n v="400"/>
    <n v="40"/>
    <n v="15"/>
    <n v="1072000"/>
    <s v="22100.0 m3 (2500.0 m3 Packaged)"/>
    <n v="3.8"/>
    <x v="1"/>
    <x v="15"/>
    <n v="625"/>
    <n v="0"/>
    <n v="0.2"/>
    <n v="0.4"/>
    <n v="0.5"/>
    <n v="325"/>
    <n v="180"/>
    <n v="34"/>
    <n v="4"/>
    <n v="39"/>
    <n v="445"/>
    <s v="10 points"/>
    <s v="None"/>
    <s v="None"/>
    <s v="None"/>
    <n v="350"/>
    <n v="5"/>
    <n v="230"/>
    <n v="26"/>
    <n v="2"/>
    <n v="2"/>
    <n v="3"/>
    <n v="3"/>
    <n v="4"/>
  </r>
  <r>
    <s v="Executioner"/>
    <x v="1"/>
    <x v="1"/>
    <s v="T1"/>
    <x v="16"/>
    <n v="115"/>
    <m/>
    <m/>
    <n v="1090000"/>
    <s v="28100.0 m3 (2500.0 m3 Packaged)"/>
    <n v="2.85"/>
    <x v="15"/>
    <x v="15"/>
    <n v="625"/>
    <m/>
    <m/>
    <m/>
    <m/>
    <n v="360"/>
    <n v="180"/>
    <n v="27.5"/>
    <n v="4"/>
    <n v="31"/>
    <n v="920"/>
    <s v="8 points"/>
    <s v="None"/>
    <s v="None"/>
    <s v="None"/>
    <n v="410"/>
    <n v="5"/>
    <n v="140"/>
    <n v="45"/>
    <n v="3"/>
    <n v="0"/>
    <n v="4"/>
    <n v="3"/>
    <n v="3"/>
  </r>
  <r>
    <s v="Inquisitor"/>
    <x v="1"/>
    <x v="1"/>
    <s v="T1"/>
    <x v="17"/>
    <n v="250"/>
    <n v="5"/>
    <n v="5"/>
    <n v="1630000"/>
    <s v="28700.0 m3 (2500.0 m3 Packaged)"/>
    <n v="3.55"/>
    <x v="16"/>
    <x v="16"/>
    <n v="625"/>
    <n v="0"/>
    <n v="0.2"/>
    <n v="0.4"/>
    <n v="0.5"/>
    <n v="675"/>
    <n v="337.5"/>
    <n v="36"/>
    <n v="7"/>
    <n v="34"/>
    <n v="900"/>
    <s v="10 points"/>
    <s v="None"/>
    <s v="None"/>
    <s v="None"/>
    <n v="405"/>
    <n v="5"/>
    <n v="135"/>
    <n v="51"/>
    <n v="2"/>
    <n v="0"/>
    <n v="3"/>
    <n v="2"/>
    <n v="4"/>
  </r>
  <r>
    <s v="Tormentor"/>
    <x v="1"/>
    <x v="1"/>
    <s v="T1"/>
    <x v="1"/>
    <n v="130"/>
    <n v="20"/>
    <n v="10"/>
    <n v="1080000"/>
    <s v="24398.0 m3 (2500.0 m3 Packaged)"/>
    <n v="3.1"/>
    <x v="16"/>
    <x v="17"/>
    <n v="625"/>
    <n v="0"/>
    <n v="0.2"/>
    <n v="0.4"/>
    <n v="0.5"/>
    <n v="425"/>
    <n v="212.5"/>
    <n v="40"/>
    <n v="4"/>
    <n v="35"/>
    <n v="620"/>
    <s v="9 points"/>
    <s v="None"/>
    <s v="None"/>
    <s v="None"/>
    <n v="335"/>
    <n v="5"/>
    <n v="130"/>
    <n v="50"/>
    <n v="3"/>
    <n v="0"/>
    <n v="3"/>
    <n v="3"/>
    <n v="4"/>
  </r>
  <r>
    <s v="Punisher"/>
    <x v="1"/>
    <x v="1"/>
    <s v="T1"/>
    <x v="18"/>
    <n v="135"/>
    <m/>
    <m/>
    <n v="1190000"/>
    <s v="28600.0 m3 (2500.0 m3 Packaged)"/>
    <n v="2.9"/>
    <x v="16"/>
    <x v="17"/>
    <n v="625"/>
    <m/>
    <m/>
    <m/>
    <m/>
    <n v="400"/>
    <n v="160"/>
    <n v="25"/>
    <n v="4"/>
    <n v="37"/>
    <n v="640"/>
    <s v="10 points"/>
    <s v="None"/>
    <s v="None"/>
    <s v="None"/>
    <n v="355"/>
    <n v="5"/>
    <n v="140"/>
    <n v="67"/>
    <n v="4"/>
    <n v="0"/>
    <n v="4"/>
    <n v="2"/>
    <n v="5"/>
  </r>
  <r>
    <s v="Dragoon"/>
    <x v="1"/>
    <x v="2"/>
    <s v="T1"/>
    <x v="19"/>
    <n v="300"/>
    <n v="75"/>
    <n v="25"/>
    <n v="1700000"/>
    <s v="47000.0 m3 (5000.0 m3 Packaged)"/>
    <n v="2.87"/>
    <x v="17"/>
    <x v="18"/>
    <n v="625"/>
    <n v="0"/>
    <n v="0.2"/>
    <n v="0.4"/>
    <n v="0.5"/>
    <n v="600"/>
    <n v="275"/>
    <n v="39"/>
    <n v="6"/>
    <n v="66"/>
    <n v="525"/>
    <s v="10 points"/>
    <s v="None"/>
    <s v="None"/>
    <s v="None"/>
    <n v="240"/>
    <n v="4.5"/>
    <n v="155"/>
    <n v="58"/>
    <n v="3"/>
    <n v="3"/>
    <n v="5"/>
    <n v="3"/>
    <n v="4"/>
  </r>
  <r>
    <s v="Maller"/>
    <x v="1"/>
    <x v="3"/>
    <s v="T1"/>
    <x v="20"/>
    <n v="480"/>
    <n v="15"/>
    <n v="15"/>
    <n v="13150000"/>
    <s v="118000.0 m3 (10000.0 m3 Packaged)"/>
    <n v="0.47599999999999998"/>
    <x v="18"/>
    <x v="4"/>
    <n v="1250"/>
    <n v="0"/>
    <n v="0.2"/>
    <n v="0.4"/>
    <n v="0.5"/>
    <n v="1625"/>
    <n v="465"/>
    <n v="47.5"/>
    <n v="6"/>
    <n v="130"/>
    <n v="280"/>
    <s v="16 points"/>
    <s v="None"/>
    <s v="None"/>
    <s v="None"/>
    <n v="205"/>
    <n v="4"/>
    <n v="300"/>
    <n v="1150"/>
    <n v="5"/>
    <n v="0"/>
    <n v="5"/>
    <n v="3"/>
    <n v="6"/>
  </r>
  <r>
    <s v="Omen"/>
    <x v="1"/>
    <x v="3"/>
    <s v="T1"/>
    <x v="9"/>
    <n v="400"/>
    <n v="40"/>
    <n v="40"/>
    <n v="13000000"/>
    <s v="118000.0 m3 (10000.0 m3 Packaged)"/>
    <n v="0.43"/>
    <x v="19"/>
    <x v="19"/>
    <n v="1250"/>
    <n v="0"/>
    <n v="0.2"/>
    <n v="0.4"/>
    <n v="0.5"/>
    <n v="1600"/>
    <n v="565"/>
    <n v="55"/>
    <n v="6"/>
    <n v="115"/>
    <n v="300"/>
    <s v="15 points"/>
    <s v="None"/>
    <s v="None"/>
    <s v="None"/>
    <n v="260"/>
    <n v="4"/>
    <n v="330"/>
    <n v="1000"/>
    <n v="5"/>
    <n v="0"/>
    <n v="5"/>
    <n v="3"/>
    <n v="6"/>
  </r>
  <r>
    <s v="Arbitrator"/>
    <x v="1"/>
    <x v="3"/>
    <s v="T1"/>
    <x v="21"/>
    <n v="345"/>
    <n v="150"/>
    <n v="50"/>
    <n v="11200000"/>
    <s v="120000.0 m3 (10000.0 m3 Packaged)"/>
    <n v="0.56000000000000005"/>
    <x v="20"/>
    <x v="20"/>
    <n v="1250"/>
    <n v="0"/>
    <n v="0.2"/>
    <n v="0.4"/>
    <n v="0.5"/>
    <n v="1375"/>
    <n v="490"/>
    <n v="70"/>
    <n v="7"/>
    <n v="130"/>
    <n v="285"/>
    <s v="15 points"/>
    <s v="None"/>
    <s v="None"/>
    <s v="None"/>
    <n v="200"/>
    <n v="4"/>
    <n v="370"/>
    <n v="695"/>
    <n v="2"/>
    <n v="3"/>
    <n v="4"/>
    <n v="4"/>
    <n v="5"/>
  </r>
  <r>
    <s v="Prophecy"/>
    <x v="1"/>
    <x v="4"/>
    <s v="T1"/>
    <x v="10"/>
    <n v="400"/>
    <n v="225"/>
    <n v="75"/>
    <n v="15300000"/>
    <s v="234000 m3 (15000.0 m3 Packaged)"/>
    <n v="0.56999999999999995"/>
    <x v="21"/>
    <x v="21"/>
    <n v="1400"/>
    <n v="0"/>
    <n v="0.2"/>
    <n v="0.4"/>
    <n v="0.5"/>
    <n v="3000"/>
    <n v="750"/>
    <n v="50"/>
    <n v="7"/>
    <n v="270"/>
    <n v="210"/>
    <s v="17 points"/>
    <s v="None"/>
    <s v="None"/>
    <s v="None"/>
    <n v="170"/>
    <n v="3.5"/>
    <n v="415"/>
    <n v="1100"/>
    <n v="4"/>
    <n v="4"/>
    <n v="5"/>
    <n v="4"/>
    <n v="7"/>
  </r>
  <r>
    <s v="Harbinger"/>
    <x v="1"/>
    <x v="4"/>
    <s v="T1"/>
    <x v="22"/>
    <n v="375"/>
    <n v="75"/>
    <n v="50"/>
    <n v="15500000"/>
    <s v="234000 m3 (15000.0 m3 Packaged)"/>
    <n v="0.56999999999999995"/>
    <x v="22"/>
    <x v="21"/>
    <n v="1400"/>
    <n v="0"/>
    <n v="0.2"/>
    <n v="0.4"/>
    <n v="0.5"/>
    <n v="3500"/>
    <n v="875"/>
    <n v="65"/>
    <n v="7"/>
    <n v="270"/>
    <n v="210"/>
    <s v="17 points"/>
    <s v="None"/>
    <s v="None"/>
    <s v="None"/>
    <n v="175"/>
    <n v="3.5"/>
    <n v="375"/>
    <n v="1550"/>
    <n v="6"/>
    <n v="0"/>
    <n v="7"/>
    <n v="4"/>
    <n v="6"/>
  </r>
  <r>
    <s v="Oracle"/>
    <x v="1"/>
    <x v="4"/>
    <s v="T1"/>
    <x v="23"/>
    <n v="500"/>
    <m/>
    <m/>
    <n v="14760000"/>
    <s v="234000.0 m3 (15000.0 m3 Packaged)"/>
    <n v="0.495"/>
    <x v="23"/>
    <x v="22"/>
    <n v="1400"/>
    <m/>
    <m/>
    <m/>
    <m/>
    <n v="3500"/>
    <n v="875"/>
    <n v="65"/>
    <n v="6"/>
    <n v="210"/>
    <n v="220"/>
    <s v="18 points"/>
    <s v="None"/>
    <s v="None"/>
    <s v="None"/>
    <n v="200"/>
    <n v="3.5"/>
    <n v="345"/>
    <n v="1375"/>
    <n v="8"/>
    <n v="0"/>
    <n v="8"/>
    <n v="3"/>
    <n v="6"/>
  </r>
  <r>
    <s v="Apocalypse"/>
    <x v="1"/>
    <x v="5"/>
    <s v="T1"/>
    <x v="24"/>
    <n v="845"/>
    <n v="75"/>
    <n v="50"/>
    <n v="97100000"/>
    <s v="495000.0 m3 (50000.0 m3 Packaged)"/>
    <n v="0.11899999999999999"/>
    <x v="13"/>
    <x v="23"/>
    <n v="2500"/>
    <n v="0"/>
    <n v="0.2"/>
    <n v="0.4"/>
    <n v="0.5"/>
    <n v="7000"/>
    <n v="1000"/>
    <n v="87.6"/>
    <n v="7"/>
    <n v="380"/>
    <n v="124"/>
    <s v="20 points"/>
    <s v="None"/>
    <s v="None"/>
    <s v="None"/>
    <n v="113"/>
    <n v="3"/>
    <n v="540"/>
    <n v="21000"/>
    <n v="8"/>
    <n v="0"/>
    <n v="8"/>
    <n v="4"/>
    <n v="7"/>
  </r>
  <r>
    <s v="Armageddon"/>
    <x v="1"/>
    <x v="5"/>
    <s v="T1"/>
    <x v="25"/>
    <n v="750"/>
    <n v="375"/>
    <n v="125"/>
    <n v="105200000"/>
    <s v="486000.0 m3 (50000.0 m3 Packaged)"/>
    <n v="0.13"/>
    <x v="24"/>
    <x v="24"/>
    <n v="2500"/>
    <n v="0"/>
    <n v="0.2"/>
    <n v="0.4"/>
    <n v="0.5"/>
    <n v="6200"/>
    <n v="1100"/>
    <n v="82.5"/>
    <n v="7"/>
    <n v="450"/>
    <n v="143"/>
    <s v="21 points"/>
    <s v="None"/>
    <s v="None"/>
    <s v="None"/>
    <n v="100"/>
    <n v="3"/>
    <n v="550"/>
    <n v="13500"/>
    <n v="5"/>
    <n v="5"/>
    <n v="7"/>
    <n v="4"/>
    <n v="7"/>
  </r>
  <r>
    <s v="Abaddon"/>
    <x v="1"/>
    <x v="5"/>
    <s v="T1"/>
    <x v="25"/>
    <n v="740"/>
    <n v="75"/>
    <n v="75"/>
    <n v="103200000"/>
    <s v="495000.0 m3 (50000.0 m3 Packaged)"/>
    <n v="0.14000000000000001"/>
    <x v="24"/>
    <x v="12"/>
    <n v="2500"/>
    <n v="0"/>
    <n v="0.2"/>
    <n v="0.4"/>
    <n v="0.5"/>
    <n v="6375"/>
    <n v="1250"/>
    <n v="96"/>
    <n v="7"/>
    <n v="470"/>
    <n v="111"/>
    <s v="22 points"/>
    <s v="None"/>
    <s v="None"/>
    <s v="None"/>
    <n v="89"/>
    <n v="3"/>
    <n v="560"/>
    <n v="21000"/>
    <n v="8"/>
    <n v="1"/>
    <n v="8"/>
    <n v="4"/>
    <n v="7"/>
  </r>
  <r>
    <s v="Velator"/>
    <x v="2"/>
    <x v="0"/>
    <s v="T1"/>
    <x v="26"/>
    <n v="135"/>
    <n v="10"/>
    <n v="10"/>
    <n v="1148000"/>
    <s v="24500 m3 (2500.0 m3 Packaged)"/>
    <n v="4.3499999999999996"/>
    <x v="25"/>
    <x v="25"/>
    <n v="625"/>
    <n v="0"/>
    <n v="0.2"/>
    <n v="0.4"/>
    <n v="0.5"/>
    <n v="135"/>
    <n v="67.5"/>
    <n v="23.5"/>
    <n v="3"/>
    <n v="54"/>
    <n v="480"/>
    <s v="None"/>
    <s v="6 points"/>
    <s v="None"/>
    <s v="None"/>
    <n v="305"/>
    <n v="3"/>
    <n v="125"/>
    <n v="25"/>
    <n v="2"/>
    <n v="1"/>
    <n v="2"/>
    <n v="2"/>
    <n v="2"/>
  </r>
  <r>
    <s v="Navitas"/>
    <x v="2"/>
    <x v="1"/>
    <s v="T1"/>
    <x v="27"/>
    <n v="280"/>
    <n v="5"/>
    <n v="5"/>
    <n v="1450000"/>
    <s v="10000.0 m3 (2500.0 m3 Packaged)"/>
    <n v="3.75"/>
    <x v="26"/>
    <x v="15"/>
    <n v="625"/>
    <n v="0"/>
    <n v="0.2"/>
    <n v="0.4"/>
    <n v="0.5"/>
    <n v="595"/>
    <n v="297.5"/>
    <n v="38"/>
    <n v="7"/>
    <n v="36"/>
    <n v="875"/>
    <s v="None"/>
    <s v="11 points"/>
    <s v="None"/>
    <s v="None"/>
    <n v="410"/>
    <n v="5"/>
    <n v="145"/>
    <n v="49"/>
    <n v="2"/>
    <n v="0"/>
    <n v="3"/>
    <n v="3"/>
    <n v="3"/>
  </r>
  <r>
    <s v="Tristan"/>
    <x v="2"/>
    <x v="1"/>
    <s v="T1"/>
    <x v="28"/>
    <n v="140"/>
    <n v="40"/>
    <n v="25"/>
    <n v="1044000"/>
    <s v="26500 m3 (2500.0 m3 Packaged)"/>
    <n v="3.44"/>
    <x v="15"/>
    <x v="17"/>
    <n v="625"/>
    <n v="0"/>
    <n v="0.2"/>
    <n v="0.4"/>
    <n v="0.5"/>
    <n v="350"/>
    <n v="175"/>
    <n v="40"/>
    <n v="5"/>
    <n v="41"/>
    <n v="600"/>
    <s v="None"/>
    <s v="9 points"/>
    <s v="None"/>
    <s v="None"/>
    <n v="315"/>
    <n v="5"/>
    <n v="130"/>
    <n v="35"/>
    <n v="2"/>
    <n v="0"/>
    <n v="3"/>
    <n v="3"/>
    <n v="3"/>
  </r>
  <r>
    <s v="Incursus"/>
    <x v="2"/>
    <x v="1"/>
    <s v="T1"/>
    <x v="29"/>
    <n v="165"/>
    <n v="5"/>
    <n v="5"/>
    <n v="1028000"/>
    <s v="29500.0 m3 (2500.0 m3 Packaged)"/>
    <n v="3.15"/>
    <x v="15"/>
    <x v="2"/>
    <n v="625"/>
    <n v="0"/>
    <n v="0.2"/>
    <n v="0.4"/>
    <n v="0.5"/>
    <n v="370"/>
    <n v="185"/>
    <n v="30"/>
    <n v="4"/>
    <n v="42"/>
    <n v="600"/>
    <s v="None"/>
    <s v="9 points"/>
    <s v="None"/>
    <s v="None"/>
    <n v="340"/>
    <n v="5"/>
    <n v="135"/>
    <n v="45"/>
    <n v="3"/>
    <n v="0"/>
    <n v="3"/>
    <n v="3"/>
    <n v="4"/>
  </r>
  <r>
    <s v="Imicus"/>
    <x v="2"/>
    <x v="1"/>
    <s v="T1"/>
    <x v="30"/>
    <n v="400"/>
    <n v="40"/>
    <n v="20"/>
    <n v="997000"/>
    <s v="21500.0 m3 (2500.0 m3 Packaged)"/>
    <n v="4.1500000000000004"/>
    <x v="27"/>
    <x v="26"/>
    <n v="625"/>
    <n v="0"/>
    <n v="0.2"/>
    <n v="0.4"/>
    <n v="0.5"/>
    <n v="270"/>
    <n v="150"/>
    <n v="35"/>
    <n v="4"/>
    <n v="41"/>
    <n v="450"/>
    <s v="None"/>
    <s v="11 points"/>
    <s v="None"/>
    <s v="None"/>
    <n v="330"/>
    <n v="5"/>
    <n v="250"/>
    <n v="21"/>
    <n v="1"/>
    <n v="0"/>
    <n v="3"/>
    <n v="4"/>
    <n v="3"/>
  </r>
  <r>
    <s v="Atron"/>
    <x v="2"/>
    <x v="1"/>
    <s v="T1"/>
    <x v="1"/>
    <n v="145"/>
    <m/>
    <m/>
    <n v="1050000"/>
    <s v="22500.0 m3 (2500.0 m3 Packaged)"/>
    <n v="2.8"/>
    <x v="1"/>
    <x v="27"/>
    <n v="625"/>
    <m/>
    <m/>
    <m/>
    <m/>
    <n v="330"/>
    <n v="165"/>
    <n v="25"/>
    <n v="4"/>
    <n v="35"/>
    <n v="900"/>
    <s v="None"/>
    <s v="8 points"/>
    <s v="None"/>
    <s v="None"/>
    <n v="420"/>
    <n v="5"/>
    <n v="147"/>
    <n v="37"/>
    <n v="3"/>
    <n v="0"/>
    <n v="4"/>
    <n v="3"/>
    <n v="3"/>
  </r>
  <r>
    <s v="Maulus"/>
    <x v="2"/>
    <x v="1"/>
    <s v="T1"/>
    <x v="1"/>
    <n v="275"/>
    <n v="30"/>
    <n v="20"/>
    <n v="1063000"/>
    <s v="23000.0 m3 (2500.0 m3 Packaged)"/>
    <n v="3.25"/>
    <x v="1"/>
    <x v="27"/>
    <n v="625"/>
    <n v="0"/>
    <n v="0.2"/>
    <n v="0.4"/>
    <n v="0.5"/>
    <n v="275"/>
    <n v="150"/>
    <n v="64.5"/>
    <n v="6"/>
    <n v="40"/>
    <n v="520"/>
    <s v="None"/>
    <s v="16 points"/>
    <s v="None"/>
    <s v="None"/>
    <n v="375"/>
    <n v="5"/>
    <n v="230"/>
    <n v="28"/>
    <n v="2"/>
    <n v="0"/>
    <n v="2"/>
    <n v="4"/>
    <n v="3"/>
  </r>
  <r>
    <s v="Catalyst"/>
    <x v="2"/>
    <x v="2"/>
    <s v="T1"/>
    <x v="31"/>
    <n v="450"/>
    <m/>
    <m/>
    <n v="1550000"/>
    <s v="55000.0 m3 (5000.0 m3 Packaged)"/>
    <n v="2.76"/>
    <x v="28"/>
    <x v="18"/>
    <n v="625"/>
    <m/>
    <m/>
    <m/>
    <m/>
    <n v="650"/>
    <n v="350"/>
    <n v="33"/>
    <n v="7"/>
    <n v="68"/>
    <n v="500"/>
    <s v="None"/>
    <s v="11 points"/>
    <s v="None"/>
    <s v="None"/>
    <n v="265"/>
    <n v="4.5"/>
    <n v="178"/>
    <n v="70"/>
    <n v="8"/>
    <n v="0"/>
    <n v="8"/>
    <n v="2"/>
    <n v="3"/>
  </r>
  <r>
    <s v="Algos"/>
    <x v="2"/>
    <x v="2"/>
    <s v="T1"/>
    <x v="32"/>
    <n v="350"/>
    <n v="60"/>
    <n v="35"/>
    <n v="1600000"/>
    <s v="55000.0 m3 (5000.0 m3 Packaged)"/>
    <n v="2.85"/>
    <x v="29"/>
    <x v="28"/>
    <n v="625"/>
    <n v="0"/>
    <n v="0.2"/>
    <n v="0.4"/>
    <n v="0.5"/>
    <n v="550"/>
    <n v="350"/>
    <n v="42"/>
    <n v="7"/>
    <n v="72"/>
    <n v="500"/>
    <s v="None"/>
    <s v="11 points"/>
    <s v="None"/>
    <s v="None"/>
    <n v="245"/>
    <n v="4.5"/>
    <n v="160"/>
    <n v="55"/>
    <n v="5"/>
    <n v="0"/>
    <n v="6"/>
    <n v="3"/>
    <n v="3"/>
  </r>
  <r>
    <s v="Vexor"/>
    <x v="2"/>
    <x v="3"/>
    <s v="T1"/>
    <x v="33"/>
    <n v="480"/>
    <n v="125"/>
    <n v="75"/>
    <n v="11100000"/>
    <s v="115000.0 m3 (10000.0 m3 Packaged)"/>
    <n v="0.56000000000000005"/>
    <x v="30"/>
    <x v="20"/>
    <n v="1250"/>
    <n v="0"/>
    <n v="0.2"/>
    <n v="0.4"/>
    <n v="0.5"/>
    <n v="1450"/>
    <n v="482.5"/>
    <n v="52.5"/>
    <n v="6"/>
    <n v="145"/>
    <n v="280"/>
    <s v="None"/>
    <s v="16 points"/>
    <s v="None"/>
    <s v="None"/>
    <n v="195"/>
    <n v="4"/>
    <n v="300"/>
    <n v="700"/>
    <n v="4"/>
    <n v="0"/>
    <n v="4"/>
    <n v="4"/>
    <n v="5"/>
  </r>
  <r>
    <s v="Thorax"/>
    <x v="2"/>
    <x v="3"/>
    <s v="T1"/>
    <x v="21"/>
    <n v="465"/>
    <n v="50"/>
    <n v="50"/>
    <n v="11280000"/>
    <s v="112000.0 m3 (10000.0 m3 Packaged)"/>
    <n v="0.49"/>
    <x v="31"/>
    <x v="19"/>
    <n v="1250"/>
    <n v="0"/>
    <n v="0.2"/>
    <n v="0.4"/>
    <n v="0.5"/>
    <n v="1450"/>
    <n v="517"/>
    <n v="52.5"/>
    <n v="6"/>
    <n v="120"/>
    <n v="280"/>
    <s v="None"/>
    <s v="15 points"/>
    <s v="None"/>
    <s v="None"/>
    <n v="240"/>
    <n v="4"/>
    <n v="330"/>
    <n v="820"/>
    <n v="5"/>
    <n v="0"/>
    <n v="5"/>
    <n v="4"/>
    <n v="5"/>
  </r>
  <r>
    <s v="Exqueror"/>
    <x v="2"/>
    <x v="3"/>
    <s v="T1"/>
    <x v="21"/>
    <n v="495"/>
    <n v="50"/>
    <n v="50"/>
    <n v="11020000"/>
    <s v="113000.0 m3 (10000.0 m3 Packaged)"/>
    <n v="0.61"/>
    <x v="32"/>
    <x v="4"/>
    <n v="1250"/>
    <n v="0"/>
    <n v="0.2"/>
    <n v="0.4"/>
    <n v="0.5"/>
    <n v="1925"/>
    <n v="385"/>
    <n v="55"/>
    <n v="8"/>
    <n v="80"/>
    <n v="295"/>
    <s v="None"/>
    <s v="14 points"/>
    <s v="None"/>
    <s v="None"/>
    <n v="240"/>
    <n v="4"/>
    <n v="275"/>
    <n v="610"/>
    <n v="3"/>
    <n v="0"/>
    <n v="3"/>
    <n v="4"/>
    <n v="6"/>
  </r>
  <r>
    <s v="Vigil"/>
    <x v="3"/>
    <x v="1"/>
    <s v="T1"/>
    <x v="34"/>
    <n v="250"/>
    <n v="5"/>
    <n v="5"/>
    <n v="1080000"/>
    <s v="17400.0 m3 (2500.0 m3 Packaged)"/>
    <n v="3.22"/>
    <x v="33"/>
    <x v="17"/>
    <n v="625"/>
    <n v="0"/>
    <n v="0.2"/>
    <n v="0.4"/>
    <n v="0.5"/>
    <n v="235"/>
    <n v="130"/>
    <n v="65"/>
    <n v="6"/>
    <n v="34"/>
    <n v="560"/>
    <s v="None"/>
    <s v="None"/>
    <s v="None"/>
    <s v="12 points"/>
    <n v="410"/>
    <n v="5"/>
    <n v="225"/>
    <n v="26"/>
    <n v="0"/>
    <n v="2"/>
    <n v="2"/>
    <n v="5"/>
    <n v="2"/>
  </r>
  <r>
    <s v="Slasher"/>
    <x v="3"/>
    <x v="1"/>
    <s v="T1"/>
    <x v="34"/>
    <n v="120"/>
    <m/>
    <m/>
    <n v="1075000"/>
    <s v="17400.0 m3 (2500.0 m3 Packaged)"/>
    <n v="2.83"/>
    <x v="33"/>
    <x v="17"/>
    <n v="625"/>
    <m/>
    <m/>
    <m/>
    <m/>
    <n v="240"/>
    <n v="120"/>
    <n v="22.5"/>
    <n v="4"/>
    <n v="30"/>
    <n v="940"/>
    <s v="None"/>
    <s v="None"/>
    <s v="None"/>
    <s v="7 points"/>
    <n v="430"/>
    <n v="5"/>
    <n v="140"/>
    <n v="36"/>
    <n v="3"/>
    <n v="0"/>
    <n v="4"/>
    <n v="4"/>
    <n v="2"/>
  </r>
  <r>
    <s v="Probe"/>
    <x v="3"/>
    <x v="1"/>
    <s v="T1"/>
    <x v="26"/>
    <n v="400"/>
    <n v="35"/>
    <n v="15"/>
    <n v="1123000"/>
    <s v="19500.0 m3 (2500.0 m3 Packaged)"/>
    <n v="3.58"/>
    <x v="33"/>
    <x v="27"/>
    <n v="625"/>
    <n v="0"/>
    <n v="0.2"/>
    <n v="0.4"/>
    <n v="0.5"/>
    <n v="235"/>
    <n v="130"/>
    <n v="32.5"/>
    <n v="4"/>
    <n v="38"/>
    <n v="465"/>
    <s v="None"/>
    <s v="None"/>
    <s v="None"/>
    <s v="9 points"/>
    <n v="360"/>
    <n v="5"/>
    <n v="240"/>
    <n v="25"/>
    <n v="2"/>
    <n v="2"/>
    <n v="3"/>
    <n v="4"/>
    <n v="3"/>
  </r>
  <r>
    <s v="Rifter"/>
    <x v="3"/>
    <x v="1"/>
    <s v="T1"/>
    <x v="16"/>
    <n v="140"/>
    <m/>
    <m/>
    <n v="1067000"/>
    <s v="27289.0 m3 (2500.0 m3 Packaged)"/>
    <n v="3.2"/>
    <x v="15"/>
    <x v="29"/>
    <n v="625"/>
    <m/>
    <m/>
    <m/>
    <m/>
    <n v="250"/>
    <n v="125"/>
    <n v="22.5"/>
    <n v="4"/>
    <n v="35"/>
    <n v="660"/>
    <s v="None"/>
    <s v="None"/>
    <s v="None"/>
    <s v="8 points"/>
    <n v="365"/>
    <n v="5"/>
    <n v="130"/>
    <n v="41"/>
    <n v="3"/>
    <n v="2"/>
    <n v="3"/>
    <n v="3"/>
    <n v="4"/>
  </r>
  <r>
    <s v="Breacher"/>
    <x v="3"/>
    <x v="1"/>
    <s v="T1"/>
    <x v="16"/>
    <n v="175"/>
    <n v="10"/>
    <n v="10"/>
    <n v="1087000"/>
    <s v="20000.0 m3 (2500.0 m3 Packaged)"/>
    <n v="3.1"/>
    <x v="1"/>
    <x v="1"/>
    <n v="625"/>
    <n v="0"/>
    <n v="0.2"/>
    <n v="0.4"/>
    <n v="0.5"/>
    <n v="300"/>
    <n v="150"/>
    <n v="35"/>
    <n v="4"/>
    <n v="36"/>
    <n v="650"/>
    <s v="None"/>
    <s v="None"/>
    <s v="None"/>
    <s v="8 points"/>
    <n v="365"/>
    <n v="5"/>
    <n v="180"/>
    <n v="37"/>
    <n v="0"/>
    <n v="3"/>
    <n v="3"/>
    <n v="4"/>
    <n v="3"/>
  </r>
  <r>
    <s v="Burst"/>
    <x v="3"/>
    <x v="1"/>
    <s v="T1"/>
    <x v="35"/>
    <n v="260"/>
    <n v="5"/>
    <n v="5"/>
    <n v="1420000"/>
    <s v="17100.0 m3 (2500.0 m3 Packaged)"/>
    <n v="3.9"/>
    <x v="3"/>
    <x v="2"/>
    <n v="625"/>
    <n v="0"/>
    <n v="0.2"/>
    <n v="0.4"/>
    <n v="0.5"/>
    <n v="560"/>
    <n v="280"/>
    <n v="34"/>
    <n v="7"/>
    <n v="33"/>
    <n v="925"/>
    <s v="None"/>
    <s v="None"/>
    <s v="None"/>
    <s v="9 points"/>
    <n v="415"/>
    <n v="5"/>
    <n v="190"/>
    <n v="40"/>
    <n v="2"/>
    <n v="0"/>
    <n v="3"/>
    <n v="3"/>
    <n v="3"/>
  </r>
  <r>
    <s v="Talwar"/>
    <x v="3"/>
    <x v="2"/>
    <s v="T1"/>
    <x v="36"/>
    <n v="400"/>
    <m/>
    <m/>
    <n v="1650000"/>
    <s v="43000.0 m3 (5000.0 m3 Packaged)"/>
    <n v="2.9"/>
    <x v="28"/>
    <x v="30"/>
    <n v="625"/>
    <m/>
    <m/>
    <m/>
    <m/>
    <n v="450"/>
    <n v="290"/>
    <n v="36"/>
    <n v="6"/>
    <n v="60"/>
    <n v="550"/>
    <s v="None"/>
    <s v="None"/>
    <s v="None"/>
    <s v="9 points"/>
    <n v="255"/>
    <n v="4.5"/>
    <n v="200"/>
    <n v="51"/>
    <n v="0"/>
    <n v="7"/>
    <n v="7"/>
    <n v="3"/>
    <n v="3"/>
  </r>
  <r>
    <s v="Thrasher"/>
    <x v="3"/>
    <x v="2"/>
    <s v="T1"/>
    <x v="6"/>
    <n v="400"/>
    <m/>
    <m/>
    <n v="1600000"/>
    <s v="43000.0 m3 (5000.0 m3 Packaged)"/>
    <n v="2.8"/>
    <x v="6"/>
    <x v="28"/>
    <n v="625"/>
    <m/>
    <m/>
    <m/>
    <m/>
    <n v="550"/>
    <n v="290"/>
    <n v="27"/>
    <n v="6"/>
    <n v="56"/>
    <n v="550"/>
    <s v="None"/>
    <s v="None"/>
    <s v="None"/>
    <s v="9 points"/>
    <n v="270"/>
    <n v="4.5"/>
    <n v="170"/>
    <n v="70"/>
    <n v="7"/>
    <n v="1"/>
    <n v="8"/>
    <n v="3"/>
    <n v="2"/>
  </r>
  <r>
    <s v="Stabber"/>
    <x v="3"/>
    <x v="3"/>
    <s v="T1"/>
    <x v="37"/>
    <n v="420"/>
    <n v="25"/>
    <n v="25"/>
    <n v="11400000"/>
    <s v="80000.0 m3 (10000.0 m3 Packaged)"/>
    <n v="0.5"/>
    <x v="34"/>
    <x v="31"/>
    <n v="1250"/>
    <n v="0"/>
    <n v="0.2"/>
    <n v="0.4"/>
    <n v="0.5"/>
    <n v="1200"/>
    <n v="427.5"/>
    <n v="47.5"/>
    <n v="5"/>
    <n v="100"/>
    <n v="320"/>
    <s v="None"/>
    <s v="None"/>
    <s v="None"/>
    <s v="13 points"/>
    <n v="290"/>
    <n v="4"/>
    <n v="340"/>
    <n v="715"/>
    <n v="4"/>
    <n v="2"/>
    <n v="6"/>
    <n v="4"/>
    <n v="4"/>
  </r>
  <r>
    <s v="Rupture"/>
    <x v="3"/>
    <x v="3"/>
    <s v="T1"/>
    <x v="9"/>
    <n v="450"/>
    <n v="30"/>
    <n v="30"/>
    <n v="12200000"/>
    <s v="96000.0 m3 (10000.0 m3 Packaged)"/>
    <n v="0.5"/>
    <x v="35"/>
    <x v="32"/>
    <n v="1250"/>
    <n v="0"/>
    <n v="0.2"/>
    <n v="0.4"/>
    <n v="0.5"/>
    <n v="1275"/>
    <n v="425"/>
    <n v="50"/>
    <n v="6"/>
    <n v="125"/>
    <n v="290"/>
    <s v="None"/>
    <s v="None"/>
    <s v="None"/>
    <s v="15 points"/>
    <n v="210"/>
    <n v="4"/>
    <n v="350"/>
    <n v="860"/>
    <n v="4"/>
    <n v="1"/>
    <n v="5"/>
    <n v="4"/>
    <n v="5"/>
  </r>
  <r>
    <s v="Belicose"/>
    <x v="3"/>
    <x v="3"/>
    <s v="T1"/>
    <x v="9"/>
    <n v="315"/>
    <n v="40"/>
    <n v="40"/>
    <n v="11550000"/>
    <s v="85000.0 m3 (10000.0 m3 Packaged)"/>
    <n v="0.51"/>
    <x v="8"/>
    <x v="8"/>
    <n v="1250"/>
    <n v="0"/>
    <n v="0.2"/>
    <n v="0.4"/>
    <n v="0.5"/>
    <n v="1200"/>
    <n v="427.5"/>
    <n v="62.5"/>
    <n v="7"/>
    <n v="120"/>
    <n v="300"/>
    <s v="None"/>
    <s v="None"/>
    <s v="None"/>
    <s v="14 points"/>
    <n v="240"/>
    <n v="4"/>
    <n v="400"/>
    <n v="650"/>
    <n v="0"/>
    <n v="4"/>
    <n v="4"/>
    <n v="5"/>
    <n v="4"/>
  </r>
  <r>
    <s v="Scythe"/>
    <x v="3"/>
    <x v="3"/>
    <s v="T1"/>
    <x v="37"/>
    <n v="475"/>
    <n v="45"/>
    <n v="45"/>
    <n v="11110000"/>
    <s v="89000.0 m3 (10000.0 m3 Packaged)"/>
    <n v="0.6"/>
    <x v="36"/>
    <x v="8"/>
    <n v="1250"/>
    <n v="0"/>
    <n v="0.2"/>
    <n v="0.4"/>
    <n v="0.5"/>
    <n v="1750"/>
    <n v="350"/>
    <n v="52.5"/>
    <n v="8"/>
    <n v="75"/>
    <n v="315"/>
    <s v="None"/>
    <s v="None"/>
    <s v="None"/>
    <s v="12 points"/>
    <n v="250"/>
    <n v="4"/>
    <n v="285"/>
    <n v="345"/>
    <n v="2"/>
    <n v="1"/>
    <n v="3"/>
    <n v="5"/>
    <n v="5"/>
  </r>
  <r>
    <s v="Cyclone"/>
    <x v="3"/>
    <x v="4"/>
    <s v="T1"/>
    <x v="11"/>
    <n v="450"/>
    <n v="50"/>
    <n v="50"/>
    <n v="12400000"/>
    <s v="216000 m3 (15000.0 m3 Packaged)"/>
    <n v="0.68"/>
    <x v="37"/>
    <x v="9"/>
    <n v="1400"/>
    <n v="0"/>
    <n v="0.2"/>
    <n v="0.4"/>
    <n v="0.5"/>
    <n v="2900"/>
    <n v="725"/>
    <n v="50"/>
    <n v="6"/>
    <n v="250"/>
    <n v="220"/>
    <s v="None"/>
    <s v="None"/>
    <s v="None"/>
    <s v="17 points"/>
    <n v="180"/>
    <n v="3.5"/>
    <n v="550"/>
    <n v="1100"/>
    <n v="2"/>
    <n v="5"/>
    <n v="7"/>
    <n v="5"/>
    <n v="5"/>
  </r>
  <r>
    <s v="Hurricane"/>
    <x v="3"/>
    <x v="4"/>
    <s v="T1"/>
    <x v="38"/>
    <n v="425"/>
    <n v="40"/>
    <n v="40"/>
    <n v="12800000"/>
    <s v="216000.0 m3 (15000.0 m3 Packaged)"/>
    <n v="0.67"/>
    <x v="38"/>
    <x v="33"/>
    <n v="1400"/>
    <n v="0"/>
    <n v="0.2"/>
    <n v="0.4"/>
    <n v="0.5"/>
    <n v="2300"/>
    <n v="575"/>
    <n v="60"/>
    <n v="6"/>
    <n v="250"/>
    <n v="220"/>
    <s v="None"/>
    <s v="None"/>
    <s v="None"/>
    <s v="16 points"/>
    <n v="180"/>
    <n v="3.5"/>
    <n v="400"/>
    <n v="1140"/>
    <n v="6"/>
    <n v="3"/>
    <n v="7"/>
    <n v="4"/>
    <n v="6"/>
  </r>
  <r>
    <s v="Tornado"/>
    <x v="3"/>
    <x v="4"/>
    <s v="T1"/>
    <x v="39"/>
    <n v="535"/>
    <m/>
    <m/>
    <n v="15228000"/>
    <s v="216000.0 m3 (15000.0 m3 Packaged)"/>
    <n v="0.47499999999999998"/>
    <x v="35"/>
    <x v="34"/>
    <n v="1400"/>
    <m/>
    <m/>
    <m/>
    <m/>
    <n v="2700"/>
    <n v="675"/>
    <n v="60"/>
    <n v="6"/>
    <n v="195"/>
    <n v="230"/>
    <s v="None"/>
    <s v="None"/>
    <s v="None"/>
    <s v="17 points"/>
    <n v="225"/>
    <n v="3.5"/>
    <n v="342"/>
    <n v="1000"/>
    <n v="8"/>
    <n v="0"/>
    <n v="8"/>
    <n v="5"/>
    <n v="4"/>
  </r>
  <r>
    <s v="Typhoon"/>
    <x v="3"/>
    <x v="5"/>
    <s v="T1"/>
    <x v="40"/>
    <n v="780"/>
    <n v="125"/>
    <n v="100"/>
    <n v="100600000"/>
    <s v="414000.0 m3 (50000.0 m3 Packaged)"/>
    <n v="0.11"/>
    <x v="39"/>
    <x v="35"/>
    <n v="2500"/>
    <n v="0"/>
    <n v="0.2"/>
    <n v="0.4"/>
    <n v="0.5"/>
    <n v="5400"/>
    <n v="1100"/>
    <n v="82.5"/>
    <n v="7"/>
    <n v="330"/>
    <n v="150"/>
    <s v="None"/>
    <s v="None"/>
    <s v="None"/>
    <s v="19 points"/>
    <n v="130"/>
    <n v="3"/>
    <n v="342"/>
    <n v="1000"/>
    <n v="8"/>
    <n v="0"/>
    <n v="8"/>
    <n v="5"/>
    <n v="4"/>
  </r>
  <r>
    <s v="Maelstrom"/>
    <x v="3"/>
    <x v="5"/>
    <s v="T1"/>
    <x v="24"/>
    <n v="790"/>
    <n v="100"/>
    <n v="100"/>
    <n v="103600000"/>
    <s v="472500.0 m3 (50000.0 m3 Packaged)"/>
    <n v="0.13600000000000001"/>
    <x v="40"/>
    <x v="36"/>
    <n v="2500"/>
    <n v="0"/>
    <n v="0.2"/>
    <n v="0.4"/>
    <n v="0.5"/>
    <n v="6000"/>
    <n v="1250"/>
    <n v="90"/>
    <n v="7"/>
    <n v="460"/>
    <n v="117"/>
    <s v="None"/>
    <s v="None"/>
    <s v="None"/>
    <s v="21 points"/>
    <n v="94"/>
    <n v="3"/>
    <n v="640"/>
    <n v="21000"/>
    <n v="8"/>
    <n v="0"/>
    <n v="8"/>
    <n v="6"/>
    <n v="5"/>
  </r>
  <r>
    <s v="Tempest"/>
    <x v="3"/>
    <x v="5"/>
    <s v="T1"/>
    <x v="41"/>
    <n v="780"/>
    <n v="75"/>
    <n v="75"/>
    <n v="99500000"/>
    <s v="450000.0 m3 (50000.0 m3 Packaged)"/>
    <n v="0.11600000000000001"/>
    <x v="13"/>
    <x v="24"/>
    <n v="2500"/>
    <n v="0"/>
    <n v="0.2"/>
    <n v="0.4"/>
    <n v="0.5"/>
    <n v="5400"/>
    <n v="1150"/>
    <n v="81"/>
    <n v="7"/>
    <n v="360"/>
    <n v="130"/>
    <s v="None"/>
    <s v="None"/>
    <s v="None"/>
    <s v="20 points"/>
    <n v="127"/>
    <n v="3"/>
    <n v="640"/>
    <n v="21000"/>
    <n v="8"/>
    <n v="0"/>
    <n v="8"/>
    <n v="6"/>
    <n v="5"/>
  </r>
  <r>
    <s v="Reaper"/>
    <x v="3"/>
    <x v="0"/>
    <s v="T1"/>
    <x v="42"/>
    <n v="120"/>
    <n v="5"/>
    <n v="5"/>
    <n v="1157000"/>
    <s v="15800 m3 (2500.0 m3 Packaged)"/>
    <n v="4.3499999999999996"/>
    <x v="41"/>
    <x v="37"/>
    <n v="730"/>
    <n v="0"/>
    <n v="0.2"/>
    <n v="0.4"/>
    <n v="0.5"/>
    <n v="125"/>
    <n v="62.5"/>
    <n v="22"/>
    <n v="3"/>
    <n v="48"/>
    <n v="490"/>
    <s v="None"/>
    <s v="None"/>
    <s v="None"/>
    <s v="6 points"/>
    <n v="310"/>
    <n v="3"/>
    <n v="130"/>
    <n v="24"/>
    <n v="2"/>
    <n v="2"/>
    <n v="2"/>
    <n v="2"/>
    <n v="2"/>
  </r>
  <r>
    <s v="Brutix"/>
    <x v="2"/>
    <x v="4"/>
    <s v="T1"/>
    <x v="43"/>
    <n v="475"/>
    <n v="75"/>
    <n v="50"/>
    <n v="11800000"/>
    <s v="270000 m3 (15000.0 m3 Packaged)"/>
    <n v="0.68"/>
    <x v="38"/>
    <x v="38"/>
    <n v="1400"/>
    <n v="0"/>
    <n v="0.2"/>
    <n v="0.4"/>
    <n v="0.5"/>
    <n v="3100"/>
    <n v="775"/>
    <n v="60"/>
    <n v="7"/>
    <n v="305"/>
    <n v="200"/>
    <s v="None"/>
    <s v="18 points"/>
    <s v="None"/>
    <s v="None"/>
    <n v="160"/>
    <n v="3.5"/>
    <n v="435"/>
    <n v="1125"/>
    <n v="6"/>
    <n v="0"/>
    <n v="7"/>
    <n v="4"/>
    <n v="6"/>
  </r>
  <r>
    <s v="Mirmidon"/>
    <x v="2"/>
    <x v="4"/>
    <s v="T1"/>
    <x v="44"/>
    <n v="400"/>
    <n v="200"/>
    <n v="100"/>
    <n v="12700000"/>
    <s v="270000 m3 (15000.0 m3 Packaged)"/>
    <n v="0.7"/>
    <x v="38"/>
    <x v="38"/>
    <n v="1400"/>
    <n v="0"/>
    <n v="0.2"/>
    <n v="0.4"/>
    <n v="0.5"/>
    <n v="2900"/>
    <n v="725"/>
    <n v="55"/>
    <n v="7"/>
    <n v="305"/>
    <n v="200"/>
    <s v="None"/>
    <s v="18 points"/>
    <s v="None"/>
    <s v="None"/>
    <n v="145"/>
    <n v="3.5"/>
    <n v="400"/>
    <n v="1050"/>
    <n v="5"/>
    <n v="0"/>
    <n v="5"/>
    <n v="5"/>
    <n v="6"/>
  </r>
  <r>
    <s v="Talos"/>
    <x v="2"/>
    <x v="4"/>
    <s v="T1"/>
    <x v="45"/>
    <n v="600"/>
    <n v="25"/>
    <n v="25"/>
    <n v="15552000"/>
    <s v="270000.0 m3 (15000.0 m3 Packaged)"/>
    <n v="0.45"/>
    <x v="42"/>
    <x v="39"/>
    <n v="1400"/>
    <n v="0"/>
    <n v="0.2"/>
    <n v="0.4"/>
    <n v="0.5"/>
    <n v="3100"/>
    <n v="775"/>
    <n v="70"/>
    <n v="7"/>
    <n v="220"/>
    <n v="210"/>
    <s v="None"/>
    <s v="20 points"/>
    <s v="None"/>
    <s v="None"/>
    <n v="220"/>
    <n v="3.5"/>
    <n v="360"/>
    <n v="1100"/>
    <n v="8"/>
    <n v="0"/>
    <n v="8"/>
    <n v="4"/>
    <n v="5"/>
  </r>
  <r>
    <s v="Megathron"/>
    <x v="2"/>
    <x v="5"/>
    <s v="T1"/>
    <x v="14"/>
    <n v="845"/>
    <n v="75"/>
    <n v="75"/>
    <n v="98400000"/>
    <s v="486000.0 m3 (50000.0 m3 Packaged)"/>
    <n v="0.114"/>
    <x v="43"/>
    <x v="40"/>
    <n v="2500"/>
    <n v="0"/>
    <n v="0.2"/>
    <n v="0.4"/>
    <n v="0.5"/>
    <n v="6000"/>
    <n v="1150"/>
    <n v="87"/>
    <n v="7"/>
    <n v="380"/>
    <n v="124"/>
    <s v="None"/>
    <s v="21 points"/>
    <s v="None"/>
    <s v="None"/>
    <n v="122"/>
    <n v="3"/>
    <n v="600"/>
    <n v="15500"/>
    <n v="7"/>
    <n v="0"/>
    <n v="7"/>
    <n v="4"/>
    <n v="8"/>
  </r>
  <r>
    <s v="Dominix"/>
    <x v="2"/>
    <x v="5"/>
    <s v="T1"/>
    <x v="46"/>
    <n v="750"/>
    <n v="375"/>
    <n v="125"/>
    <n v="100250000"/>
    <s v="454500.0 m3 (50000.0 m3 Packaged)"/>
    <n v="0.125"/>
    <x v="44"/>
    <x v="41"/>
    <n v="2500"/>
    <n v="0"/>
    <n v="0.2"/>
    <n v="0.4"/>
    <n v="0.5"/>
    <n v="6000"/>
    <n v="1100"/>
    <n v="84"/>
    <n v="7"/>
    <n v="465"/>
    <n v="117"/>
    <s v="None"/>
    <s v="22 points"/>
    <s v="None"/>
    <s v="None"/>
    <n v="109"/>
    <n v="3"/>
    <n v="600"/>
    <n v="10000"/>
    <n v="6"/>
    <n v="0"/>
    <n v="6"/>
    <n v="5"/>
    <n v="7"/>
  </r>
  <r>
    <s v="Hyperion"/>
    <x v="2"/>
    <x v="5"/>
    <s v="T1"/>
    <x v="46"/>
    <n v="845"/>
    <n v="175"/>
    <n v="125"/>
    <n v="100200000"/>
    <s v="495000.0 m3 (50000.0 m3 Packaged)"/>
    <n v="0.11799999999999999"/>
    <x v="44"/>
    <x v="42"/>
    <n v="2500"/>
    <n v="0"/>
    <n v="0.2"/>
    <n v="0.4"/>
    <n v="0.5"/>
    <n v="7200"/>
    <n v="1500"/>
    <n v="85.4"/>
    <n v="7"/>
    <n v="485"/>
    <n v="143"/>
    <s v="None"/>
    <s v="23 points"/>
    <s v="None"/>
    <s v="None"/>
    <n v="115"/>
    <n v="3"/>
    <n v="600"/>
    <n v="16000"/>
    <n v="6"/>
    <n v="1"/>
    <n v="7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CE076-2FD9-41A3-806B-F3DE8563E53F}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J35" firstHeaderRow="0" firstDataRow="1" firstDataCol="1"/>
  <pivotFields count="37">
    <pivotField showAll="0"/>
    <pivotField axis="axisRow" showAll="0">
      <items count="6">
        <item x="1"/>
        <item x="0"/>
        <item x="2"/>
        <item x="3"/>
        <item m="1" x="4"/>
        <item t="default"/>
      </items>
    </pivotField>
    <pivotField axis="axisRow"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igh Power Slots" fld="34" subtotal="average" baseField="1" baseItem="0"/>
    <dataField name="Average of Medium Power Slots" fld="35" subtotal="average" baseField="1" baseItem="0"/>
    <dataField name="Average of Low Power Slots" fld="3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5D1F-9ED3-425F-8E97-6ADEE036188B}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6:E11" firstHeaderRow="0" firstDataRow="1" firstDataCol="1"/>
  <pivotFields count="37">
    <pivotField showAll="0"/>
    <pivotField axis="axisRow" showAll="0">
      <items count="6">
        <item x="1"/>
        <item x="0"/>
        <item x="2"/>
        <item x="3"/>
        <item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High Power Slots" fld="34" subtotal="average" baseField="1" baseItem="0"/>
    <dataField name="Average of Medium Power Slots" fld="35" subtotal="average" baseField="1" baseItem="0"/>
    <dataField name="Average of Low Power Slots" fld="36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A5114-1648-4E13-AA0B-AD1B91D713B1}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26:H33" firstHeaderRow="0" firstDataRow="1" firstDataCol="1"/>
  <pivotFields count="37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>
      <items count="48">
        <item x="42"/>
        <item x="0"/>
        <item x="4"/>
        <item x="26"/>
        <item x="3"/>
        <item x="30"/>
        <item x="35"/>
        <item x="34"/>
        <item x="2"/>
        <item x="17"/>
        <item x="27"/>
        <item x="16"/>
        <item x="1"/>
        <item x="18"/>
        <item x="29"/>
        <item x="28"/>
        <item x="5"/>
        <item x="6"/>
        <item x="36"/>
        <item x="19"/>
        <item x="31"/>
        <item x="32"/>
        <item x="37"/>
        <item x="8"/>
        <item x="7"/>
        <item x="9"/>
        <item x="21"/>
        <item x="20"/>
        <item x="12"/>
        <item x="39"/>
        <item x="23"/>
        <item x="33"/>
        <item x="45"/>
        <item x="38"/>
        <item x="11"/>
        <item x="10"/>
        <item x="22"/>
        <item x="44"/>
        <item x="43"/>
        <item x="40"/>
        <item x="15"/>
        <item x="13"/>
        <item x="41"/>
        <item x="24"/>
        <item x="14"/>
        <item x="25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6">
        <item x="0"/>
        <item x="41"/>
        <item x="25"/>
        <item x="4"/>
        <item x="2"/>
        <item x="3"/>
        <item x="33"/>
        <item x="27"/>
        <item x="1"/>
        <item x="26"/>
        <item x="15"/>
        <item x="16"/>
        <item x="5"/>
        <item x="6"/>
        <item x="28"/>
        <item x="29"/>
        <item x="17"/>
        <item x="7"/>
        <item x="36"/>
        <item x="8"/>
        <item x="34"/>
        <item x="32"/>
        <item x="20"/>
        <item x="11"/>
        <item x="31"/>
        <item x="19"/>
        <item x="35"/>
        <item x="42"/>
        <item x="30"/>
        <item x="23"/>
        <item x="18"/>
        <item x="10"/>
        <item x="9"/>
        <item x="37"/>
        <item x="38"/>
        <item x="22"/>
        <item x="21"/>
        <item x="12"/>
        <item x="14"/>
        <item x="39"/>
        <item x="43"/>
        <item x="13"/>
        <item x="40"/>
        <item x="44"/>
        <item x="24"/>
        <item t="default"/>
      </items>
    </pivotField>
    <pivotField dataField="1" showAll="0">
      <items count="44">
        <item x="14"/>
        <item x="25"/>
        <item x="37"/>
        <item x="0"/>
        <item x="16"/>
        <item x="15"/>
        <item x="26"/>
        <item x="27"/>
        <item x="17"/>
        <item x="2"/>
        <item x="29"/>
        <item x="1"/>
        <item x="18"/>
        <item x="28"/>
        <item x="30"/>
        <item x="3"/>
        <item x="4"/>
        <item x="20"/>
        <item x="19"/>
        <item x="8"/>
        <item x="32"/>
        <item x="22"/>
        <item x="31"/>
        <item x="5"/>
        <item x="6"/>
        <item x="39"/>
        <item x="34"/>
        <item x="11"/>
        <item x="7"/>
        <item x="21"/>
        <item x="38"/>
        <item x="33"/>
        <item x="9"/>
        <item x="10"/>
        <item x="23"/>
        <item x="40"/>
        <item x="35"/>
        <item x="24"/>
        <item x="12"/>
        <item x="41"/>
        <item x="42"/>
        <item x="36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ield Capacity" fld="12" subtotal="average" baseField="2" baseItem="0"/>
    <dataField name="Average of Structure Hitpoints" fld="4" subtotal="average" baseField="2" baseItem="0"/>
    <dataField name="Average of Armor Hitpoints" fld="11" subtotal="average" baseField="2" baseItem="0"/>
  </dataFields>
  <formats count="2">
    <format dxfId="9">
      <pivotArea collapsedLevelsAreSubtotals="1" fieldPosition="0">
        <references count="1">
          <reference field="2" count="0"/>
        </references>
      </pivotArea>
    </format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334FD-8F7A-45AF-B4C4-0055164E210E}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2:M19" firstHeaderRow="1" firstDataRow="1" firstDataCol="1"/>
  <pivotFields count="37">
    <pivotField showAll="0"/>
    <pivotField showAll="0"/>
    <pivotField axis="axisRow" showAll="0">
      <items count="7">
        <item x="4"/>
        <item x="5"/>
        <item x="0"/>
        <item x="3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tructure Hitpoints" fld="4" subtotal="average" baseField="2" baseItem="0" numFmtId="43"/>
  </dataFields>
  <formats count="2">
    <format dxfId="7">
      <pivotArea collapsedLevelsAreSubtotals="1" fieldPosition="0">
        <references count="1">
          <reference field="2" count="0"/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86F8E-C096-4DE0-BA67-0EF90B6B5658}" name="PivotTable2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F19" firstHeaderRow="1" firstDataRow="1" firstDataCol="1"/>
  <pivotFields count="37">
    <pivotField showAll="0"/>
    <pivotField showAll="0"/>
    <pivotField axis="axisRow"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hield Capacity" fld="12" subtotal="average" baseField="2" baseItem="0"/>
  </dataFields>
  <formats count="2">
    <format dxfId="5">
      <pivotArea collapsedLevelsAreSubtotals="1" fieldPosition="0">
        <references count="1">
          <reference field="2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C83E0-09B8-4296-A2E1-7CBED4229237}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2:J19" firstHeaderRow="1" firstDataRow="1" firstDataCol="1"/>
  <pivotFields count="37">
    <pivotField showAll="0"/>
    <pivotField showAll="0"/>
    <pivotField axis="axisRow" showAll="0">
      <items count="7">
        <item x="4"/>
        <item x="5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rmor Hitpoints" fld="11" subtotal="average" baseField="2" baseItem="0"/>
  </dataFields>
  <formats count="2">
    <format dxfId="6">
      <pivotArea collapsedLevelsAreSubtotals="1" fieldPosition="0">
        <references count="1">
          <reference field="2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C8324D-EFD3-40CC-88C9-83CB2BDD2689}" autoFormatId="16" applyNumberFormats="0" applyBorderFormats="0" applyFontFormats="0" applyPatternFormats="0" applyAlignmentFormats="0" applyWidthHeightFormats="0">
  <queryTableRefresh nextId="38">
    <queryTableFields count="37">
      <queryTableField id="1" name="Name" tableColumnId="1"/>
      <queryTableField id="2" name="Faction" tableColumnId="2"/>
      <queryTableField id="3" name="Class" tableColumnId="3"/>
      <queryTableField id="4" name="Tech" tableColumnId="4"/>
      <queryTableField id="5" name="Structure Hitpoints" tableColumnId="5"/>
      <queryTableField id="6" name="Capacity" tableColumnId="6"/>
      <queryTableField id="7" name="Drone Capacity" tableColumnId="7"/>
      <queryTableField id="8" name="Drone Bandwidth" tableColumnId="8"/>
      <queryTableField id="9" name="Mass" tableColumnId="9"/>
      <queryTableField id="10" name="Volume" tableColumnId="10"/>
      <queryTableField id="11" name="Inertia Modifier" tableColumnId="11"/>
      <queryTableField id="12" name="Armor Hitpoints" tableColumnId="12"/>
      <queryTableField id="13" name="Shield Capacity" tableColumnId="13"/>
      <queryTableField id="14" name="Shield recharge time" tableColumnId="14"/>
      <queryTableField id="15" name="Shield EM Damage Resistance" tableColumnId="15"/>
      <queryTableField id="16" name="Shield Thermal Damage Resistance" tableColumnId="16"/>
      <queryTableField id="17" name="Shield Kinetic Damage Resistance" tableColumnId="17"/>
      <queryTableField id="18" name="Shield Explosive Damage Resistance" tableColumnId="18"/>
      <queryTableField id="19" name="Capacitor Capacity" tableColumnId="19"/>
      <queryTableField id="20" name="Capacitor Recharge time" tableColumnId="20"/>
      <queryTableField id="21" name="Maximum Targeting Range" tableColumnId="21"/>
      <queryTableField id="22" name="Maximum Locked Targets" tableColumnId="22"/>
      <queryTableField id="23" name="Signature Radius" tableColumnId="23"/>
      <queryTableField id="24" name="Scan Resolution" tableColumnId="24"/>
      <queryTableField id="25" name="RADAR Sensor Strength" tableColumnId="25"/>
      <queryTableField id="26" name="Magnetometric Sensor Strength" tableColumnId="26"/>
      <queryTableField id="27" name="Gravimetric Sensor Strength" tableColumnId="27"/>
      <queryTableField id="28" name="Ladar Sensor Strength" tableColumnId="28"/>
      <queryTableField id="29" name="Maximum Velocity" tableColumnId="29"/>
      <queryTableField id="30" name="Ship Warp Speed" tableColumnId="30"/>
      <queryTableField id="31" name="CPU Output" tableColumnId="31"/>
      <queryTableField id="32" name="Powergrid Output" tableColumnId="32"/>
      <queryTableField id="33" name="Turret Hardpoints" tableColumnId="33"/>
      <queryTableField id="34" name="Launcher Hardpoints" tableColumnId="34"/>
      <queryTableField id="35" name="High Power Slots" tableColumnId="35"/>
      <queryTableField id="36" name="Medium Power Slots" tableColumnId="36"/>
      <queryTableField id="37" name="Low Power Slots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568CC-CCC6-4ED4-AACF-2D88E47048DB}" name="ships" displayName="ships" ref="A1:AK72" tableType="queryTable" totalsRowShown="0">
  <autoFilter ref="A1:AK72" xr:uid="{88D10450-D721-4872-9A70-E8A812D7407D}"/>
  <tableColumns count="37">
    <tableColumn id="1" xr3:uid="{A2AB505D-2C82-40CA-9F04-AB2F79987874}" uniqueName="1" name="Name" queryTableFieldId="1" dataDxfId="37"/>
    <tableColumn id="2" xr3:uid="{9676D9F2-C0AC-417A-8275-0944E585ABA9}" uniqueName="2" name="Faction" queryTableFieldId="2" dataDxfId="36"/>
    <tableColumn id="3" xr3:uid="{EAA521B1-2385-403D-B8C7-C768A9282A47}" uniqueName="3" name="Class" queryTableFieldId="3" dataDxfId="35"/>
    <tableColumn id="4" xr3:uid="{74581D84-6D6C-4B22-A09F-B2A851EA708F}" uniqueName="4" name="Tech" queryTableFieldId="4" dataDxfId="34"/>
    <tableColumn id="5" xr3:uid="{E6A31B83-87A7-4885-8DFB-7EC6E8C63FCD}" uniqueName="5" name="Structure Hitpoints" queryTableFieldId="5" dataDxfId="33"/>
    <tableColumn id="6" xr3:uid="{856A1FBD-98B4-4F69-916C-7E02D5179A6E}" uniqueName="6" name="Capacity" queryTableFieldId="6" dataDxfId="32"/>
    <tableColumn id="7" xr3:uid="{367E3940-342A-44BD-B7D5-527FC2ED5544}" uniqueName="7" name="Drone Capacity" queryTableFieldId="7" dataDxfId="31"/>
    <tableColumn id="8" xr3:uid="{C27EB00F-0B3B-41F3-8D95-8DB759126D4A}" uniqueName="8" name="Drone Bandwidth" queryTableFieldId="8" dataDxfId="30"/>
    <tableColumn id="9" xr3:uid="{A6E81D3C-5A7B-4B6D-8817-9B02CAA19E81}" uniqueName="9" name="Mass" queryTableFieldId="9" dataDxfId="29"/>
    <tableColumn id="10" xr3:uid="{7F52D87C-7980-4D4F-8983-9A120F5EEAD5}" uniqueName="10" name="Volume" queryTableFieldId="10" dataDxfId="28"/>
    <tableColumn id="11" xr3:uid="{D03B1393-A68E-4314-94A1-6B6DF8B4A115}" uniqueName="11" name="Inertia Modifier" queryTableFieldId="11" dataDxfId="27"/>
    <tableColumn id="12" xr3:uid="{585301B2-4A98-433F-8A10-F495EA11769E}" uniqueName="12" name="Armor Hitpoints" queryTableFieldId="12" dataDxfId="26"/>
    <tableColumn id="13" xr3:uid="{DFAAA273-2C1F-487D-9CAD-10693810D8E6}" uniqueName="13" name="Shield Capacity" queryTableFieldId="13" dataDxfId="25"/>
    <tableColumn id="14" xr3:uid="{994E1DBB-C2DB-4F47-8431-85C6075CE6CF}" uniqueName="14" name="Shield recharge time" queryTableFieldId="14" dataDxfId="24"/>
    <tableColumn id="15" xr3:uid="{8F3CCEBA-6374-4BD7-B931-F540F82AFFE9}" uniqueName="15" name="Shield EM Damage Resistance" queryTableFieldId="15"/>
    <tableColumn id="16" xr3:uid="{E6F21FBE-0C0C-4611-902F-7129581457BB}" uniqueName="16" name="Shield Thermal Damage Resistance" queryTableFieldId="16"/>
    <tableColumn id="17" xr3:uid="{05CB16AB-F8B5-4178-8927-EB2A5F0ABA6E}" uniqueName="17" name="Shield Kinetic Damage Resistance" queryTableFieldId="17"/>
    <tableColumn id="18" xr3:uid="{67E0E362-42A5-4E48-A38B-600EBBBFD940}" uniqueName="18" name="Shield Explosive Damage Resistance" queryTableFieldId="18"/>
    <tableColumn id="19" xr3:uid="{2341584A-443D-4448-BBB4-834C3585073B}" uniqueName="19" name="Capacitor Capacity" queryTableFieldId="19" dataDxfId="23"/>
    <tableColumn id="20" xr3:uid="{306171A0-5390-4A82-8B65-899265BA7BF2}" uniqueName="20" name="Capacitor Recharge time" queryTableFieldId="20" dataDxfId="22"/>
    <tableColumn id="21" xr3:uid="{913794AB-57C8-4953-AF77-3BB4405448E9}" uniqueName="21" name="Maximum Targeting Range" queryTableFieldId="21" dataDxfId="21"/>
    <tableColumn id="22" xr3:uid="{CE3491A8-1B4D-425F-A1D3-51B203A1C94F}" uniqueName="22" name="Maximum Locked Targets" queryTableFieldId="22"/>
    <tableColumn id="23" xr3:uid="{BDFC69AE-07E5-4BCB-AF6E-DBBC269D6310}" uniqueName="23" name="Signature Radius" queryTableFieldId="23" dataDxfId="20"/>
    <tableColumn id="24" xr3:uid="{E9E51D3F-5DAE-4A6B-82AD-138EAADF3376}" uniqueName="24" name="Scan Resolution" queryTableFieldId="24" dataDxfId="19"/>
    <tableColumn id="25" xr3:uid="{F515216B-774E-4D46-8D3B-BABA07602F69}" uniqueName="25" name="RADAR Sensor Strength" queryTableFieldId="25" dataDxfId="18"/>
    <tableColumn id="26" xr3:uid="{D327D352-7A12-4BD8-AA3A-91BDF448E75E}" uniqueName="26" name="Magnetometric Sensor Strength" queryTableFieldId="26" dataDxfId="17"/>
    <tableColumn id="27" xr3:uid="{3416C8AE-8092-407D-94A1-139533DF0BD0}" uniqueName="27" name="Gravimetric Sensor Strength" queryTableFieldId="27" dataDxfId="16"/>
    <tableColumn id="28" xr3:uid="{088FBA87-63A3-4DC1-AB5A-47198627D081}" uniqueName="28" name="Ladar Sensor Strength" queryTableFieldId="28" dataDxfId="15"/>
    <tableColumn id="29" xr3:uid="{6AEBB138-C8F4-48C0-99AA-204D3784A680}" uniqueName="29" name="Maximum Velocity" queryTableFieldId="29" dataDxfId="14"/>
    <tableColumn id="30" xr3:uid="{3C07E5DB-D465-42BD-B3EB-DD668B27EAFF}" uniqueName="30" name="Ship Warp Speed" queryTableFieldId="30" dataDxfId="13"/>
    <tableColumn id="31" xr3:uid="{FB7ED616-3D6B-4AF0-9708-C6444DA2E9E0}" uniqueName="31" name="CPU Output" queryTableFieldId="31" dataDxfId="12"/>
    <tableColumn id="32" xr3:uid="{A9D76D86-B107-41D2-B8F5-7E5DF3F60E06}" uniqueName="32" name="Powergrid Output" queryTableFieldId="32" dataDxfId="11"/>
    <tableColumn id="33" xr3:uid="{EDEFAED1-3307-4339-99CA-AAF99D2FF68A}" uniqueName="33" name="Turret Hardpoints" queryTableFieldId="33"/>
    <tableColumn id="34" xr3:uid="{9EB7BEB8-A2DC-440C-B9FD-72728786DE9A}" uniqueName="34" name="Launcher Hardpoints" queryTableFieldId="34"/>
    <tableColumn id="35" xr3:uid="{4ABC4D4B-C808-435C-A476-8C31A672CEDE}" uniqueName="35" name="High Power Slots" queryTableFieldId="35"/>
    <tableColumn id="36" xr3:uid="{E50403FE-9C16-46F9-AFD2-2C01AF26E734}" uniqueName="36" name="Medium Power Slots" queryTableFieldId="36"/>
    <tableColumn id="37" xr3:uid="{1931B715-1389-4722-82DF-70C2C117C781}" uniqueName="37" name="Low Power Slots" queryTableFieldId="3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7D4EBE-C700-4375-9C3E-96D4EE2A0C3C}" name="Table5" displayName="Table5" ref="J26:K32" totalsRowShown="0">
  <autoFilter ref="J26:K32" xr:uid="{010B81F0-D300-4CF8-91C6-3D727169680F}"/>
  <tableColumns count="2">
    <tableColumn id="1" xr3:uid="{86C142B6-37FA-462D-A371-E5E0FE3FA1D9}" name="Class">
      <calculatedColumnFormula>E27</calculatedColumnFormula>
    </tableColumn>
    <tableColumn id="2" xr3:uid="{6EF3E207-3042-4094-A7D1-CE77C1793BD2}" name="HP SUM" dataCellStyle="Comma">
      <calculatedColumnFormula>SUM(F27:H27)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8F25-1134-4C2F-A986-BA73A9009F31}">
  <dimension ref="A1:AK72"/>
  <sheetViews>
    <sheetView workbookViewId="0">
      <selection activeCell="F5" sqref="F5"/>
    </sheetView>
  </sheetViews>
  <sheetFormatPr defaultRowHeight="15" x14ac:dyDescent="0.25"/>
  <cols>
    <col min="1" max="1" width="12.42578125" bestFit="1" customWidth="1"/>
    <col min="2" max="2" width="9.7109375" bestFit="1" customWidth="1"/>
    <col min="3" max="3" width="12.28515625" bestFit="1" customWidth="1"/>
    <col min="4" max="4" width="7.42578125" bestFit="1" customWidth="1"/>
    <col min="5" max="5" width="20.28515625" bestFit="1" customWidth="1"/>
    <col min="6" max="6" width="10.7109375" bestFit="1" customWidth="1"/>
    <col min="7" max="7" width="16.7109375" bestFit="1" customWidth="1"/>
    <col min="8" max="8" width="18.85546875" bestFit="1" customWidth="1"/>
    <col min="9" max="9" width="10" bestFit="1" customWidth="1"/>
    <col min="10" max="10" width="32.7109375" bestFit="1" customWidth="1"/>
    <col min="11" max="12" width="17.5703125" bestFit="1" customWidth="1"/>
    <col min="13" max="13" width="16.85546875" bestFit="1" customWidth="1"/>
    <col min="14" max="14" width="21.85546875" bestFit="1" customWidth="1"/>
    <col min="15" max="15" width="30.140625" bestFit="1" customWidth="1"/>
    <col min="16" max="16" width="34.7109375" bestFit="1" customWidth="1"/>
    <col min="17" max="17" width="33.5703125" bestFit="1" customWidth="1"/>
    <col min="18" max="18" width="35.85546875" bestFit="1" customWidth="1"/>
    <col min="19" max="19" width="19.7109375" bestFit="1" customWidth="1"/>
    <col min="20" max="20" width="25.140625" bestFit="1" customWidth="1"/>
    <col min="21" max="21" width="27.28515625" bestFit="1" customWidth="1"/>
    <col min="22" max="22" width="26.140625" bestFit="1" customWidth="1"/>
    <col min="23" max="23" width="18.140625" bestFit="1" customWidth="1"/>
    <col min="24" max="24" width="17.42578125" bestFit="1" customWidth="1"/>
    <col min="25" max="25" width="24.28515625" bestFit="1" customWidth="1"/>
    <col min="26" max="26" width="32.140625" bestFit="1" customWidth="1"/>
    <col min="27" max="27" width="28.7109375" bestFit="1" customWidth="1"/>
    <col min="28" max="28" width="22.7109375" bestFit="1" customWidth="1"/>
    <col min="29" max="29" width="20.28515625" bestFit="1" customWidth="1"/>
    <col min="30" max="30" width="18.5703125" bestFit="1" customWidth="1"/>
    <col min="31" max="31" width="13.7109375" bestFit="1" customWidth="1"/>
    <col min="32" max="32" width="19.28515625" bestFit="1" customWidth="1"/>
    <col min="33" max="33" width="19" bestFit="1" customWidth="1"/>
    <col min="34" max="34" width="21.7109375" bestFit="1" customWidth="1"/>
    <col min="35" max="35" width="18.28515625" bestFit="1" customWidth="1"/>
    <col min="36" max="36" width="22" bestFit="1" customWidth="1"/>
    <col min="37" max="37" width="17.855468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 t="s">
        <v>37</v>
      </c>
      <c r="B2" s="1" t="s">
        <v>38</v>
      </c>
      <c r="C2" s="1" t="s">
        <v>39</v>
      </c>
      <c r="D2" s="1" t="s">
        <v>40</v>
      </c>
      <c r="E2" s="1">
        <v>175</v>
      </c>
      <c r="F2" s="1">
        <v>125</v>
      </c>
      <c r="G2" s="1">
        <v>5</v>
      </c>
      <c r="H2" s="1">
        <v>5</v>
      </c>
      <c r="I2" s="1">
        <v>1163000</v>
      </c>
      <c r="J2" s="1" t="s">
        <v>41</v>
      </c>
      <c r="K2" s="1">
        <v>4.5</v>
      </c>
      <c r="L2" s="7">
        <v>125</v>
      </c>
      <c r="M2" s="1">
        <v>200</v>
      </c>
      <c r="N2" s="1">
        <v>860</v>
      </c>
      <c r="O2">
        <v>0</v>
      </c>
      <c r="P2">
        <v>0.2</v>
      </c>
      <c r="Q2">
        <v>0.4</v>
      </c>
      <c r="R2">
        <v>0.5</v>
      </c>
      <c r="S2" s="1">
        <v>130</v>
      </c>
      <c r="T2" s="1">
        <v>65</v>
      </c>
      <c r="U2" s="1">
        <v>27</v>
      </c>
      <c r="V2">
        <v>3</v>
      </c>
      <c r="W2" s="1">
        <v>52</v>
      </c>
      <c r="X2" s="1">
        <v>475</v>
      </c>
      <c r="Y2" s="1" t="s">
        <v>42</v>
      </c>
      <c r="Z2" s="1" t="s">
        <v>42</v>
      </c>
      <c r="AA2" s="1" t="s">
        <v>43</v>
      </c>
      <c r="AB2" s="1" t="s">
        <v>42</v>
      </c>
      <c r="AC2" s="1">
        <v>295</v>
      </c>
      <c r="AD2" s="1">
        <v>3</v>
      </c>
      <c r="AE2" s="1">
        <v>135</v>
      </c>
      <c r="AF2" s="1">
        <v>23</v>
      </c>
      <c r="AG2">
        <v>2</v>
      </c>
      <c r="AH2">
        <v>2</v>
      </c>
      <c r="AI2">
        <v>2</v>
      </c>
      <c r="AJ2">
        <v>2</v>
      </c>
      <c r="AK2">
        <v>2</v>
      </c>
    </row>
    <row r="3" spans="1:37" x14ac:dyDescent="0.25">
      <c r="A3" s="1" t="s">
        <v>44</v>
      </c>
      <c r="B3" s="1" t="s">
        <v>38</v>
      </c>
      <c r="C3" s="1" t="s">
        <v>45</v>
      </c>
      <c r="D3" s="1" t="s">
        <v>40</v>
      </c>
      <c r="E3" s="1">
        <v>400</v>
      </c>
      <c r="F3" s="1">
        <v>150</v>
      </c>
      <c r="G3" s="1"/>
      <c r="H3" s="1"/>
      <c r="I3" s="1">
        <v>997000</v>
      </c>
      <c r="J3" s="1" t="s">
        <v>46</v>
      </c>
      <c r="K3" s="1">
        <v>3.6</v>
      </c>
      <c r="L3" s="1">
        <v>350</v>
      </c>
      <c r="M3" s="1">
        <v>500</v>
      </c>
      <c r="N3" s="1">
        <v>625</v>
      </c>
      <c r="S3" s="1">
        <v>350</v>
      </c>
      <c r="T3" s="1">
        <v>175</v>
      </c>
      <c r="U3" s="1">
        <v>50</v>
      </c>
      <c r="V3">
        <v>5</v>
      </c>
      <c r="W3" s="1">
        <v>39</v>
      </c>
      <c r="X3" s="1">
        <v>580</v>
      </c>
      <c r="Y3" s="1" t="s">
        <v>42</v>
      </c>
      <c r="Z3" s="1" t="s">
        <v>42</v>
      </c>
      <c r="AA3" s="1" t="s">
        <v>47</v>
      </c>
      <c r="AB3" s="1" t="s">
        <v>42</v>
      </c>
      <c r="AC3" s="1">
        <v>310</v>
      </c>
      <c r="AD3" s="1">
        <v>5</v>
      </c>
      <c r="AE3" s="1">
        <v>180</v>
      </c>
      <c r="AF3" s="1">
        <v>40</v>
      </c>
      <c r="AG3">
        <v>3</v>
      </c>
      <c r="AH3">
        <v>0</v>
      </c>
      <c r="AI3">
        <v>3</v>
      </c>
      <c r="AJ3">
        <v>4</v>
      </c>
      <c r="AK3">
        <v>3</v>
      </c>
    </row>
    <row r="4" spans="1:37" x14ac:dyDescent="0.25">
      <c r="A4" s="1" t="s">
        <v>48</v>
      </c>
      <c r="B4" s="1" t="s">
        <v>38</v>
      </c>
      <c r="C4" s="1" t="s">
        <v>45</v>
      </c>
      <c r="D4" s="1" t="s">
        <v>40</v>
      </c>
      <c r="E4" s="1">
        <v>310</v>
      </c>
      <c r="F4" s="1">
        <v>270</v>
      </c>
      <c r="G4" s="1">
        <v>5</v>
      </c>
      <c r="H4" s="1">
        <v>5</v>
      </c>
      <c r="I4" s="1">
        <v>1480000</v>
      </c>
      <c r="J4" s="1" t="s">
        <v>49</v>
      </c>
      <c r="K4" s="1">
        <v>4.0999999999999996</v>
      </c>
      <c r="L4" s="1">
        <v>225</v>
      </c>
      <c r="M4" s="1">
        <v>500</v>
      </c>
      <c r="N4" s="1">
        <v>625</v>
      </c>
      <c r="O4">
        <v>0</v>
      </c>
      <c r="P4">
        <v>0.2</v>
      </c>
      <c r="Q4">
        <v>0.4</v>
      </c>
      <c r="R4">
        <v>0.5</v>
      </c>
      <c r="S4" s="1">
        <v>615</v>
      </c>
      <c r="T4" s="1">
        <v>307.5</v>
      </c>
      <c r="U4" s="1">
        <v>40</v>
      </c>
      <c r="V4">
        <v>7</v>
      </c>
      <c r="W4" s="1">
        <v>35</v>
      </c>
      <c r="X4" s="1">
        <v>850</v>
      </c>
      <c r="Y4" s="1" t="s">
        <v>42</v>
      </c>
      <c r="Z4" s="1" t="s">
        <v>42</v>
      </c>
      <c r="AA4" s="1" t="s">
        <v>50</v>
      </c>
      <c r="AB4" s="1" t="s">
        <v>42</v>
      </c>
      <c r="AC4" s="1">
        <v>370</v>
      </c>
      <c r="AD4" s="1">
        <v>5</v>
      </c>
      <c r="AE4" s="1">
        <v>200</v>
      </c>
      <c r="AF4" s="1">
        <v>39</v>
      </c>
      <c r="AG4">
        <v>2</v>
      </c>
      <c r="AH4">
        <v>0</v>
      </c>
      <c r="AI4">
        <v>3</v>
      </c>
      <c r="AJ4">
        <v>4</v>
      </c>
      <c r="AK4">
        <v>2</v>
      </c>
    </row>
    <row r="5" spans="1:37" x14ac:dyDescent="0.25">
      <c r="A5" s="1" t="s">
        <v>51</v>
      </c>
      <c r="B5" s="1" t="s">
        <v>38</v>
      </c>
      <c r="C5" s="1" t="s">
        <v>45</v>
      </c>
      <c r="D5" s="1" t="s">
        <v>40</v>
      </c>
      <c r="E5" s="1">
        <v>250</v>
      </c>
      <c r="F5" s="1">
        <v>130</v>
      </c>
      <c r="G5" s="1"/>
      <c r="H5" s="1"/>
      <c r="I5" s="1">
        <v>1100000</v>
      </c>
      <c r="J5" s="1" t="s">
        <v>52</v>
      </c>
      <c r="K5" s="1">
        <v>2.9</v>
      </c>
      <c r="L5" s="1">
        <v>250</v>
      </c>
      <c r="M5" s="1">
        <v>400</v>
      </c>
      <c r="N5" s="1">
        <v>625</v>
      </c>
      <c r="S5" s="1">
        <v>300</v>
      </c>
      <c r="T5" s="1">
        <v>150</v>
      </c>
      <c r="U5" s="1">
        <v>30</v>
      </c>
      <c r="V5">
        <v>4</v>
      </c>
      <c r="W5" s="1">
        <v>33</v>
      </c>
      <c r="X5" s="1">
        <v>880</v>
      </c>
      <c r="Y5" s="1" t="s">
        <v>42</v>
      </c>
      <c r="Z5" s="1" t="s">
        <v>42</v>
      </c>
      <c r="AA5" s="1" t="s">
        <v>53</v>
      </c>
      <c r="AB5" s="1" t="s">
        <v>42</v>
      </c>
      <c r="AC5" s="1">
        <v>400</v>
      </c>
      <c r="AD5" s="1">
        <v>5</v>
      </c>
      <c r="AE5" s="1">
        <v>185</v>
      </c>
      <c r="AF5" s="1">
        <v>35</v>
      </c>
      <c r="AG5">
        <v>0</v>
      </c>
      <c r="AH5">
        <v>3</v>
      </c>
      <c r="AI5">
        <v>4</v>
      </c>
      <c r="AJ5">
        <v>4</v>
      </c>
      <c r="AK5">
        <v>2</v>
      </c>
    </row>
    <row r="6" spans="1:37" x14ac:dyDescent="0.25">
      <c r="A6" s="1" t="s">
        <v>54</v>
      </c>
      <c r="B6" s="1" t="s">
        <v>38</v>
      </c>
      <c r="C6" s="1" t="s">
        <v>45</v>
      </c>
      <c r="D6" s="1" t="s">
        <v>40</v>
      </c>
      <c r="E6" s="1">
        <v>250</v>
      </c>
      <c r="F6" s="1">
        <v>260</v>
      </c>
      <c r="G6" s="1">
        <v>5</v>
      </c>
      <c r="H6" s="1">
        <v>5</v>
      </c>
      <c r="I6" s="1">
        <v>1056000</v>
      </c>
      <c r="J6" s="1" t="s">
        <v>55</v>
      </c>
      <c r="K6" s="1">
        <v>3.5</v>
      </c>
      <c r="L6" s="1">
        <v>250</v>
      </c>
      <c r="M6" s="1">
        <v>400</v>
      </c>
      <c r="N6" s="1">
        <v>625</v>
      </c>
      <c r="O6">
        <v>0</v>
      </c>
      <c r="P6">
        <v>0.2</v>
      </c>
      <c r="Q6">
        <v>0.4</v>
      </c>
      <c r="R6">
        <v>0.5</v>
      </c>
      <c r="S6" s="1">
        <v>245</v>
      </c>
      <c r="T6" s="1">
        <v>135</v>
      </c>
      <c r="U6" s="1">
        <v>65</v>
      </c>
      <c r="V6">
        <v>6</v>
      </c>
      <c r="W6" s="1">
        <v>40</v>
      </c>
      <c r="X6" s="1">
        <v>500</v>
      </c>
      <c r="Y6" s="1" t="s">
        <v>42</v>
      </c>
      <c r="Z6" s="1" t="s">
        <v>42</v>
      </c>
      <c r="AA6" s="1" t="s">
        <v>56</v>
      </c>
      <c r="AB6" s="1" t="s">
        <v>42</v>
      </c>
      <c r="AC6" s="1">
        <v>325</v>
      </c>
      <c r="AD6" s="1">
        <v>5</v>
      </c>
      <c r="AE6" s="1">
        <v>240</v>
      </c>
      <c r="AF6" s="1">
        <v>28</v>
      </c>
      <c r="AG6">
        <v>0</v>
      </c>
      <c r="AH6">
        <v>2</v>
      </c>
      <c r="AI6">
        <v>2</v>
      </c>
      <c r="AJ6">
        <v>5</v>
      </c>
      <c r="AK6">
        <v>2</v>
      </c>
    </row>
    <row r="7" spans="1:37" x14ac:dyDescent="0.25">
      <c r="A7" s="1" t="s">
        <v>57</v>
      </c>
      <c r="B7" s="1" t="s">
        <v>38</v>
      </c>
      <c r="C7" s="1" t="s">
        <v>45</v>
      </c>
      <c r="D7" s="1" t="s">
        <v>40</v>
      </c>
      <c r="E7" s="1">
        <v>200</v>
      </c>
      <c r="F7" s="1">
        <v>400</v>
      </c>
      <c r="G7" s="1">
        <v>35</v>
      </c>
      <c r="H7" s="1">
        <v>15</v>
      </c>
      <c r="I7" s="1">
        <v>1150000</v>
      </c>
      <c r="J7" s="1" t="s">
        <v>58</v>
      </c>
      <c r="K7" s="1">
        <v>3.57</v>
      </c>
      <c r="L7" s="1">
        <v>200</v>
      </c>
      <c r="M7" s="1">
        <v>400</v>
      </c>
      <c r="N7" s="1">
        <v>625</v>
      </c>
      <c r="O7">
        <v>0</v>
      </c>
      <c r="P7">
        <v>0.2</v>
      </c>
      <c r="Q7">
        <v>0.4</v>
      </c>
      <c r="R7">
        <v>0.5</v>
      </c>
      <c r="S7" s="1">
        <v>245</v>
      </c>
      <c r="T7" s="1">
        <v>135</v>
      </c>
      <c r="U7" s="1">
        <v>37.5</v>
      </c>
      <c r="V7">
        <v>4</v>
      </c>
      <c r="W7" s="1">
        <v>40</v>
      </c>
      <c r="X7" s="1">
        <v>430</v>
      </c>
      <c r="Y7" s="1" t="s">
        <v>42</v>
      </c>
      <c r="Z7" s="1" t="s">
        <v>42</v>
      </c>
      <c r="AA7" s="1" t="s">
        <v>50</v>
      </c>
      <c r="AB7" s="1" t="s">
        <v>42</v>
      </c>
      <c r="AC7" s="1">
        <v>340</v>
      </c>
      <c r="AD7" s="1">
        <v>5</v>
      </c>
      <c r="AE7" s="1">
        <v>260</v>
      </c>
      <c r="AF7" s="1">
        <v>24</v>
      </c>
      <c r="AG7">
        <v>2</v>
      </c>
      <c r="AH7">
        <v>2</v>
      </c>
      <c r="AI7">
        <v>3</v>
      </c>
      <c r="AJ7">
        <v>5</v>
      </c>
      <c r="AK7">
        <v>2</v>
      </c>
    </row>
    <row r="8" spans="1:37" x14ac:dyDescent="0.25">
      <c r="A8" s="1" t="s">
        <v>59</v>
      </c>
      <c r="B8" s="1" t="s">
        <v>38</v>
      </c>
      <c r="C8" s="1" t="s">
        <v>60</v>
      </c>
      <c r="D8" s="1" t="s">
        <v>40</v>
      </c>
      <c r="E8" s="1">
        <v>700</v>
      </c>
      <c r="F8" s="1">
        <v>425</v>
      </c>
      <c r="G8" s="1"/>
      <c r="H8" s="1"/>
      <c r="I8" s="1">
        <v>1700000</v>
      </c>
      <c r="J8" s="1" t="s">
        <v>61</v>
      </c>
      <c r="K8" s="1">
        <v>2.78</v>
      </c>
      <c r="L8" s="1">
        <v>700</v>
      </c>
      <c r="M8" s="1">
        <v>900</v>
      </c>
      <c r="N8" s="1">
        <v>625</v>
      </c>
      <c r="S8" s="1">
        <v>600</v>
      </c>
      <c r="T8" s="1">
        <v>320</v>
      </c>
      <c r="U8" s="1">
        <v>36</v>
      </c>
      <c r="V8">
        <v>7</v>
      </c>
      <c r="W8" s="1">
        <v>65</v>
      </c>
      <c r="X8" s="1">
        <v>475</v>
      </c>
      <c r="Y8" s="1" t="s">
        <v>42</v>
      </c>
      <c r="Z8" s="1" t="s">
        <v>42</v>
      </c>
      <c r="AA8" s="1" t="s">
        <v>50</v>
      </c>
      <c r="AB8" s="1" t="s">
        <v>42</v>
      </c>
      <c r="AC8" s="1">
        <v>250</v>
      </c>
      <c r="AD8" s="1">
        <v>4.5</v>
      </c>
      <c r="AE8" s="1">
        <v>200</v>
      </c>
      <c r="AF8" s="1">
        <v>68</v>
      </c>
      <c r="AG8">
        <v>7</v>
      </c>
      <c r="AH8">
        <v>1</v>
      </c>
      <c r="AI8">
        <v>8</v>
      </c>
      <c r="AJ8">
        <v>3</v>
      </c>
      <c r="AK8">
        <v>2</v>
      </c>
    </row>
    <row r="9" spans="1:37" x14ac:dyDescent="0.25">
      <c r="A9" s="1" t="s">
        <v>62</v>
      </c>
      <c r="B9" s="1" t="s">
        <v>38</v>
      </c>
      <c r="C9" s="1" t="s">
        <v>60</v>
      </c>
      <c r="D9" s="1" t="s">
        <v>40</v>
      </c>
      <c r="E9" s="1">
        <v>750</v>
      </c>
      <c r="F9" s="1">
        <v>450</v>
      </c>
      <c r="G9" s="1"/>
      <c r="H9" s="1"/>
      <c r="I9" s="1">
        <v>1750000</v>
      </c>
      <c r="J9" s="1" t="s">
        <v>61</v>
      </c>
      <c r="K9" s="1">
        <v>2.7</v>
      </c>
      <c r="L9" s="1">
        <v>750</v>
      </c>
      <c r="M9" s="1">
        <v>1000</v>
      </c>
      <c r="N9" s="1">
        <v>625</v>
      </c>
      <c r="S9" s="1">
        <v>500</v>
      </c>
      <c r="T9" s="1">
        <v>320</v>
      </c>
      <c r="U9" s="1">
        <v>45</v>
      </c>
      <c r="V9">
        <v>7</v>
      </c>
      <c r="W9" s="1">
        <v>69</v>
      </c>
      <c r="X9" s="1">
        <v>475</v>
      </c>
      <c r="Y9" s="1" t="s">
        <v>42</v>
      </c>
      <c r="Z9" s="1" t="s">
        <v>42</v>
      </c>
      <c r="AA9" s="1" t="s">
        <v>50</v>
      </c>
      <c r="AB9" s="1" t="s">
        <v>42</v>
      </c>
      <c r="AC9" s="1">
        <v>235</v>
      </c>
      <c r="AD9" s="1">
        <v>4.5</v>
      </c>
      <c r="AE9" s="1">
        <v>210</v>
      </c>
      <c r="AF9" s="1">
        <v>53</v>
      </c>
      <c r="AG9">
        <v>0</v>
      </c>
      <c r="AH9">
        <v>7</v>
      </c>
      <c r="AI9">
        <v>7</v>
      </c>
      <c r="AJ9">
        <v>4</v>
      </c>
      <c r="AK9">
        <v>2</v>
      </c>
    </row>
    <row r="10" spans="1:37" x14ac:dyDescent="0.25">
      <c r="A10" s="1" t="s">
        <v>63</v>
      </c>
      <c r="B10" s="1" t="s">
        <v>38</v>
      </c>
      <c r="C10" s="1" t="s">
        <v>64</v>
      </c>
      <c r="D10" s="1" t="s">
        <v>40</v>
      </c>
      <c r="E10" s="1">
        <v>1450</v>
      </c>
      <c r="F10" s="1">
        <v>485</v>
      </c>
      <c r="G10" s="1">
        <v>20</v>
      </c>
      <c r="H10" s="1">
        <v>20</v>
      </c>
      <c r="I10" s="1">
        <v>11100000</v>
      </c>
      <c r="J10" s="1" t="s">
        <v>65</v>
      </c>
      <c r="K10" s="1">
        <v>0.61</v>
      </c>
      <c r="L10" s="1">
        <v>1000</v>
      </c>
      <c r="M10" s="1">
        <v>1650</v>
      </c>
      <c r="N10" s="1">
        <v>1250</v>
      </c>
      <c r="O10">
        <v>0</v>
      </c>
      <c r="P10">
        <v>0.2</v>
      </c>
      <c r="Q10">
        <v>0.4</v>
      </c>
      <c r="R10">
        <v>0.5</v>
      </c>
      <c r="S10" s="1">
        <v>2100</v>
      </c>
      <c r="T10" s="1">
        <v>420</v>
      </c>
      <c r="U10" s="1">
        <v>62.5</v>
      </c>
      <c r="V10">
        <v>8</v>
      </c>
      <c r="W10" s="1">
        <v>95</v>
      </c>
      <c r="X10" s="1">
        <v>280</v>
      </c>
      <c r="Y10" s="1" t="s">
        <v>42</v>
      </c>
      <c r="Z10" s="1" t="s">
        <v>42</v>
      </c>
      <c r="AA10" s="1" t="s">
        <v>66</v>
      </c>
      <c r="AB10" s="1" t="s">
        <v>42</v>
      </c>
      <c r="AC10" s="1">
        <v>210</v>
      </c>
      <c r="AD10" s="1">
        <v>4</v>
      </c>
      <c r="AE10" s="1">
        <v>380</v>
      </c>
      <c r="AF10" s="1">
        <v>470</v>
      </c>
      <c r="AG10">
        <v>1</v>
      </c>
      <c r="AH10">
        <v>2</v>
      </c>
      <c r="AI10">
        <v>5</v>
      </c>
      <c r="AJ10">
        <v>5</v>
      </c>
      <c r="AK10">
        <v>3</v>
      </c>
    </row>
    <row r="11" spans="1:37" x14ac:dyDescent="0.25">
      <c r="A11" s="1" t="s">
        <v>67</v>
      </c>
      <c r="B11" s="1" t="s">
        <v>38</v>
      </c>
      <c r="C11" s="1" t="s">
        <v>64</v>
      </c>
      <c r="D11" s="1" t="s">
        <v>40</v>
      </c>
      <c r="E11" s="1">
        <v>1400</v>
      </c>
      <c r="F11" s="1">
        <v>450</v>
      </c>
      <c r="G11" s="1">
        <v>10</v>
      </c>
      <c r="H11" s="1">
        <v>10</v>
      </c>
      <c r="I11" s="1">
        <v>11910000</v>
      </c>
      <c r="J11" s="1" t="s">
        <v>68</v>
      </c>
      <c r="K11" s="1">
        <v>0.47</v>
      </c>
      <c r="L11" s="1">
        <v>1200</v>
      </c>
      <c r="M11" s="1">
        <v>1700</v>
      </c>
      <c r="N11" s="1">
        <v>1250</v>
      </c>
      <c r="O11">
        <v>0</v>
      </c>
      <c r="P11">
        <v>0.2</v>
      </c>
      <c r="Q11">
        <v>0.4</v>
      </c>
      <c r="R11">
        <v>0.5</v>
      </c>
      <c r="S11" s="1">
        <v>1250</v>
      </c>
      <c r="T11" s="1">
        <v>445</v>
      </c>
      <c r="U11" s="1">
        <v>57.5</v>
      </c>
      <c r="V11">
        <v>6</v>
      </c>
      <c r="W11" s="1">
        <v>125</v>
      </c>
      <c r="X11" s="1">
        <v>270</v>
      </c>
      <c r="Y11" s="1" t="s">
        <v>42</v>
      </c>
      <c r="Z11" s="1" t="s">
        <v>42</v>
      </c>
      <c r="AA11" s="1" t="s">
        <v>69</v>
      </c>
      <c r="AB11" s="1" t="s">
        <v>42</v>
      </c>
      <c r="AC11" s="1">
        <v>230</v>
      </c>
      <c r="AD11" s="1">
        <v>4</v>
      </c>
      <c r="AE11" s="1">
        <v>430</v>
      </c>
      <c r="AF11" s="1">
        <v>630</v>
      </c>
      <c r="AG11">
        <v>0</v>
      </c>
      <c r="AH11">
        <v>5</v>
      </c>
      <c r="AI11">
        <v>5</v>
      </c>
      <c r="AJ11">
        <v>5</v>
      </c>
      <c r="AK11">
        <v>4</v>
      </c>
    </row>
    <row r="12" spans="1:37" x14ac:dyDescent="0.25">
      <c r="A12" s="1" t="s">
        <v>70</v>
      </c>
      <c r="B12" s="1" t="s">
        <v>38</v>
      </c>
      <c r="C12" s="1" t="s">
        <v>64</v>
      </c>
      <c r="D12" s="1" t="s">
        <v>40</v>
      </c>
      <c r="E12" s="1">
        <v>1500</v>
      </c>
      <c r="F12" s="1">
        <v>450</v>
      </c>
      <c r="G12" s="1">
        <v>15</v>
      </c>
      <c r="H12" s="1">
        <v>15</v>
      </c>
      <c r="I12" s="1">
        <v>12000000</v>
      </c>
      <c r="J12" s="1" t="s">
        <v>71</v>
      </c>
      <c r="K12" s="1">
        <v>0.52</v>
      </c>
      <c r="L12" s="1">
        <v>1000</v>
      </c>
      <c r="M12" s="1">
        <v>2500</v>
      </c>
      <c r="N12" s="1">
        <v>1250</v>
      </c>
      <c r="O12">
        <v>0</v>
      </c>
      <c r="P12">
        <v>0.2</v>
      </c>
      <c r="Q12">
        <v>0.4</v>
      </c>
      <c r="R12">
        <v>0.5</v>
      </c>
      <c r="S12" s="1">
        <v>1550</v>
      </c>
      <c r="T12" s="1">
        <v>490</v>
      </c>
      <c r="U12" s="1">
        <v>55</v>
      </c>
      <c r="V12">
        <v>7</v>
      </c>
      <c r="W12" s="1">
        <v>135</v>
      </c>
      <c r="X12" s="1">
        <v>260</v>
      </c>
      <c r="Y12" s="1" t="s">
        <v>42</v>
      </c>
      <c r="Z12" s="1" t="s">
        <v>42</v>
      </c>
      <c r="AA12" s="1" t="s">
        <v>56</v>
      </c>
      <c r="AB12" s="1" t="s">
        <v>42</v>
      </c>
      <c r="AC12" s="1">
        <v>190</v>
      </c>
      <c r="AD12" s="1">
        <v>4</v>
      </c>
      <c r="AE12" s="1">
        <v>380</v>
      </c>
      <c r="AF12" s="1">
        <v>850</v>
      </c>
      <c r="AG12">
        <v>5</v>
      </c>
      <c r="AH12">
        <v>0</v>
      </c>
      <c r="AI12">
        <v>5</v>
      </c>
      <c r="AJ12">
        <v>5</v>
      </c>
      <c r="AK12">
        <v>4</v>
      </c>
    </row>
    <row r="13" spans="1:37" x14ac:dyDescent="0.25">
      <c r="A13" s="1" t="s">
        <v>72</v>
      </c>
      <c r="B13" s="1" t="s">
        <v>38</v>
      </c>
      <c r="C13" s="1" t="s">
        <v>64</v>
      </c>
      <c r="D13" s="1" t="s">
        <v>40</v>
      </c>
      <c r="E13" s="1">
        <v>1400</v>
      </c>
      <c r="F13" s="1">
        <v>305</v>
      </c>
      <c r="G13" s="1">
        <v>10</v>
      </c>
      <c r="H13" s="1">
        <v>10</v>
      </c>
      <c r="I13" s="1">
        <v>13190000</v>
      </c>
      <c r="J13" s="1" t="s">
        <v>73</v>
      </c>
      <c r="K13" s="1">
        <v>0.48</v>
      </c>
      <c r="L13" s="1">
        <v>1200</v>
      </c>
      <c r="M13" s="1">
        <v>1400</v>
      </c>
      <c r="N13" s="1">
        <v>1250</v>
      </c>
      <c r="O13">
        <v>0</v>
      </c>
      <c r="P13">
        <v>0.2</v>
      </c>
      <c r="Q13">
        <v>0.4</v>
      </c>
      <c r="R13">
        <v>0.5</v>
      </c>
      <c r="S13" s="1">
        <v>1250</v>
      </c>
      <c r="T13" s="1">
        <v>445</v>
      </c>
      <c r="U13" s="1">
        <v>85</v>
      </c>
      <c r="V13">
        <v>8</v>
      </c>
      <c r="W13" s="1">
        <v>135</v>
      </c>
      <c r="X13" s="1">
        <v>230</v>
      </c>
      <c r="Y13" s="1" t="s">
        <v>42</v>
      </c>
      <c r="Z13" s="1" t="s">
        <v>42</v>
      </c>
      <c r="AA13" s="1" t="s">
        <v>74</v>
      </c>
      <c r="AB13" s="1" t="s">
        <v>42</v>
      </c>
      <c r="AC13" s="1">
        <v>190</v>
      </c>
      <c r="AD13" s="1">
        <v>4</v>
      </c>
      <c r="AE13" s="1">
        <v>425</v>
      </c>
      <c r="AF13" s="1">
        <v>525</v>
      </c>
      <c r="AG13">
        <v>3</v>
      </c>
      <c r="AH13">
        <v>3</v>
      </c>
      <c r="AI13">
        <v>4</v>
      </c>
      <c r="AJ13">
        <v>6</v>
      </c>
      <c r="AK13">
        <v>3</v>
      </c>
    </row>
    <row r="14" spans="1:37" x14ac:dyDescent="0.25">
      <c r="A14" s="1" t="s">
        <v>75</v>
      </c>
      <c r="B14" s="1" t="s">
        <v>38</v>
      </c>
      <c r="C14" s="1" t="s">
        <v>76</v>
      </c>
      <c r="D14" s="1" t="s">
        <v>40</v>
      </c>
      <c r="E14" s="1">
        <v>4000</v>
      </c>
      <c r="F14" s="1">
        <v>475</v>
      </c>
      <c r="G14" s="1">
        <v>25</v>
      </c>
      <c r="H14" s="1">
        <v>25</v>
      </c>
      <c r="I14" s="1">
        <v>14250000</v>
      </c>
      <c r="J14" s="1" t="s">
        <v>77</v>
      </c>
      <c r="K14" s="1">
        <v>0.66</v>
      </c>
      <c r="L14" s="1">
        <v>3500</v>
      </c>
      <c r="M14" s="1">
        <v>5250</v>
      </c>
      <c r="N14" s="1">
        <v>1400</v>
      </c>
      <c r="O14">
        <v>0</v>
      </c>
      <c r="P14">
        <v>0.2</v>
      </c>
      <c r="Q14">
        <v>0.4</v>
      </c>
      <c r="R14">
        <v>0.5</v>
      </c>
      <c r="S14" s="1">
        <v>2900</v>
      </c>
      <c r="T14" s="1">
        <v>725</v>
      </c>
      <c r="U14" s="1">
        <v>75</v>
      </c>
      <c r="V14">
        <v>8</v>
      </c>
      <c r="W14" s="1">
        <v>325</v>
      </c>
      <c r="X14" s="1">
        <v>195</v>
      </c>
      <c r="Y14" s="1" t="s">
        <v>42</v>
      </c>
      <c r="Z14" s="1" t="s">
        <v>42</v>
      </c>
      <c r="AA14" s="1" t="s">
        <v>78</v>
      </c>
      <c r="AB14" s="1" t="s">
        <v>42</v>
      </c>
      <c r="AC14" s="1">
        <v>145</v>
      </c>
      <c r="AD14" s="1">
        <v>3.5</v>
      </c>
      <c r="AE14" s="1">
        <v>515</v>
      </c>
      <c r="AF14" s="1">
        <v>1150</v>
      </c>
      <c r="AG14">
        <v>6</v>
      </c>
      <c r="AH14">
        <v>0</v>
      </c>
      <c r="AI14">
        <v>7</v>
      </c>
      <c r="AJ14">
        <v>6</v>
      </c>
      <c r="AK14">
        <v>4</v>
      </c>
    </row>
    <row r="15" spans="1:37" x14ac:dyDescent="0.25">
      <c r="A15" s="1" t="s">
        <v>79</v>
      </c>
      <c r="B15" s="1" t="s">
        <v>38</v>
      </c>
      <c r="C15" s="1" t="s">
        <v>76</v>
      </c>
      <c r="D15" s="1" t="s">
        <v>40</v>
      </c>
      <c r="E15" s="1">
        <v>3750</v>
      </c>
      <c r="F15" s="1">
        <v>450</v>
      </c>
      <c r="G15" s="1">
        <v>25</v>
      </c>
      <c r="H15" s="1">
        <v>25</v>
      </c>
      <c r="I15" s="1">
        <v>13500000</v>
      </c>
      <c r="J15" s="1" t="s">
        <v>80</v>
      </c>
      <c r="K15" s="1">
        <v>0.65</v>
      </c>
      <c r="L15" s="1">
        <v>3250</v>
      </c>
      <c r="M15" s="1">
        <v>5500</v>
      </c>
      <c r="N15" s="1">
        <v>1400</v>
      </c>
      <c r="O15">
        <v>0</v>
      </c>
      <c r="P15">
        <v>0.2</v>
      </c>
      <c r="Q15">
        <v>0.4</v>
      </c>
      <c r="R15">
        <v>0.5</v>
      </c>
      <c r="S15" s="1">
        <v>2500</v>
      </c>
      <c r="T15" s="1">
        <v>625</v>
      </c>
      <c r="U15" s="1">
        <v>65</v>
      </c>
      <c r="V15">
        <v>8</v>
      </c>
      <c r="W15" s="1">
        <v>295</v>
      </c>
      <c r="X15" s="1">
        <v>195</v>
      </c>
      <c r="Y15" s="1" t="s">
        <v>42</v>
      </c>
      <c r="Z15" s="1" t="s">
        <v>42</v>
      </c>
      <c r="AA15" s="1" t="s">
        <v>78</v>
      </c>
      <c r="AB15" s="1" t="s">
        <v>42</v>
      </c>
      <c r="AC15" s="1">
        <v>150</v>
      </c>
      <c r="AD15" s="1">
        <v>3.5</v>
      </c>
      <c r="AE15" s="1">
        <v>500</v>
      </c>
      <c r="AF15" s="1">
        <v>830</v>
      </c>
      <c r="AG15">
        <v>0</v>
      </c>
      <c r="AH15">
        <v>6</v>
      </c>
      <c r="AI15">
        <v>7</v>
      </c>
      <c r="AJ15">
        <v>6</v>
      </c>
      <c r="AK15">
        <v>4</v>
      </c>
    </row>
    <row r="16" spans="1:37" x14ac:dyDescent="0.25">
      <c r="A16" s="1" t="s">
        <v>81</v>
      </c>
      <c r="B16" s="1" t="s">
        <v>38</v>
      </c>
      <c r="C16" s="1" t="s">
        <v>76</v>
      </c>
      <c r="D16" s="1" t="s">
        <v>40</v>
      </c>
      <c r="E16" s="1">
        <v>1755</v>
      </c>
      <c r="F16" s="1">
        <v>575</v>
      </c>
      <c r="G16" s="1"/>
      <c r="H16" s="1"/>
      <c r="I16" s="1">
        <v>15000000</v>
      </c>
      <c r="J16" s="1" t="s">
        <v>77</v>
      </c>
      <c r="K16" s="1">
        <v>0.52500000000000002</v>
      </c>
      <c r="L16" s="1">
        <v>1575</v>
      </c>
      <c r="M16" s="1">
        <v>2160</v>
      </c>
      <c r="N16" s="1">
        <v>1400</v>
      </c>
      <c r="S16" s="1">
        <v>2900</v>
      </c>
      <c r="T16" s="1">
        <v>725</v>
      </c>
      <c r="U16" s="1">
        <v>75</v>
      </c>
      <c r="V16">
        <v>8</v>
      </c>
      <c r="W16" s="1">
        <v>215</v>
      </c>
      <c r="X16" s="1">
        <v>200</v>
      </c>
      <c r="Y16" s="1" t="s">
        <v>42</v>
      </c>
      <c r="Z16" s="1" t="s">
        <v>42</v>
      </c>
      <c r="AA16" s="1" t="s">
        <v>82</v>
      </c>
      <c r="AB16" s="1" t="s">
        <v>42</v>
      </c>
      <c r="AC16" s="1">
        <v>195</v>
      </c>
      <c r="AD16" s="1">
        <v>3.5</v>
      </c>
      <c r="AE16" s="1">
        <v>425</v>
      </c>
      <c r="AF16" s="1">
        <v>875</v>
      </c>
      <c r="AG16">
        <v>8</v>
      </c>
      <c r="AH16">
        <v>0</v>
      </c>
      <c r="AI16">
        <v>8</v>
      </c>
      <c r="AJ16">
        <v>6</v>
      </c>
      <c r="AK16">
        <v>3</v>
      </c>
    </row>
    <row r="17" spans="1:37" x14ac:dyDescent="0.25">
      <c r="A17" s="1" t="s">
        <v>83</v>
      </c>
      <c r="B17" s="1" t="s">
        <v>38</v>
      </c>
      <c r="C17" s="1" t="s">
        <v>84</v>
      </c>
      <c r="D17" s="1" t="s">
        <v>40</v>
      </c>
      <c r="E17" s="1">
        <v>7150</v>
      </c>
      <c r="F17" s="1">
        <v>690</v>
      </c>
      <c r="G17" s="1">
        <v>75</v>
      </c>
      <c r="H17" s="1">
        <v>75</v>
      </c>
      <c r="I17" s="1">
        <v>103600000</v>
      </c>
      <c r="J17" s="1" t="s">
        <v>85</v>
      </c>
      <c r="K17" s="1">
        <v>0.11600000000000001</v>
      </c>
      <c r="L17" s="1">
        <v>6050</v>
      </c>
      <c r="M17" s="1">
        <v>7700</v>
      </c>
      <c r="N17" s="1">
        <v>2500</v>
      </c>
      <c r="O17">
        <v>0</v>
      </c>
      <c r="P17">
        <v>0.2</v>
      </c>
      <c r="Q17">
        <v>0.4</v>
      </c>
      <c r="R17">
        <v>0.5</v>
      </c>
      <c r="S17" s="1">
        <v>5500</v>
      </c>
      <c r="T17" s="1">
        <v>1100</v>
      </c>
      <c r="U17" s="1">
        <v>108</v>
      </c>
      <c r="V17">
        <v>7</v>
      </c>
      <c r="W17" s="1">
        <v>440</v>
      </c>
      <c r="X17" s="1">
        <v>143</v>
      </c>
      <c r="Y17" s="1" t="s">
        <v>42</v>
      </c>
      <c r="Z17" s="1" t="s">
        <v>42</v>
      </c>
      <c r="AA17" s="1" t="s">
        <v>86</v>
      </c>
      <c r="AB17" s="1" t="s">
        <v>42</v>
      </c>
      <c r="AC17" s="1">
        <v>94</v>
      </c>
      <c r="AD17" s="1">
        <v>3</v>
      </c>
      <c r="AE17" s="1">
        <v>750</v>
      </c>
      <c r="AF17" s="1">
        <v>9500</v>
      </c>
      <c r="AG17">
        <v>4</v>
      </c>
      <c r="AH17">
        <v>4</v>
      </c>
      <c r="AI17">
        <v>5</v>
      </c>
      <c r="AJ17">
        <v>8</v>
      </c>
      <c r="AK17">
        <v>5</v>
      </c>
    </row>
    <row r="18" spans="1:37" x14ac:dyDescent="0.25">
      <c r="A18" s="1" t="s">
        <v>87</v>
      </c>
      <c r="B18" s="1" t="s">
        <v>38</v>
      </c>
      <c r="C18" s="1" t="s">
        <v>84</v>
      </c>
      <c r="D18" s="1" t="s">
        <v>40</v>
      </c>
      <c r="E18" s="1">
        <v>8250</v>
      </c>
      <c r="F18" s="1">
        <v>820</v>
      </c>
      <c r="G18" s="1">
        <v>50</v>
      </c>
      <c r="H18" s="1">
        <v>50</v>
      </c>
      <c r="I18" s="1">
        <v>105300000</v>
      </c>
      <c r="J18" s="1" t="s">
        <v>88</v>
      </c>
      <c r="K18" s="1">
        <v>0.13600000000000001</v>
      </c>
      <c r="L18" s="1">
        <v>7700</v>
      </c>
      <c r="M18" s="1">
        <v>9350</v>
      </c>
      <c r="N18" s="1">
        <v>2500</v>
      </c>
      <c r="O18">
        <v>0</v>
      </c>
      <c r="P18">
        <v>0.2</v>
      </c>
      <c r="Q18">
        <v>0.4</v>
      </c>
      <c r="R18">
        <v>0.5</v>
      </c>
      <c r="S18" s="1">
        <v>6000</v>
      </c>
      <c r="T18" s="1">
        <v>1250</v>
      </c>
      <c r="U18" s="1">
        <v>108</v>
      </c>
      <c r="V18">
        <v>7</v>
      </c>
      <c r="W18" s="1">
        <v>500</v>
      </c>
      <c r="X18" s="1">
        <v>98</v>
      </c>
      <c r="Y18" s="1" t="s">
        <v>42</v>
      </c>
      <c r="Z18" s="1" t="s">
        <v>42</v>
      </c>
      <c r="AA18" s="1" t="s">
        <v>86</v>
      </c>
      <c r="AB18" s="1" t="s">
        <v>42</v>
      </c>
      <c r="AC18" s="1">
        <v>89</v>
      </c>
      <c r="AD18" s="1">
        <v>3</v>
      </c>
      <c r="AE18" s="1">
        <v>780</v>
      </c>
      <c r="AF18" s="1">
        <v>15000</v>
      </c>
      <c r="AG18">
        <v>8</v>
      </c>
      <c r="AH18">
        <v>4</v>
      </c>
      <c r="AI18">
        <v>8</v>
      </c>
      <c r="AJ18">
        <v>6</v>
      </c>
      <c r="AK18">
        <v>5</v>
      </c>
    </row>
    <row r="19" spans="1:37" x14ac:dyDescent="0.25">
      <c r="A19" s="1" t="s">
        <v>89</v>
      </c>
      <c r="B19" s="1" t="s">
        <v>38</v>
      </c>
      <c r="C19" s="1" t="s">
        <v>84</v>
      </c>
      <c r="D19" s="1" t="s">
        <v>40</v>
      </c>
      <c r="E19" s="1">
        <v>7040</v>
      </c>
      <c r="F19" s="1">
        <v>830</v>
      </c>
      <c r="G19" s="1">
        <v>75</v>
      </c>
      <c r="H19" s="1">
        <v>50</v>
      </c>
      <c r="I19" s="1">
        <v>99300000</v>
      </c>
      <c r="J19" s="1" t="s">
        <v>88</v>
      </c>
      <c r="K19" s="1">
        <v>0.12</v>
      </c>
      <c r="L19" s="1">
        <v>6380</v>
      </c>
      <c r="M19" s="1">
        <v>7700</v>
      </c>
      <c r="N19" s="1">
        <v>2500</v>
      </c>
      <c r="O19">
        <v>0</v>
      </c>
      <c r="P19">
        <v>0.2</v>
      </c>
      <c r="Q19">
        <v>0.4</v>
      </c>
      <c r="R19">
        <v>0.5</v>
      </c>
      <c r="S19" s="1">
        <v>5500</v>
      </c>
      <c r="T19" s="1">
        <v>1150</v>
      </c>
      <c r="U19" s="1">
        <v>90</v>
      </c>
      <c r="V19">
        <v>7</v>
      </c>
      <c r="W19" s="1">
        <v>410</v>
      </c>
      <c r="X19" s="1">
        <v>111</v>
      </c>
      <c r="Y19" s="1" t="s">
        <v>42</v>
      </c>
      <c r="Z19" s="1" t="s">
        <v>42</v>
      </c>
      <c r="AA19" s="1" t="s">
        <v>90</v>
      </c>
      <c r="AB19" s="1" t="s">
        <v>42</v>
      </c>
      <c r="AC19" s="1">
        <v>113</v>
      </c>
      <c r="AD19" s="1">
        <v>3</v>
      </c>
      <c r="AE19" s="1">
        <v>750</v>
      </c>
      <c r="AF19" s="1">
        <v>11000</v>
      </c>
      <c r="AG19">
        <v>4</v>
      </c>
      <c r="AH19">
        <v>6</v>
      </c>
      <c r="AI19">
        <v>7</v>
      </c>
      <c r="AJ19">
        <v>7</v>
      </c>
      <c r="AK19">
        <v>5</v>
      </c>
    </row>
    <row r="20" spans="1:37" x14ac:dyDescent="0.25">
      <c r="A20" s="1" t="s">
        <v>91</v>
      </c>
      <c r="B20" s="1" t="s">
        <v>92</v>
      </c>
      <c r="C20" s="1" t="s">
        <v>39</v>
      </c>
      <c r="D20" s="1" t="s">
        <v>40</v>
      </c>
      <c r="E20" s="1">
        <v>200</v>
      </c>
      <c r="F20" s="1">
        <v>115</v>
      </c>
      <c r="G20" s="1">
        <v>5</v>
      </c>
      <c r="H20" s="1">
        <v>5</v>
      </c>
      <c r="I20" s="1">
        <v>1148000</v>
      </c>
      <c r="J20" s="1" t="s">
        <v>93</v>
      </c>
      <c r="K20" s="1">
        <v>4.45</v>
      </c>
      <c r="L20" s="1">
        <v>200</v>
      </c>
      <c r="M20" s="1">
        <v>125</v>
      </c>
      <c r="N20" s="1">
        <v>520</v>
      </c>
      <c r="O20">
        <v>0</v>
      </c>
      <c r="P20">
        <v>0.2</v>
      </c>
      <c r="Q20">
        <v>0.4</v>
      </c>
      <c r="R20">
        <v>0.5</v>
      </c>
      <c r="S20" s="1">
        <v>140</v>
      </c>
      <c r="T20" s="1">
        <v>70</v>
      </c>
      <c r="U20" s="1">
        <v>25.5</v>
      </c>
      <c r="V20">
        <v>3</v>
      </c>
      <c r="W20" s="1">
        <v>50</v>
      </c>
      <c r="X20" s="1">
        <v>485</v>
      </c>
      <c r="Y20" s="1" t="s">
        <v>43</v>
      </c>
      <c r="Z20" s="1" t="s">
        <v>42</v>
      </c>
      <c r="AA20" s="1" t="s">
        <v>42</v>
      </c>
      <c r="AB20" s="1" t="s">
        <v>42</v>
      </c>
      <c r="AC20" s="1">
        <v>300</v>
      </c>
      <c r="AD20" s="1">
        <v>3</v>
      </c>
      <c r="AE20" s="1">
        <v>120</v>
      </c>
      <c r="AF20" s="1">
        <v>26</v>
      </c>
      <c r="AG20">
        <v>2</v>
      </c>
      <c r="AH20">
        <v>1</v>
      </c>
      <c r="AI20">
        <v>2</v>
      </c>
      <c r="AJ20">
        <v>2</v>
      </c>
      <c r="AK20">
        <v>2</v>
      </c>
    </row>
    <row r="21" spans="1:37" x14ac:dyDescent="0.25">
      <c r="A21" s="1" t="s">
        <v>94</v>
      </c>
      <c r="B21" s="1" t="s">
        <v>92</v>
      </c>
      <c r="C21" s="1" t="s">
        <v>45</v>
      </c>
      <c r="D21" s="1" t="s">
        <v>40</v>
      </c>
      <c r="E21" s="1">
        <v>250</v>
      </c>
      <c r="F21" s="1">
        <v>400</v>
      </c>
      <c r="G21" s="1">
        <v>40</v>
      </c>
      <c r="H21" s="1">
        <v>15</v>
      </c>
      <c r="I21" s="1">
        <v>1072000</v>
      </c>
      <c r="J21" s="1" t="s">
        <v>95</v>
      </c>
      <c r="K21" s="1">
        <v>3.8</v>
      </c>
      <c r="L21" s="1">
        <v>350</v>
      </c>
      <c r="M21" s="1">
        <v>250</v>
      </c>
      <c r="N21" s="1">
        <v>625</v>
      </c>
      <c r="O21">
        <v>0</v>
      </c>
      <c r="P21">
        <v>0.2</v>
      </c>
      <c r="Q21">
        <v>0.4</v>
      </c>
      <c r="R21">
        <v>0.5</v>
      </c>
      <c r="S21" s="1">
        <v>325</v>
      </c>
      <c r="T21" s="1">
        <v>180</v>
      </c>
      <c r="U21" s="1">
        <v>34</v>
      </c>
      <c r="V21">
        <v>4</v>
      </c>
      <c r="W21" s="1">
        <v>39</v>
      </c>
      <c r="X21" s="1">
        <v>445</v>
      </c>
      <c r="Y21" s="1" t="s">
        <v>96</v>
      </c>
      <c r="Z21" s="1" t="s">
        <v>42</v>
      </c>
      <c r="AA21" s="1" t="s">
        <v>42</v>
      </c>
      <c r="AB21" s="1" t="s">
        <v>42</v>
      </c>
      <c r="AC21" s="1">
        <v>350</v>
      </c>
      <c r="AD21" s="1">
        <v>5</v>
      </c>
      <c r="AE21" s="1">
        <v>230</v>
      </c>
      <c r="AF21" s="1">
        <v>26</v>
      </c>
      <c r="AG21">
        <v>2</v>
      </c>
      <c r="AH21">
        <v>2</v>
      </c>
      <c r="AI21">
        <v>3</v>
      </c>
      <c r="AJ21">
        <v>3</v>
      </c>
      <c r="AK21">
        <v>4</v>
      </c>
    </row>
    <row r="22" spans="1:37" x14ac:dyDescent="0.25">
      <c r="A22" s="1" t="s">
        <v>97</v>
      </c>
      <c r="B22" s="1" t="s">
        <v>92</v>
      </c>
      <c r="C22" s="1" t="s">
        <v>45</v>
      </c>
      <c r="D22" s="1" t="s">
        <v>40</v>
      </c>
      <c r="E22" s="1">
        <v>350</v>
      </c>
      <c r="F22" s="1">
        <v>115</v>
      </c>
      <c r="G22" s="1"/>
      <c r="H22" s="1"/>
      <c r="I22" s="1">
        <v>1090000</v>
      </c>
      <c r="J22" s="1" t="s">
        <v>98</v>
      </c>
      <c r="K22" s="1">
        <v>2.85</v>
      </c>
      <c r="L22" s="1">
        <v>450</v>
      </c>
      <c r="M22" s="1">
        <v>250</v>
      </c>
      <c r="N22" s="1">
        <v>625</v>
      </c>
      <c r="S22" s="1">
        <v>360</v>
      </c>
      <c r="T22" s="1">
        <v>180</v>
      </c>
      <c r="U22" s="1">
        <v>27.5</v>
      </c>
      <c r="V22">
        <v>4</v>
      </c>
      <c r="W22" s="1">
        <v>31</v>
      </c>
      <c r="X22" s="1">
        <v>920</v>
      </c>
      <c r="Y22" s="1" t="s">
        <v>99</v>
      </c>
      <c r="Z22" s="1" t="s">
        <v>42</v>
      </c>
      <c r="AA22" s="1" t="s">
        <v>42</v>
      </c>
      <c r="AB22" s="1" t="s">
        <v>42</v>
      </c>
      <c r="AC22" s="1">
        <v>410</v>
      </c>
      <c r="AD22" s="1">
        <v>5</v>
      </c>
      <c r="AE22" s="1">
        <v>140</v>
      </c>
      <c r="AF22" s="1">
        <v>45</v>
      </c>
      <c r="AG22">
        <v>3</v>
      </c>
      <c r="AH22">
        <v>0</v>
      </c>
      <c r="AI22">
        <v>4</v>
      </c>
      <c r="AJ22">
        <v>3</v>
      </c>
      <c r="AK22">
        <v>3</v>
      </c>
    </row>
    <row r="23" spans="1:37" x14ac:dyDescent="0.25">
      <c r="A23" s="1" t="s">
        <v>100</v>
      </c>
      <c r="B23" s="1" t="s">
        <v>92</v>
      </c>
      <c r="C23" s="1" t="s">
        <v>45</v>
      </c>
      <c r="D23" s="1" t="s">
        <v>40</v>
      </c>
      <c r="E23" s="1">
        <v>330</v>
      </c>
      <c r="F23" s="1">
        <v>250</v>
      </c>
      <c r="G23" s="1">
        <v>5</v>
      </c>
      <c r="H23" s="1">
        <v>5</v>
      </c>
      <c r="I23" s="1">
        <v>1630000</v>
      </c>
      <c r="J23" s="1" t="s">
        <v>101</v>
      </c>
      <c r="K23" s="1">
        <v>3.55</v>
      </c>
      <c r="L23" s="1">
        <v>500</v>
      </c>
      <c r="M23" s="1">
        <v>225</v>
      </c>
      <c r="N23" s="1">
        <v>625</v>
      </c>
      <c r="O23">
        <v>0</v>
      </c>
      <c r="P23">
        <v>0.2</v>
      </c>
      <c r="Q23">
        <v>0.4</v>
      </c>
      <c r="R23">
        <v>0.5</v>
      </c>
      <c r="S23" s="1">
        <v>675</v>
      </c>
      <c r="T23" s="1">
        <v>337.5</v>
      </c>
      <c r="U23" s="1">
        <v>36</v>
      </c>
      <c r="V23">
        <v>7</v>
      </c>
      <c r="W23" s="1">
        <v>34</v>
      </c>
      <c r="X23" s="1">
        <v>900</v>
      </c>
      <c r="Y23" s="1" t="s">
        <v>96</v>
      </c>
      <c r="Z23" s="1" t="s">
        <v>42</v>
      </c>
      <c r="AA23" s="1" t="s">
        <v>42</v>
      </c>
      <c r="AB23" s="1" t="s">
        <v>42</v>
      </c>
      <c r="AC23" s="1">
        <v>405</v>
      </c>
      <c r="AD23" s="1">
        <v>5</v>
      </c>
      <c r="AE23" s="1">
        <v>135</v>
      </c>
      <c r="AF23" s="1">
        <v>51</v>
      </c>
      <c r="AG23">
        <v>2</v>
      </c>
      <c r="AH23">
        <v>0</v>
      </c>
      <c r="AI23">
        <v>3</v>
      </c>
      <c r="AJ23">
        <v>2</v>
      </c>
      <c r="AK23">
        <v>4</v>
      </c>
    </row>
    <row r="24" spans="1:37" x14ac:dyDescent="0.25">
      <c r="A24" s="1" t="s">
        <v>102</v>
      </c>
      <c r="B24" s="1" t="s">
        <v>92</v>
      </c>
      <c r="C24" s="1" t="s">
        <v>45</v>
      </c>
      <c r="D24" s="1" t="s">
        <v>40</v>
      </c>
      <c r="E24" s="1">
        <v>400</v>
      </c>
      <c r="F24" s="1">
        <v>130</v>
      </c>
      <c r="G24" s="1">
        <v>20</v>
      </c>
      <c r="H24" s="1">
        <v>10</v>
      </c>
      <c r="I24" s="1">
        <v>1080000</v>
      </c>
      <c r="J24" s="1" t="s">
        <v>103</v>
      </c>
      <c r="K24" s="1">
        <v>3.1</v>
      </c>
      <c r="L24" s="1">
        <v>500</v>
      </c>
      <c r="M24" s="1">
        <v>350</v>
      </c>
      <c r="N24" s="1">
        <v>625</v>
      </c>
      <c r="O24">
        <v>0</v>
      </c>
      <c r="P24">
        <v>0.2</v>
      </c>
      <c r="Q24">
        <v>0.4</v>
      </c>
      <c r="R24">
        <v>0.5</v>
      </c>
      <c r="S24" s="1">
        <v>425</v>
      </c>
      <c r="T24" s="1">
        <v>212.5</v>
      </c>
      <c r="U24" s="1">
        <v>40</v>
      </c>
      <c r="V24">
        <v>4</v>
      </c>
      <c r="W24" s="1">
        <v>35</v>
      </c>
      <c r="X24" s="1">
        <v>620</v>
      </c>
      <c r="Y24" s="1" t="s">
        <v>53</v>
      </c>
      <c r="Z24" s="1" t="s">
        <v>42</v>
      </c>
      <c r="AA24" s="1" t="s">
        <v>42</v>
      </c>
      <c r="AB24" s="1" t="s">
        <v>42</v>
      </c>
      <c r="AC24" s="1">
        <v>335</v>
      </c>
      <c r="AD24" s="1">
        <v>5</v>
      </c>
      <c r="AE24" s="1">
        <v>130</v>
      </c>
      <c r="AF24" s="1">
        <v>50</v>
      </c>
      <c r="AG24">
        <v>3</v>
      </c>
      <c r="AH24">
        <v>0</v>
      </c>
      <c r="AI24">
        <v>3</v>
      </c>
      <c r="AJ24">
        <v>3</v>
      </c>
      <c r="AK24">
        <v>4</v>
      </c>
    </row>
    <row r="25" spans="1:37" x14ac:dyDescent="0.25">
      <c r="A25" s="1" t="s">
        <v>104</v>
      </c>
      <c r="B25" s="1" t="s">
        <v>92</v>
      </c>
      <c r="C25" s="1" t="s">
        <v>45</v>
      </c>
      <c r="D25" s="1" t="s">
        <v>40</v>
      </c>
      <c r="E25" s="1">
        <v>450</v>
      </c>
      <c r="F25" s="1">
        <v>135</v>
      </c>
      <c r="G25" s="1"/>
      <c r="H25" s="1"/>
      <c r="I25" s="1">
        <v>1190000</v>
      </c>
      <c r="J25" s="1" t="s">
        <v>105</v>
      </c>
      <c r="K25" s="1">
        <v>2.9</v>
      </c>
      <c r="L25" s="1">
        <v>500</v>
      </c>
      <c r="M25" s="1">
        <v>350</v>
      </c>
      <c r="N25" s="1">
        <v>625</v>
      </c>
      <c r="S25" s="1">
        <v>400</v>
      </c>
      <c r="T25" s="1">
        <v>160</v>
      </c>
      <c r="U25" s="1">
        <v>25</v>
      </c>
      <c r="V25">
        <v>4</v>
      </c>
      <c r="W25" s="1">
        <v>37</v>
      </c>
      <c r="X25" s="1">
        <v>640</v>
      </c>
      <c r="Y25" s="1" t="s">
        <v>96</v>
      </c>
      <c r="Z25" s="1" t="s">
        <v>42</v>
      </c>
      <c r="AA25" s="1" t="s">
        <v>42</v>
      </c>
      <c r="AB25" s="1" t="s">
        <v>42</v>
      </c>
      <c r="AC25" s="1">
        <v>355</v>
      </c>
      <c r="AD25" s="1">
        <v>5</v>
      </c>
      <c r="AE25" s="1">
        <v>140</v>
      </c>
      <c r="AF25" s="1">
        <v>67</v>
      </c>
      <c r="AG25">
        <v>4</v>
      </c>
      <c r="AH25">
        <v>0</v>
      </c>
      <c r="AI25">
        <v>4</v>
      </c>
      <c r="AJ25">
        <v>2</v>
      </c>
      <c r="AK25">
        <v>5</v>
      </c>
    </row>
    <row r="26" spans="1:37" x14ac:dyDescent="0.25">
      <c r="A26" s="1" t="s">
        <v>106</v>
      </c>
      <c r="B26" s="1" t="s">
        <v>92</v>
      </c>
      <c r="C26" s="1" t="s">
        <v>60</v>
      </c>
      <c r="D26" s="1" t="s">
        <v>40</v>
      </c>
      <c r="E26" s="1">
        <v>850</v>
      </c>
      <c r="F26" s="1">
        <v>300</v>
      </c>
      <c r="G26" s="1">
        <v>75</v>
      </c>
      <c r="H26" s="1">
        <v>25</v>
      </c>
      <c r="I26" s="1">
        <v>1700000</v>
      </c>
      <c r="J26" s="1" t="s">
        <v>107</v>
      </c>
      <c r="K26" s="1">
        <v>2.87</v>
      </c>
      <c r="L26" s="1">
        <v>950</v>
      </c>
      <c r="M26" s="1">
        <v>750</v>
      </c>
      <c r="N26" s="1">
        <v>625</v>
      </c>
      <c r="O26">
        <v>0</v>
      </c>
      <c r="P26">
        <v>0.2</v>
      </c>
      <c r="Q26">
        <v>0.4</v>
      </c>
      <c r="R26">
        <v>0.5</v>
      </c>
      <c r="S26" s="1">
        <v>600</v>
      </c>
      <c r="T26" s="1">
        <v>275</v>
      </c>
      <c r="U26" s="1">
        <v>39</v>
      </c>
      <c r="V26">
        <v>6</v>
      </c>
      <c r="W26" s="1">
        <v>66</v>
      </c>
      <c r="X26" s="1">
        <v>525</v>
      </c>
      <c r="Y26" s="1" t="s">
        <v>96</v>
      </c>
      <c r="Z26" s="1" t="s">
        <v>42</v>
      </c>
      <c r="AA26" s="1" t="s">
        <v>42</v>
      </c>
      <c r="AB26" s="1" t="s">
        <v>42</v>
      </c>
      <c r="AC26" s="1">
        <v>240</v>
      </c>
      <c r="AD26" s="1">
        <v>4.5</v>
      </c>
      <c r="AE26" s="1">
        <v>155</v>
      </c>
      <c r="AF26" s="1">
        <v>58</v>
      </c>
      <c r="AG26">
        <v>3</v>
      </c>
      <c r="AH26">
        <v>3</v>
      </c>
      <c r="AI26">
        <v>5</v>
      </c>
      <c r="AJ26">
        <v>3</v>
      </c>
      <c r="AK26">
        <v>4</v>
      </c>
    </row>
    <row r="27" spans="1:37" x14ac:dyDescent="0.25">
      <c r="A27" s="1" t="s">
        <v>108</v>
      </c>
      <c r="B27" s="1" t="s">
        <v>92</v>
      </c>
      <c r="C27" s="1" t="s">
        <v>64</v>
      </c>
      <c r="D27" s="1" t="s">
        <v>40</v>
      </c>
      <c r="E27" s="1">
        <v>1700</v>
      </c>
      <c r="F27" s="1">
        <v>480</v>
      </c>
      <c r="G27" s="1">
        <v>15</v>
      </c>
      <c r="H27" s="1">
        <v>15</v>
      </c>
      <c r="I27" s="1">
        <v>13150000</v>
      </c>
      <c r="J27" s="1" t="s">
        <v>109</v>
      </c>
      <c r="K27" s="1">
        <v>0.47599999999999998</v>
      </c>
      <c r="L27" s="1">
        <v>2300</v>
      </c>
      <c r="M27" s="1">
        <v>1000</v>
      </c>
      <c r="N27" s="1">
        <v>1250</v>
      </c>
      <c r="O27">
        <v>0</v>
      </c>
      <c r="P27">
        <v>0.2</v>
      </c>
      <c r="Q27">
        <v>0.4</v>
      </c>
      <c r="R27">
        <v>0.5</v>
      </c>
      <c r="S27" s="1">
        <v>1625</v>
      </c>
      <c r="T27" s="1">
        <v>465</v>
      </c>
      <c r="U27" s="1">
        <v>47.5</v>
      </c>
      <c r="V27">
        <v>6</v>
      </c>
      <c r="W27" s="1">
        <v>130</v>
      </c>
      <c r="X27" s="1">
        <v>280</v>
      </c>
      <c r="Y27" s="1" t="s">
        <v>69</v>
      </c>
      <c r="Z27" s="1" t="s">
        <v>42</v>
      </c>
      <c r="AA27" s="1" t="s">
        <v>42</v>
      </c>
      <c r="AB27" s="1" t="s">
        <v>42</v>
      </c>
      <c r="AC27" s="1">
        <v>205</v>
      </c>
      <c r="AD27" s="1">
        <v>4</v>
      </c>
      <c r="AE27" s="1">
        <v>300</v>
      </c>
      <c r="AF27" s="1">
        <v>1150</v>
      </c>
      <c r="AG27">
        <v>5</v>
      </c>
      <c r="AH27">
        <v>0</v>
      </c>
      <c r="AI27">
        <v>5</v>
      </c>
      <c r="AJ27">
        <v>3</v>
      </c>
      <c r="AK27">
        <v>6</v>
      </c>
    </row>
    <row r="28" spans="1:37" x14ac:dyDescent="0.25">
      <c r="A28" s="1" t="s">
        <v>110</v>
      </c>
      <c r="B28" s="1" t="s">
        <v>92</v>
      </c>
      <c r="C28" s="1" t="s">
        <v>64</v>
      </c>
      <c r="D28" s="1" t="s">
        <v>40</v>
      </c>
      <c r="E28" s="1">
        <v>1500</v>
      </c>
      <c r="F28" s="1">
        <v>400</v>
      </c>
      <c r="G28" s="1">
        <v>40</v>
      </c>
      <c r="H28" s="1">
        <v>40</v>
      </c>
      <c r="I28" s="1">
        <v>13000000</v>
      </c>
      <c r="J28" s="1" t="s">
        <v>109</v>
      </c>
      <c r="K28" s="1">
        <v>0.43</v>
      </c>
      <c r="L28" s="1">
        <v>1700</v>
      </c>
      <c r="M28" s="1">
        <v>1200</v>
      </c>
      <c r="N28" s="1">
        <v>1250</v>
      </c>
      <c r="O28">
        <v>0</v>
      </c>
      <c r="P28">
        <v>0.2</v>
      </c>
      <c r="Q28">
        <v>0.4</v>
      </c>
      <c r="R28">
        <v>0.5</v>
      </c>
      <c r="S28" s="1">
        <v>1600</v>
      </c>
      <c r="T28" s="1">
        <v>565</v>
      </c>
      <c r="U28" s="1">
        <v>55</v>
      </c>
      <c r="V28">
        <v>6</v>
      </c>
      <c r="W28" s="1">
        <v>115</v>
      </c>
      <c r="X28" s="1">
        <v>300</v>
      </c>
      <c r="Y28" s="1" t="s">
        <v>66</v>
      </c>
      <c r="Z28" s="1" t="s">
        <v>42</v>
      </c>
      <c r="AA28" s="1" t="s">
        <v>42</v>
      </c>
      <c r="AB28" s="1" t="s">
        <v>42</v>
      </c>
      <c r="AC28" s="1">
        <v>260</v>
      </c>
      <c r="AD28" s="1">
        <v>4</v>
      </c>
      <c r="AE28" s="1">
        <v>330</v>
      </c>
      <c r="AF28" s="1">
        <v>1000</v>
      </c>
      <c r="AG28">
        <v>5</v>
      </c>
      <c r="AH28">
        <v>0</v>
      </c>
      <c r="AI28">
        <v>5</v>
      </c>
      <c r="AJ28">
        <v>3</v>
      </c>
      <c r="AK28">
        <v>6</v>
      </c>
    </row>
    <row r="29" spans="1:37" x14ac:dyDescent="0.25">
      <c r="A29" s="1" t="s">
        <v>111</v>
      </c>
      <c r="B29" s="1" t="s">
        <v>92</v>
      </c>
      <c r="C29" s="1" t="s">
        <v>64</v>
      </c>
      <c r="D29" s="1" t="s">
        <v>40</v>
      </c>
      <c r="E29" s="1">
        <v>1600</v>
      </c>
      <c r="F29" s="1">
        <v>345</v>
      </c>
      <c r="G29" s="1">
        <v>150</v>
      </c>
      <c r="H29" s="1">
        <v>50</v>
      </c>
      <c r="I29" s="1">
        <v>11200000</v>
      </c>
      <c r="J29" s="1" t="s">
        <v>112</v>
      </c>
      <c r="K29" s="1">
        <v>0.56000000000000005</v>
      </c>
      <c r="L29" s="1">
        <v>1500</v>
      </c>
      <c r="M29" s="1">
        <v>1100</v>
      </c>
      <c r="N29" s="1">
        <v>1250</v>
      </c>
      <c r="O29">
        <v>0</v>
      </c>
      <c r="P29">
        <v>0.2</v>
      </c>
      <c r="Q29">
        <v>0.4</v>
      </c>
      <c r="R29">
        <v>0.5</v>
      </c>
      <c r="S29" s="1">
        <v>1375</v>
      </c>
      <c r="T29" s="1">
        <v>490</v>
      </c>
      <c r="U29" s="1">
        <v>70</v>
      </c>
      <c r="V29">
        <v>7</v>
      </c>
      <c r="W29" s="1">
        <v>130</v>
      </c>
      <c r="X29" s="1">
        <v>285</v>
      </c>
      <c r="Y29" s="1" t="s">
        <v>66</v>
      </c>
      <c r="Z29" s="1" t="s">
        <v>42</v>
      </c>
      <c r="AA29" s="1" t="s">
        <v>42</v>
      </c>
      <c r="AB29" s="1" t="s">
        <v>42</v>
      </c>
      <c r="AC29" s="1">
        <v>200</v>
      </c>
      <c r="AD29" s="1">
        <v>4</v>
      </c>
      <c r="AE29" s="1">
        <v>370</v>
      </c>
      <c r="AF29" s="1">
        <v>695</v>
      </c>
      <c r="AG29">
        <v>2</v>
      </c>
      <c r="AH29">
        <v>3</v>
      </c>
      <c r="AI29">
        <v>4</v>
      </c>
      <c r="AJ29">
        <v>4</v>
      </c>
      <c r="AK29">
        <v>5</v>
      </c>
    </row>
    <row r="30" spans="1:37" x14ac:dyDescent="0.25">
      <c r="A30" s="1" t="s">
        <v>113</v>
      </c>
      <c r="B30" s="1" t="s">
        <v>92</v>
      </c>
      <c r="C30" s="1" t="s">
        <v>76</v>
      </c>
      <c r="D30" s="1" t="s">
        <v>40</v>
      </c>
      <c r="E30" s="1">
        <v>4000</v>
      </c>
      <c r="F30" s="1">
        <v>400</v>
      </c>
      <c r="G30" s="1">
        <v>225</v>
      </c>
      <c r="H30" s="1">
        <v>75</v>
      </c>
      <c r="I30" s="1">
        <v>15300000</v>
      </c>
      <c r="J30" s="1" t="s">
        <v>114</v>
      </c>
      <c r="K30" s="1">
        <v>0.56999999999999995</v>
      </c>
      <c r="L30" s="1">
        <v>5500</v>
      </c>
      <c r="M30" s="1">
        <v>3000</v>
      </c>
      <c r="N30" s="1">
        <v>1400</v>
      </c>
      <c r="O30">
        <v>0</v>
      </c>
      <c r="P30">
        <v>0.2</v>
      </c>
      <c r="Q30">
        <v>0.4</v>
      </c>
      <c r="R30">
        <v>0.5</v>
      </c>
      <c r="S30" s="1">
        <v>3000</v>
      </c>
      <c r="T30" s="1">
        <v>750</v>
      </c>
      <c r="U30" s="1">
        <v>50</v>
      </c>
      <c r="V30">
        <v>7</v>
      </c>
      <c r="W30" s="1">
        <v>270</v>
      </c>
      <c r="X30" s="1">
        <v>210</v>
      </c>
      <c r="Y30" s="1" t="s">
        <v>56</v>
      </c>
      <c r="Z30" s="1" t="s">
        <v>42</v>
      </c>
      <c r="AA30" s="1" t="s">
        <v>42</v>
      </c>
      <c r="AB30" s="1" t="s">
        <v>42</v>
      </c>
      <c r="AC30" s="1">
        <v>170</v>
      </c>
      <c r="AD30" s="1">
        <v>3.5</v>
      </c>
      <c r="AE30" s="1">
        <v>415</v>
      </c>
      <c r="AF30" s="1">
        <v>1100</v>
      </c>
      <c r="AG30">
        <v>4</v>
      </c>
      <c r="AH30">
        <v>4</v>
      </c>
      <c r="AI30">
        <v>5</v>
      </c>
      <c r="AJ30">
        <v>4</v>
      </c>
      <c r="AK30">
        <v>7</v>
      </c>
    </row>
    <row r="31" spans="1:37" x14ac:dyDescent="0.25">
      <c r="A31" s="1" t="s">
        <v>115</v>
      </c>
      <c r="B31" s="1" t="s">
        <v>92</v>
      </c>
      <c r="C31" s="1" t="s">
        <v>76</v>
      </c>
      <c r="D31" s="1" t="s">
        <v>40</v>
      </c>
      <c r="E31" s="1">
        <v>4500</v>
      </c>
      <c r="F31" s="1">
        <v>375</v>
      </c>
      <c r="G31" s="1">
        <v>75</v>
      </c>
      <c r="H31" s="1">
        <v>50</v>
      </c>
      <c r="I31" s="1">
        <v>15500000</v>
      </c>
      <c r="J31" s="1" t="s">
        <v>114</v>
      </c>
      <c r="K31" s="1">
        <v>0.56999999999999995</v>
      </c>
      <c r="L31" s="1">
        <v>5250</v>
      </c>
      <c r="M31" s="1">
        <v>3000</v>
      </c>
      <c r="N31" s="1">
        <v>1400</v>
      </c>
      <c r="O31">
        <v>0</v>
      </c>
      <c r="P31">
        <v>0.2</v>
      </c>
      <c r="Q31">
        <v>0.4</v>
      </c>
      <c r="R31">
        <v>0.5</v>
      </c>
      <c r="S31" s="1">
        <v>3500</v>
      </c>
      <c r="T31" s="1">
        <v>875</v>
      </c>
      <c r="U31" s="1">
        <v>65</v>
      </c>
      <c r="V31">
        <v>7</v>
      </c>
      <c r="W31" s="1">
        <v>270</v>
      </c>
      <c r="X31" s="1">
        <v>210</v>
      </c>
      <c r="Y31" s="1" t="s">
        <v>56</v>
      </c>
      <c r="Z31" s="1" t="s">
        <v>42</v>
      </c>
      <c r="AA31" s="1" t="s">
        <v>42</v>
      </c>
      <c r="AB31" s="1" t="s">
        <v>42</v>
      </c>
      <c r="AC31" s="1">
        <v>175</v>
      </c>
      <c r="AD31" s="1">
        <v>3.5</v>
      </c>
      <c r="AE31" s="1">
        <v>375</v>
      </c>
      <c r="AF31" s="1">
        <v>1550</v>
      </c>
      <c r="AG31">
        <v>6</v>
      </c>
      <c r="AH31">
        <v>0</v>
      </c>
      <c r="AI31">
        <v>7</v>
      </c>
      <c r="AJ31">
        <v>4</v>
      </c>
      <c r="AK31">
        <v>6</v>
      </c>
    </row>
    <row r="32" spans="1:37" x14ac:dyDescent="0.25">
      <c r="A32" s="1" t="s">
        <v>116</v>
      </c>
      <c r="B32" s="1" t="s">
        <v>92</v>
      </c>
      <c r="C32" s="1" t="s">
        <v>76</v>
      </c>
      <c r="D32" s="1" t="s">
        <v>40</v>
      </c>
      <c r="E32" s="1">
        <v>1980</v>
      </c>
      <c r="F32" s="1">
        <v>500</v>
      </c>
      <c r="G32" s="1"/>
      <c r="H32" s="1"/>
      <c r="I32" s="1">
        <v>14760000</v>
      </c>
      <c r="J32" s="1" t="s">
        <v>117</v>
      </c>
      <c r="K32" s="1">
        <v>0.495</v>
      </c>
      <c r="L32" s="1">
        <v>2160</v>
      </c>
      <c r="M32" s="1">
        <v>1575</v>
      </c>
      <c r="N32" s="1">
        <v>1400</v>
      </c>
      <c r="S32" s="1">
        <v>3500</v>
      </c>
      <c r="T32" s="1">
        <v>875</v>
      </c>
      <c r="U32" s="1">
        <v>65</v>
      </c>
      <c r="V32">
        <v>6</v>
      </c>
      <c r="W32" s="1">
        <v>210</v>
      </c>
      <c r="X32" s="1">
        <v>220</v>
      </c>
      <c r="Y32" s="1" t="s">
        <v>118</v>
      </c>
      <c r="Z32" s="1" t="s">
        <v>42</v>
      </c>
      <c r="AA32" s="1" t="s">
        <v>42</v>
      </c>
      <c r="AB32" s="1" t="s">
        <v>42</v>
      </c>
      <c r="AC32" s="1">
        <v>200</v>
      </c>
      <c r="AD32" s="1">
        <v>3.5</v>
      </c>
      <c r="AE32" s="1">
        <v>345</v>
      </c>
      <c r="AF32" s="1">
        <v>1375</v>
      </c>
      <c r="AG32">
        <v>8</v>
      </c>
      <c r="AH32">
        <v>0</v>
      </c>
      <c r="AI32">
        <v>8</v>
      </c>
      <c r="AJ32">
        <v>3</v>
      </c>
      <c r="AK32">
        <v>6</v>
      </c>
    </row>
    <row r="33" spans="1:37" x14ac:dyDescent="0.25">
      <c r="A33" s="1" t="s">
        <v>119</v>
      </c>
      <c r="B33" s="1" t="s">
        <v>92</v>
      </c>
      <c r="C33" s="1" t="s">
        <v>84</v>
      </c>
      <c r="D33" s="1" t="s">
        <v>40</v>
      </c>
      <c r="E33" s="1">
        <v>7700</v>
      </c>
      <c r="F33" s="1">
        <v>845</v>
      </c>
      <c r="G33" s="1">
        <v>75</v>
      </c>
      <c r="H33" s="1">
        <v>50</v>
      </c>
      <c r="I33" s="1">
        <v>97100000</v>
      </c>
      <c r="J33" s="1" t="s">
        <v>120</v>
      </c>
      <c r="K33" s="1">
        <v>0.11899999999999999</v>
      </c>
      <c r="L33" s="1">
        <v>7700</v>
      </c>
      <c r="M33" s="1">
        <v>6600</v>
      </c>
      <c r="N33" s="1">
        <v>2500</v>
      </c>
      <c r="O33">
        <v>0</v>
      </c>
      <c r="P33">
        <v>0.2</v>
      </c>
      <c r="Q33">
        <v>0.4</v>
      </c>
      <c r="R33">
        <v>0.5</v>
      </c>
      <c r="S33" s="1">
        <v>7000</v>
      </c>
      <c r="T33" s="1">
        <v>1000</v>
      </c>
      <c r="U33" s="1">
        <v>87.6</v>
      </c>
      <c r="V33">
        <v>7</v>
      </c>
      <c r="W33" s="1">
        <v>380</v>
      </c>
      <c r="X33" s="1">
        <v>124</v>
      </c>
      <c r="Y33" s="1" t="s">
        <v>74</v>
      </c>
      <c r="Z33" s="1" t="s">
        <v>42</v>
      </c>
      <c r="AA33" s="1" t="s">
        <v>42</v>
      </c>
      <c r="AB33" s="1" t="s">
        <v>42</v>
      </c>
      <c r="AC33" s="1">
        <v>113</v>
      </c>
      <c r="AD33" s="1">
        <v>3</v>
      </c>
      <c r="AE33" s="1">
        <v>540</v>
      </c>
      <c r="AF33" s="1">
        <v>21000</v>
      </c>
      <c r="AG33">
        <v>8</v>
      </c>
      <c r="AH33">
        <v>0</v>
      </c>
      <c r="AI33">
        <v>8</v>
      </c>
      <c r="AJ33">
        <v>4</v>
      </c>
      <c r="AK33">
        <v>7</v>
      </c>
    </row>
    <row r="34" spans="1:37" x14ac:dyDescent="0.25">
      <c r="A34" s="1" t="s">
        <v>121</v>
      </c>
      <c r="B34" s="1" t="s">
        <v>92</v>
      </c>
      <c r="C34" s="1" t="s">
        <v>84</v>
      </c>
      <c r="D34" s="1" t="s">
        <v>40</v>
      </c>
      <c r="E34" s="1">
        <v>8800</v>
      </c>
      <c r="F34" s="1">
        <v>750</v>
      </c>
      <c r="G34" s="1">
        <v>375</v>
      </c>
      <c r="H34" s="1">
        <v>125</v>
      </c>
      <c r="I34" s="1">
        <v>105200000</v>
      </c>
      <c r="J34" s="1" t="s">
        <v>88</v>
      </c>
      <c r="K34" s="1">
        <v>0.13</v>
      </c>
      <c r="L34" s="1">
        <v>9350</v>
      </c>
      <c r="M34" s="1">
        <v>7480</v>
      </c>
      <c r="N34" s="1">
        <v>2500</v>
      </c>
      <c r="O34">
        <v>0</v>
      </c>
      <c r="P34">
        <v>0.2</v>
      </c>
      <c r="Q34">
        <v>0.4</v>
      </c>
      <c r="R34">
        <v>0.5</v>
      </c>
      <c r="S34" s="1">
        <v>6200</v>
      </c>
      <c r="T34" s="1">
        <v>1100</v>
      </c>
      <c r="U34" s="1">
        <v>82.5</v>
      </c>
      <c r="V34">
        <v>7</v>
      </c>
      <c r="W34" s="1">
        <v>450</v>
      </c>
      <c r="X34" s="1">
        <v>143</v>
      </c>
      <c r="Y34" s="1" t="s">
        <v>82</v>
      </c>
      <c r="Z34" s="1" t="s">
        <v>42</v>
      </c>
      <c r="AA34" s="1" t="s">
        <v>42</v>
      </c>
      <c r="AB34" s="1" t="s">
        <v>42</v>
      </c>
      <c r="AC34" s="1">
        <v>100</v>
      </c>
      <c r="AD34" s="1">
        <v>3</v>
      </c>
      <c r="AE34" s="1">
        <v>550</v>
      </c>
      <c r="AF34" s="1">
        <v>13500</v>
      </c>
      <c r="AG34">
        <v>5</v>
      </c>
      <c r="AH34">
        <v>5</v>
      </c>
      <c r="AI34">
        <v>7</v>
      </c>
      <c r="AJ34">
        <v>4</v>
      </c>
      <c r="AK34">
        <v>7</v>
      </c>
    </row>
    <row r="35" spans="1:37" x14ac:dyDescent="0.25">
      <c r="A35" s="1" t="s">
        <v>122</v>
      </c>
      <c r="B35" s="1" t="s">
        <v>92</v>
      </c>
      <c r="C35" s="1" t="s">
        <v>84</v>
      </c>
      <c r="D35" s="1" t="s">
        <v>40</v>
      </c>
      <c r="E35" s="1">
        <v>8800</v>
      </c>
      <c r="F35" s="1">
        <v>740</v>
      </c>
      <c r="G35" s="1">
        <v>75</v>
      </c>
      <c r="H35" s="1">
        <v>75</v>
      </c>
      <c r="I35" s="1">
        <v>103200000</v>
      </c>
      <c r="J35" s="1" t="s">
        <v>120</v>
      </c>
      <c r="K35" s="1">
        <v>0.14000000000000001</v>
      </c>
      <c r="L35" s="1">
        <v>9350</v>
      </c>
      <c r="M35" s="1">
        <v>7700</v>
      </c>
      <c r="N35" s="1">
        <v>2500</v>
      </c>
      <c r="O35">
        <v>0</v>
      </c>
      <c r="P35">
        <v>0.2</v>
      </c>
      <c r="Q35">
        <v>0.4</v>
      </c>
      <c r="R35">
        <v>0.5</v>
      </c>
      <c r="S35" s="1">
        <v>6375</v>
      </c>
      <c r="T35" s="1">
        <v>1250</v>
      </c>
      <c r="U35" s="1">
        <v>96</v>
      </c>
      <c r="V35">
        <v>7</v>
      </c>
      <c r="W35" s="1">
        <v>470</v>
      </c>
      <c r="X35" s="1">
        <v>111</v>
      </c>
      <c r="Y35" s="1" t="s">
        <v>90</v>
      </c>
      <c r="Z35" s="1" t="s">
        <v>42</v>
      </c>
      <c r="AA35" s="1" t="s">
        <v>42</v>
      </c>
      <c r="AB35" s="1" t="s">
        <v>42</v>
      </c>
      <c r="AC35" s="1">
        <v>89</v>
      </c>
      <c r="AD35" s="1">
        <v>3</v>
      </c>
      <c r="AE35" s="1">
        <v>560</v>
      </c>
      <c r="AF35" s="1">
        <v>21000</v>
      </c>
      <c r="AG35">
        <v>8</v>
      </c>
      <c r="AH35">
        <v>1</v>
      </c>
      <c r="AI35">
        <v>8</v>
      </c>
      <c r="AJ35">
        <v>4</v>
      </c>
      <c r="AK35">
        <v>7</v>
      </c>
    </row>
    <row r="36" spans="1:37" x14ac:dyDescent="0.25">
      <c r="A36" s="1" t="s">
        <v>123</v>
      </c>
      <c r="B36" s="1" t="s">
        <v>124</v>
      </c>
      <c r="C36" s="1" t="s">
        <v>39</v>
      </c>
      <c r="D36" s="1" t="s">
        <v>40</v>
      </c>
      <c r="E36" s="1">
        <v>225</v>
      </c>
      <c r="F36" s="1">
        <v>135</v>
      </c>
      <c r="G36" s="1">
        <v>10</v>
      </c>
      <c r="H36" s="1">
        <v>10</v>
      </c>
      <c r="I36" s="1">
        <v>1148000</v>
      </c>
      <c r="J36" s="1" t="s">
        <v>125</v>
      </c>
      <c r="K36" s="1">
        <v>4.3499999999999996</v>
      </c>
      <c r="L36" s="1">
        <v>175</v>
      </c>
      <c r="M36" s="1">
        <v>150</v>
      </c>
      <c r="N36" s="1">
        <v>625</v>
      </c>
      <c r="O36">
        <v>0</v>
      </c>
      <c r="P36">
        <v>0.2</v>
      </c>
      <c r="Q36">
        <v>0.4</v>
      </c>
      <c r="R36">
        <v>0.5</v>
      </c>
      <c r="S36" s="1">
        <v>135</v>
      </c>
      <c r="T36" s="1">
        <v>67.5</v>
      </c>
      <c r="U36" s="1">
        <v>23.5</v>
      </c>
      <c r="V36">
        <v>3</v>
      </c>
      <c r="W36" s="1">
        <v>54</v>
      </c>
      <c r="X36" s="1">
        <v>480</v>
      </c>
      <c r="Y36" s="1" t="s">
        <v>42</v>
      </c>
      <c r="Z36" s="1" t="s">
        <v>43</v>
      </c>
      <c r="AA36" s="1" t="s">
        <v>42</v>
      </c>
      <c r="AB36" s="1" t="s">
        <v>42</v>
      </c>
      <c r="AC36" s="1">
        <v>305</v>
      </c>
      <c r="AD36" s="1">
        <v>3</v>
      </c>
      <c r="AE36" s="1">
        <v>125</v>
      </c>
      <c r="AF36" s="1">
        <v>25</v>
      </c>
      <c r="AG36">
        <v>2</v>
      </c>
      <c r="AH36">
        <v>1</v>
      </c>
      <c r="AI36">
        <v>2</v>
      </c>
      <c r="AJ36">
        <v>2</v>
      </c>
      <c r="AK36">
        <v>2</v>
      </c>
    </row>
    <row r="37" spans="1:37" x14ac:dyDescent="0.25">
      <c r="A37" s="1" t="s">
        <v>126</v>
      </c>
      <c r="B37" s="1" t="s">
        <v>124</v>
      </c>
      <c r="C37" s="1" t="s">
        <v>45</v>
      </c>
      <c r="D37" s="1" t="s">
        <v>40</v>
      </c>
      <c r="E37" s="1">
        <v>335</v>
      </c>
      <c r="F37" s="1">
        <v>280</v>
      </c>
      <c r="G37" s="1">
        <v>5</v>
      </c>
      <c r="H37" s="1">
        <v>5</v>
      </c>
      <c r="I37" s="1">
        <v>1450000</v>
      </c>
      <c r="J37" s="1" t="s">
        <v>127</v>
      </c>
      <c r="K37" s="1">
        <v>3.75</v>
      </c>
      <c r="L37" s="1">
        <v>400</v>
      </c>
      <c r="M37" s="1">
        <v>250</v>
      </c>
      <c r="N37" s="1">
        <v>625</v>
      </c>
      <c r="O37">
        <v>0</v>
      </c>
      <c r="P37">
        <v>0.2</v>
      </c>
      <c r="Q37">
        <v>0.4</v>
      </c>
      <c r="R37">
        <v>0.5</v>
      </c>
      <c r="S37" s="1">
        <v>595</v>
      </c>
      <c r="T37" s="1">
        <v>297.5</v>
      </c>
      <c r="U37" s="1">
        <v>38</v>
      </c>
      <c r="V37">
        <v>7</v>
      </c>
      <c r="W37" s="1">
        <v>36</v>
      </c>
      <c r="X37" s="1">
        <v>875</v>
      </c>
      <c r="Y37" s="1" t="s">
        <v>42</v>
      </c>
      <c r="Z37" s="1" t="s">
        <v>47</v>
      </c>
      <c r="AA37" s="1" t="s">
        <v>42</v>
      </c>
      <c r="AB37" s="1" t="s">
        <v>42</v>
      </c>
      <c r="AC37" s="1">
        <v>410</v>
      </c>
      <c r="AD37" s="1">
        <v>5</v>
      </c>
      <c r="AE37" s="1">
        <v>145</v>
      </c>
      <c r="AF37" s="1">
        <v>49</v>
      </c>
      <c r="AG37">
        <v>2</v>
      </c>
      <c r="AH37">
        <v>0</v>
      </c>
      <c r="AI37">
        <v>3</v>
      </c>
      <c r="AJ37">
        <v>3</v>
      </c>
      <c r="AK37">
        <v>3</v>
      </c>
    </row>
    <row r="38" spans="1:37" x14ac:dyDescent="0.25">
      <c r="A38" s="1" t="s">
        <v>128</v>
      </c>
      <c r="B38" s="1" t="s">
        <v>124</v>
      </c>
      <c r="C38" s="1" t="s">
        <v>45</v>
      </c>
      <c r="D38" s="1" t="s">
        <v>40</v>
      </c>
      <c r="E38" s="1">
        <v>550</v>
      </c>
      <c r="F38" s="1">
        <v>140</v>
      </c>
      <c r="G38" s="1">
        <v>40</v>
      </c>
      <c r="H38" s="1">
        <v>25</v>
      </c>
      <c r="I38" s="1">
        <v>1044000</v>
      </c>
      <c r="J38" s="1" t="s">
        <v>129</v>
      </c>
      <c r="K38" s="1">
        <v>3.44</v>
      </c>
      <c r="L38" s="1">
        <v>450</v>
      </c>
      <c r="M38" s="1">
        <v>350</v>
      </c>
      <c r="N38" s="1">
        <v>625</v>
      </c>
      <c r="O38">
        <v>0</v>
      </c>
      <c r="P38">
        <v>0.2</v>
      </c>
      <c r="Q38">
        <v>0.4</v>
      </c>
      <c r="R38">
        <v>0.5</v>
      </c>
      <c r="S38" s="1">
        <v>350</v>
      </c>
      <c r="T38" s="1">
        <v>175</v>
      </c>
      <c r="U38" s="1">
        <v>40</v>
      </c>
      <c r="V38">
        <v>5</v>
      </c>
      <c r="W38" s="1">
        <v>41</v>
      </c>
      <c r="X38" s="1">
        <v>600</v>
      </c>
      <c r="Y38" s="1" t="s">
        <v>42</v>
      </c>
      <c r="Z38" s="1" t="s">
        <v>53</v>
      </c>
      <c r="AA38" s="1" t="s">
        <v>42</v>
      </c>
      <c r="AB38" s="1" t="s">
        <v>42</v>
      </c>
      <c r="AC38" s="1">
        <v>315</v>
      </c>
      <c r="AD38" s="1">
        <v>5</v>
      </c>
      <c r="AE38" s="1">
        <v>130</v>
      </c>
      <c r="AF38" s="1">
        <v>35</v>
      </c>
      <c r="AG38">
        <v>2</v>
      </c>
      <c r="AH38">
        <v>0</v>
      </c>
      <c r="AI38">
        <v>3</v>
      </c>
      <c r="AJ38">
        <v>3</v>
      </c>
      <c r="AK38">
        <v>3</v>
      </c>
    </row>
    <row r="39" spans="1:37" x14ac:dyDescent="0.25">
      <c r="A39" s="1" t="s">
        <v>130</v>
      </c>
      <c r="B39" s="1" t="s">
        <v>124</v>
      </c>
      <c r="C39" s="1" t="s">
        <v>45</v>
      </c>
      <c r="D39" s="1" t="s">
        <v>40</v>
      </c>
      <c r="E39" s="1">
        <v>500</v>
      </c>
      <c r="F39" s="1">
        <v>165</v>
      </c>
      <c r="G39" s="1">
        <v>5</v>
      </c>
      <c r="H39" s="1">
        <v>5</v>
      </c>
      <c r="I39" s="1">
        <v>1028000</v>
      </c>
      <c r="J39" s="1" t="s">
        <v>131</v>
      </c>
      <c r="K39" s="1">
        <v>3.15</v>
      </c>
      <c r="L39" s="1">
        <v>450</v>
      </c>
      <c r="M39" s="1">
        <v>400</v>
      </c>
      <c r="N39" s="1">
        <v>625</v>
      </c>
      <c r="O39">
        <v>0</v>
      </c>
      <c r="P39">
        <v>0.2</v>
      </c>
      <c r="Q39">
        <v>0.4</v>
      </c>
      <c r="R39">
        <v>0.5</v>
      </c>
      <c r="S39" s="1">
        <v>370</v>
      </c>
      <c r="T39" s="1">
        <v>185</v>
      </c>
      <c r="U39" s="1">
        <v>30</v>
      </c>
      <c r="V39">
        <v>4</v>
      </c>
      <c r="W39" s="1">
        <v>42</v>
      </c>
      <c r="X39" s="1">
        <v>600</v>
      </c>
      <c r="Y39" s="1" t="s">
        <v>42</v>
      </c>
      <c r="Z39" s="1" t="s">
        <v>53</v>
      </c>
      <c r="AA39" s="1" t="s">
        <v>42</v>
      </c>
      <c r="AB39" s="1" t="s">
        <v>42</v>
      </c>
      <c r="AC39" s="1">
        <v>340</v>
      </c>
      <c r="AD39" s="1">
        <v>5</v>
      </c>
      <c r="AE39" s="1">
        <v>135</v>
      </c>
      <c r="AF39" s="1">
        <v>45</v>
      </c>
      <c r="AG39">
        <v>3</v>
      </c>
      <c r="AH39">
        <v>0</v>
      </c>
      <c r="AI39">
        <v>3</v>
      </c>
      <c r="AJ39">
        <v>3</v>
      </c>
      <c r="AK39">
        <v>4</v>
      </c>
    </row>
    <row r="40" spans="1:37" x14ac:dyDescent="0.25">
      <c r="A40" s="1" t="s">
        <v>132</v>
      </c>
      <c r="B40" s="1" t="s">
        <v>124</v>
      </c>
      <c r="C40" s="1" t="s">
        <v>45</v>
      </c>
      <c r="D40" s="1" t="s">
        <v>40</v>
      </c>
      <c r="E40" s="1">
        <v>275</v>
      </c>
      <c r="F40" s="1">
        <v>400</v>
      </c>
      <c r="G40" s="1">
        <v>40</v>
      </c>
      <c r="H40" s="1">
        <v>20</v>
      </c>
      <c r="I40" s="1">
        <v>997000</v>
      </c>
      <c r="J40" s="1" t="s">
        <v>133</v>
      </c>
      <c r="K40" s="1">
        <v>4.1500000000000004</v>
      </c>
      <c r="L40" s="1">
        <v>325</v>
      </c>
      <c r="M40" s="1">
        <v>275</v>
      </c>
      <c r="N40" s="1">
        <v>625</v>
      </c>
      <c r="O40">
        <v>0</v>
      </c>
      <c r="P40">
        <v>0.2</v>
      </c>
      <c r="Q40">
        <v>0.4</v>
      </c>
      <c r="R40">
        <v>0.5</v>
      </c>
      <c r="S40" s="1">
        <v>270</v>
      </c>
      <c r="T40" s="1">
        <v>150</v>
      </c>
      <c r="U40" s="1">
        <v>35</v>
      </c>
      <c r="V40">
        <v>4</v>
      </c>
      <c r="W40" s="1">
        <v>41</v>
      </c>
      <c r="X40" s="1">
        <v>450</v>
      </c>
      <c r="Y40" s="1" t="s">
        <v>42</v>
      </c>
      <c r="Z40" s="1" t="s">
        <v>47</v>
      </c>
      <c r="AA40" s="1" t="s">
        <v>42</v>
      </c>
      <c r="AB40" s="1" t="s">
        <v>42</v>
      </c>
      <c r="AC40" s="1">
        <v>330</v>
      </c>
      <c r="AD40" s="1">
        <v>5</v>
      </c>
      <c r="AE40" s="1">
        <v>250</v>
      </c>
      <c r="AF40" s="1">
        <v>21</v>
      </c>
      <c r="AG40">
        <v>1</v>
      </c>
      <c r="AH40">
        <v>0</v>
      </c>
      <c r="AI40">
        <v>3</v>
      </c>
      <c r="AJ40">
        <v>4</v>
      </c>
      <c r="AK40">
        <v>3</v>
      </c>
    </row>
    <row r="41" spans="1:37" x14ac:dyDescent="0.25">
      <c r="A41" s="1" t="s">
        <v>134</v>
      </c>
      <c r="B41" s="1" t="s">
        <v>124</v>
      </c>
      <c r="C41" s="1" t="s">
        <v>45</v>
      </c>
      <c r="D41" s="1" t="s">
        <v>40</v>
      </c>
      <c r="E41" s="1">
        <v>400</v>
      </c>
      <c r="F41" s="1">
        <v>145</v>
      </c>
      <c r="G41" s="1"/>
      <c r="H41" s="1"/>
      <c r="I41" s="1">
        <v>1050000</v>
      </c>
      <c r="J41" s="1" t="s">
        <v>135</v>
      </c>
      <c r="K41" s="1">
        <v>2.8</v>
      </c>
      <c r="L41" s="1">
        <v>350</v>
      </c>
      <c r="M41" s="1">
        <v>300</v>
      </c>
      <c r="N41" s="1">
        <v>625</v>
      </c>
      <c r="S41" s="1">
        <v>330</v>
      </c>
      <c r="T41" s="1">
        <v>165</v>
      </c>
      <c r="U41" s="1">
        <v>25</v>
      </c>
      <c r="V41">
        <v>4</v>
      </c>
      <c r="W41" s="1">
        <v>35</v>
      </c>
      <c r="X41" s="1">
        <v>900</v>
      </c>
      <c r="Y41" s="1" t="s">
        <v>42</v>
      </c>
      <c r="Z41" s="1" t="s">
        <v>99</v>
      </c>
      <c r="AA41" s="1" t="s">
        <v>42</v>
      </c>
      <c r="AB41" s="1" t="s">
        <v>42</v>
      </c>
      <c r="AC41" s="1">
        <v>420</v>
      </c>
      <c r="AD41" s="1">
        <v>5</v>
      </c>
      <c r="AE41" s="1">
        <v>147</v>
      </c>
      <c r="AF41" s="1">
        <v>37</v>
      </c>
      <c r="AG41">
        <v>3</v>
      </c>
      <c r="AH41">
        <v>0</v>
      </c>
      <c r="AI41">
        <v>4</v>
      </c>
      <c r="AJ41">
        <v>3</v>
      </c>
      <c r="AK41">
        <v>3</v>
      </c>
    </row>
    <row r="42" spans="1:37" x14ac:dyDescent="0.25">
      <c r="A42" s="1" t="s">
        <v>136</v>
      </c>
      <c r="B42" s="1" t="s">
        <v>124</v>
      </c>
      <c r="C42" s="1" t="s">
        <v>45</v>
      </c>
      <c r="D42" s="1" t="s">
        <v>40</v>
      </c>
      <c r="E42" s="1">
        <v>400</v>
      </c>
      <c r="F42" s="1">
        <v>275</v>
      </c>
      <c r="G42" s="1">
        <v>30</v>
      </c>
      <c r="H42" s="1">
        <v>20</v>
      </c>
      <c r="I42" s="1">
        <v>1063000</v>
      </c>
      <c r="J42" s="1" t="s">
        <v>137</v>
      </c>
      <c r="K42" s="1">
        <v>3.25</v>
      </c>
      <c r="L42" s="1">
        <v>350</v>
      </c>
      <c r="M42" s="1">
        <v>300</v>
      </c>
      <c r="N42" s="1">
        <v>625</v>
      </c>
      <c r="O42">
        <v>0</v>
      </c>
      <c r="P42">
        <v>0.2</v>
      </c>
      <c r="Q42">
        <v>0.4</v>
      </c>
      <c r="R42">
        <v>0.5</v>
      </c>
      <c r="S42" s="1">
        <v>275</v>
      </c>
      <c r="T42" s="1">
        <v>150</v>
      </c>
      <c r="U42" s="1">
        <v>64.5</v>
      </c>
      <c r="V42">
        <v>6</v>
      </c>
      <c r="W42" s="1">
        <v>40</v>
      </c>
      <c r="X42" s="1">
        <v>520</v>
      </c>
      <c r="Y42" s="1" t="s">
        <v>42</v>
      </c>
      <c r="Z42" s="1" t="s">
        <v>69</v>
      </c>
      <c r="AA42" s="1" t="s">
        <v>42</v>
      </c>
      <c r="AB42" s="1" t="s">
        <v>42</v>
      </c>
      <c r="AC42" s="1">
        <v>375</v>
      </c>
      <c r="AD42" s="1">
        <v>5</v>
      </c>
      <c r="AE42" s="1">
        <v>230</v>
      </c>
      <c r="AF42" s="1">
        <v>28</v>
      </c>
      <c r="AG42">
        <v>2</v>
      </c>
      <c r="AH42">
        <v>0</v>
      </c>
      <c r="AI42">
        <v>2</v>
      </c>
      <c r="AJ42">
        <v>4</v>
      </c>
      <c r="AK42">
        <v>3</v>
      </c>
    </row>
    <row r="43" spans="1:37" x14ac:dyDescent="0.25">
      <c r="A43" s="1" t="s">
        <v>138</v>
      </c>
      <c r="B43" s="1" t="s">
        <v>124</v>
      </c>
      <c r="C43" s="1" t="s">
        <v>60</v>
      </c>
      <c r="D43" s="1" t="s">
        <v>40</v>
      </c>
      <c r="E43" s="1">
        <v>900</v>
      </c>
      <c r="F43" s="1">
        <v>450</v>
      </c>
      <c r="G43" s="1"/>
      <c r="H43" s="1"/>
      <c r="I43" s="1">
        <v>1550000</v>
      </c>
      <c r="J43" s="1" t="s">
        <v>139</v>
      </c>
      <c r="K43" s="1">
        <v>2.76</v>
      </c>
      <c r="L43" s="1">
        <v>800</v>
      </c>
      <c r="M43" s="1">
        <v>750</v>
      </c>
      <c r="N43" s="1">
        <v>625</v>
      </c>
      <c r="S43" s="1">
        <v>650</v>
      </c>
      <c r="T43" s="1">
        <v>350</v>
      </c>
      <c r="U43" s="1">
        <v>33</v>
      </c>
      <c r="V43">
        <v>7</v>
      </c>
      <c r="W43" s="1">
        <v>68</v>
      </c>
      <c r="X43" s="1">
        <v>500</v>
      </c>
      <c r="Y43" s="1" t="s">
        <v>42</v>
      </c>
      <c r="Z43" s="1" t="s">
        <v>47</v>
      </c>
      <c r="AA43" s="1" t="s">
        <v>42</v>
      </c>
      <c r="AB43" s="1" t="s">
        <v>42</v>
      </c>
      <c r="AC43" s="1">
        <v>265</v>
      </c>
      <c r="AD43" s="1">
        <v>4.5</v>
      </c>
      <c r="AE43" s="1">
        <v>178</v>
      </c>
      <c r="AF43" s="1">
        <v>70</v>
      </c>
      <c r="AG43">
        <v>8</v>
      </c>
      <c r="AH43">
        <v>0</v>
      </c>
      <c r="AI43">
        <v>8</v>
      </c>
      <c r="AJ43">
        <v>2</v>
      </c>
      <c r="AK43">
        <v>3</v>
      </c>
    </row>
    <row r="44" spans="1:37" x14ac:dyDescent="0.25">
      <c r="A44" s="1" t="s">
        <v>140</v>
      </c>
      <c r="B44" s="1" t="s">
        <v>124</v>
      </c>
      <c r="C44" s="1" t="s">
        <v>60</v>
      </c>
      <c r="D44" s="1" t="s">
        <v>40</v>
      </c>
      <c r="E44" s="1">
        <v>950</v>
      </c>
      <c r="F44" s="1">
        <v>350</v>
      </c>
      <c r="G44" s="1">
        <v>60</v>
      </c>
      <c r="H44" s="1">
        <v>35</v>
      </c>
      <c r="I44" s="1">
        <v>1600000</v>
      </c>
      <c r="J44" s="1" t="s">
        <v>139</v>
      </c>
      <c r="K44" s="1">
        <v>2.85</v>
      </c>
      <c r="L44" s="1">
        <v>850</v>
      </c>
      <c r="M44" s="1">
        <v>800</v>
      </c>
      <c r="N44" s="1">
        <v>625</v>
      </c>
      <c r="O44">
        <v>0</v>
      </c>
      <c r="P44">
        <v>0.2</v>
      </c>
      <c r="Q44">
        <v>0.4</v>
      </c>
      <c r="R44">
        <v>0.5</v>
      </c>
      <c r="S44" s="1">
        <v>550</v>
      </c>
      <c r="T44" s="1">
        <v>350</v>
      </c>
      <c r="U44" s="1">
        <v>42</v>
      </c>
      <c r="V44">
        <v>7</v>
      </c>
      <c r="W44" s="1">
        <v>72</v>
      </c>
      <c r="X44" s="1">
        <v>500</v>
      </c>
      <c r="Y44" s="1" t="s">
        <v>42</v>
      </c>
      <c r="Z44" s="1" t="s">
        <v>47</v>
      </c>
      <c r="AA44" s="1" t="s">
        <v>42</v>
      </c>
      <c r="AB44" s="1" t="s">
        <v>42</v>
      </c>
      <c r="AC44" s="1">
        <v>245</v>
      </c>
      <c r="AD44" s="1">
        <v>4.5</v>
      </c>
      <c r="AE44" s="1">
        <v>160</v>
      </c>
      <c r="AF44" s="1">
        <v>55</v>
      </c>
      <c r="AG44">
        <v>5</v>
      </c>
      <c r="AH44">
        <v>0</v>
      </c>
      <c r="AI44">
        <v>6</v>
      </c>
      <c r="AJ44">
        <v>3</v>
      </c>
      <c r="AK44">
        <v>3</v>
      </c>
    </row>
    <row r="45" spans="1:37" x14ac:dyDescent="0.25">
      <c r="A45" s="1" t="s">
        <v>141</v>
      </c>
      <c r="B45" s="1" t="s">
        <v>124</v>
      </c>
      <c r="C45" s="1" t="s">
        <v>64</v>
      </c>
      <c r="D45" s="1" t="s">
        <v>40</v>
      </c>
      <c r="E45" s="1">
        <v>2000</v>
      </c>
      <c r="F45" s="1">
        <v>480</v>
      </c>
      <c r="G45" s="1">
        <v>125</v>
      </c>
      <c r="H45" s="1">
        <v>75</v>
      </c>
      <c r="I45" s="1">
        <v>11100000</v>
      </c>
      <c r="J45" s="1" t="s">
        <v>142</v>
      </c>
      <c r="K45" s="1">
        <v>0.56000000000000005</v>
      </c>
      <c r="L45" s="1">
        <v>2000</v>
      </c>
      <c r="M45" s="1">
        <v>1100</v>
      </c>
      <c r="N45" s="1">
        <v>1250</v>
      </c>
      <c r="O45">
        <v>0</v>
      </c>
      <c r="P45">
        <v>0.2</v>
      </c>
      <c r="Q45">
        <v>0.4</v>
      </c>
      <c r="R45">
        <v>0.5</v>
      </c>
      <c r="S45" s="1">
        <v>1450</v>
      </c>
      <c r="T45" s="1">
        <v>482.5</v>
      </c>
      <c r="U45" s="1">
        <v>52.5</v>
      </c>
      <c r="V45">
        <v>6</v>
      </c>
      <c r="W45" s="1">
        <v>145</v>
      </c>
      <c r="X45" s="1">
        <v>280</v>
      </c>
      <c r="Y45" s="1" t="s">
        <v>42</v>
      </c>
      <c r="Z45" s="1" t="s">
        <v>69</v>
      </c>
      <c r="AA45" s="1" t="s">
        <v>42</v>
      </c>
      <c r="AB45" s="1" t="s">
        <v>42</v>
      </c>
      <c r="AC45" s="1">
        <v>195</v>
      </c>
      <c r="AD45" s="1">
        <v>4</v>
      </c>
      <c r="AE45" s="1">
        <v>300</v>
      </c>
      <c r="AF45" s="1">
        <v>700</v>
      </c>
      <c r="AG45">
        <v>4</v>
      </c>
      <c r="AH45">
        <v>0</v>
      </c>
      <c r="AI45">
        <v>4</v>
      </c>
      <c r="AJ45">
        <v>4</v>
      </c>
      <c r="AK45">
        <v>5</v>
      </c>
    </row>
    <row r="46" spans="1:37" x14ac:dyDescent="0.25">
      <c r="A46" s="1" t="s">
        <v>143</v>
      </c>
      <c r="B46" s="1" t="s">
        <v>124</v>
      </c>
      <c r="C46" s="1" t="s">
        <v>64</v>
      </c>
      <c r="D46" s="1" t="s">
        <v>40</v>
      </c>
      <c r="E46" s="1">
        <v>1600</v>
      </c>
      <c r="F46" s="1">
        <v>465</v>
      </c>
      <c r="G46" s="1">
        <v>50</v>
      </c>
      <c r="H46" s="1">
        <v>50</v>
      </c>
      <c r="I46" s="1">
        <v>11280000</v>
      </c>
      <c r="J46" s="1" t="s">
        <v>144</v>
      </c>
      <c r="K46" s="1">
        <v>0.49</v>
      </c>
      <c r="L46" s="1">
        <v>1600</v>
      </c>
      <c r="M46" s="1">
        <v>1200</v>
      </c>
      <c r="N46" s="1">
        <v>1250</v>
      </c>
      <c r="O46">
        <v>0</v>
      </c>
      <c r="P46">
        <v>0.2</v>
      </c>
      <c r="Q46">
        <v>0.4</v>
      </c>
      <c r="R46">
        <v>0.5</v>
      </c>
      <c r="S46" s="1">
        <v>1450</v>
      </c>
      <c r="T46" s="1">
        <v>517</v>
      </c>
      <c r="U46" s="1">
        <v>52.5</v>
      </c>
      <c r="V46">
        <v>6</v>
      </c>
      <c r="W46" s="1">
        <v>120</v>
      </c>
      <c r="X46" s="1">
        <v>280</v>
      </c>
      <c r="Y46" s="1" t="s">
        <v>42</v>
      </c>
      <c r="Z46" s="1" t="s">
        <v>66</v>
      </c>
      <c r="AA46" s="1" t="s">
        <v>42</v>
      </c>
      <c r="AB46" s="1" t="s">
        <v>42</v>
      </c>
      <c r="AC46" s="1">
        <v>240</v>
      </c>
      <c r="AD46" s="1">
        <v>4</v>
      </c>
      <c r="AE46" s="1">
        <v>330</v>
      </c>
      <c r="AF46" s="1">
        <v>820</v>
      </c>
      <c r="AG46">
        <v>5</v>
      </c>
      <c r="AH46">
        <v>0</v>
      </c>
      <c r="AI46">
        <v>5</v>
      </c>
      <c r="AJ46">
        <v>4</v>
      </c>
      <c r="AK46">
        <v>5</v>
      </c>
    </row>
    <row r="47" spans="1:37" x14ac:dyDescent="0.25">
      <c r="A47" s="1" t="s">
        <v>145</v>
      </c>
      <c r="B47" s="1" t="s">
        <v>124</v>
      </c>
      <c r="C47" s="1" t="s">
        <v>64</v>
      </c>
      <c r="D47" s="1" t="s">
        <v>40</v>
      </c>
      <c r="E47" s="1">
        <v>1600</v>
      </c>
      <c r="F47" s="1">
        <v>495</v>
      </c>
      <c r="G47" s="1">
        <v>50</v>
      </c>
      <c r="H47" s="1">
        <v>50</v>
      </c>
      <c r="I47" s="1">
        <v>11020000</v>
      </c>
      <c r="J47" s="1" t="s">
        <v>146</v>
      </c>
      <c r="K47" s="1">
        <v>0.61</v>
      </c>
      <c r="L47" s="1">
        <v>1400</v>
      </c>
      <c r="M47" s="1">
        <v>1000</v>
      </c>
      <c r="N47" s="1">
        <v>1250</v>
      </c>
      <c r="O47">
        <v>0</v>
      </c>
      <c r="P47">
        <v>0.2</v>
      </c>
      <c r="Q47">
        <v>0.4</v>
      </c>
      <c r="R47">
        <v>0.5</v>
      </c>
      <c r="S47" s="1">
        <v>1925</v>
      </c>
      <c r="T47" s="1">
        <v>385</v>
      </c>
      <c r="U47" s="1">
        <v>55</v>
      </c>
      <c r="V47">
        <v>8</v>
      </c>
      <c r="W47" s="1">
        <v>80</v>
      </c>
      <c r="X47" s="1">
        <v>295</v>
      </c>
      <c r="Y47" s="1" t="s">
        <v>42</v>
      </c>
      <c r="Z47" s="1" t="s">
        <v>147</v>
      </c>
      <c r="AA47" s="1" t="s">
        <v>42</v>
      </c>
      <c r="AB47" s="1" t="s">
        <v>42</v>
      </c>
      <c r="AC47" s="1">
        <v>240</v>
      </c>
      <c r="AD47" s="1">
        <v>4</v>
      </c>
      <c r="AE47" s="1">
        <v>275</v>
      </c>
      <c r="AF47" s="1">
        <v>610</v>
      </c>
      <c r="AG47">
        <v>3</v>
      </c>
      <c r="AH47">
        <v>0</v>
      </c>
      <c r="AI47">
        <v>3</v>
      </c>
      <c r="AJ47">
        <v>4</v>
      </c>
      <c r="AK47">
        <v>6</v>
      </c>
    </row>
    <row r="48" spans="1:37" x14ac:dyDescent="0.25">
      <c r="A48" s="1" t="s">
        <v>148</v>
      </c>
      <c r="B48" s="1" t="s">
        <v>149</v>
      </c>
      <c r="C48" s="1" t="s">
        <v>45</v>
      </c>
      <c r="D48" s="1" t="s">
        <v>40</v>
      </c>
      <c r="E48" s="1">
        <v>300</v>
      </c>
      <c r="F48" s="1">
        <v>250</v>
      </c>
      <c r="G48" s="1">
        <v>5</v>
      </c>
      <c r="H48" s="1">
        <v>5</v>
      </c>
      <c r="I48" s="1">
        <v>1080000</v>
      </c>
      <c r="J48" s="1" t="s">
        <v>150</v>
      </c>
      <c r="K48" s="1">
        <v>3.22</v>
      </c>
      <c r="L48" s="1">
        <v>300</v>
      </c>
      <c r="M48" s="1">
        <v>350</v>
      </c>
      <c r="N48" s="1">
        <v>625</v>
      </c>
      <c r="O48">
        <v>0</v>
      </c>
      <c r="P48">
        <v>0.2</v>
      </c>
      <c r="Q48">
        <v>0.4</v>
      </c>
      <c r="R48">
        <v>0.5</v>
      </c>
      <c r="S48" s="1">
        <v>235</v>
      </c>
      <c r="T48" s="1">
        <v>130</v>
      </c>
      <c r="U48" s="1">
        <v>65</v>
      </c>
      <c r="V48">
        <v>6</v>
      </c>
      <c r="W48" s="1">
        <v>34</v>
      </c>
      <c r="X48" s="1">
        <v>560</v>
      </c>
      <c r="Y48" s="1" t="s">
        <v>42</v>
      </c>
      <c r="Z48" s="1" t="s">
        <v>42</v>
      </c>
      <c r="AA48" s="1" t="s">
        <v>42</v>
      </c>
      <c r="AB48" s="1" t="s">
        <v>50</v>
      </c>
      <c r="AC48" s="1">
        <v>410</v>
      </c>
      <c r="AD48" s="1">
        <v>5</v>
      </c>
      <c r="AE48" s="1">
        <v>225</v>
      </c>
      <c r="AF48" s="1">
        <v>26</v>
      </c>
      <c r="AG48">
        <v>0</v>
      </c>
      <c r="AH48">
        <v>2</v>
      </c>
      <c r="AI48">
        <v>2</v>
      </c>
      <c r="AJ48">
        <v>5</v>
      </c>
      <c r="AK48">
        <v>2</v>
      </c>
    </row>
    <row r="49" spans="1:37" x14ac:dyDescent="0.25">
      <c r="A49" s="1" t="s">
        <v>151</v>
      </c>
      <c r="B49" s="1" t="s">
        <v>149</v>
      </c>
      <c r="C49" s="1" t="s">
        <v>45</v>
      </c>
      <c r="D49" s="1" t="s">
        <v>40</v>
      </c>
      <c r="E49" s="1">
        <v>300</v>
      </c>
      <c r="F49" s="1">
        <v>120</v>
      </c>
      <c r="G49" s="1"/>
      <c r="H49" s="1"/>
      <c r="I49" s="1">
        <v>1075000</v>
      </c>
      <c r="J49" s="1" t="s">
        <v>150</v>
      </c>
      <c r="K49" s="1">
        <v>2.83</v>
      </c>
      <c r="L49" s="1">
        <v>300</v>
      </c>
      <c r="M49" s="1">
        <v>350</v>
      </c>
      <c r="N49" s="1">
        <v>625</v>
      </c>
      <c r="S49" s="1">
        <v>240</v>
      </c>
      <c r="T49" s="1">
        <v>120</v>
      </c>
      <c r="U49" s="1">
        <v>22.5</v>
      </c>
      <c r="V49">
        <v>4</v>
      </c>
      <c r="W49" s="1">
        <v>30</v>
      </c>
      <c r="X49" s="1">
        <v>940</v>
      </c>
      <c r="Y49" s="1" t="s">
        <v>42</v>
      </c>
      <c r="Z49" s="1" t="s">
        <v>42</v>
      </c>
      <c r="AA49" s="1" t="s">
        <v>42</v>
      </c>
      <c r="AB49" s="1" t="s">
        <v>152</v>
      </c>
      <c r="AC49" s="1">
        <v>430</v>
      </c>
      <c r="AD49" s="1">
        <v>5</v>
      </c>
      <c r="AE49" s="1">
        <v>140</v>
      </c>
      <c r="AF49" s="1">
        <v>36</v>
      </c>
      <c r="AG49">
        <v>3</v>
      </c>
      <c r="AH49">
        <v>0</v>
      </c>
      <c r="AI49">
        <v>4</v>
      </c>
      <c r="AJ49">
        <v>4</v>
      </c>
      <c r="AK49">
        <v>2</v>
      </c>
    </row>
    <row r="50" spans="1:37" x14ac:dyDescent="0.25">
      <c r="A50" s="1" t="s">
        <v>153</v>
      </c>
      <c r="B50" s="1" t="s">
        <v>149</v>
      </c>
      <c r="C50" s="1" t="s">
        <v>45</v>
      </c>
      <c r="D50" s="1" t="s">
        <v>40</v>
      </c>
      <c r="E50" s="1">
        <v>225</v>
      </c>
      <c r="F50" s="1">
        <v>400</v>
      </c>
      <c r="G50" s="1">
        <v>35</v>
      </c>
      <c r="H50" s="1">
        <v>15</v>
      </c>
      <c r="I50" s="1">
        <v>1123000</v>
      </c>
      <c r="J50" s="1" t="s">
        <v>154</v>
      </c>
      <c r="K50" s="1">
        <v>3.58</v>
      </c>
      <c r="L50" s="1">
        <v>300</v>
      </c>
      <c r="M50" s="1">
        <v>300</v>
      </c>
      <c r="N50" s="1">
        <v>625</v>
      </c>
      <c r="O50">
        <v>0</v>
      </c>
      <c r="P50">
        <v>0.2</v>
      </c>
      <c r="Q50">
        <v>0.4</v>
      </c>
      <c r="R50">
        <v>0.5</v>
      </c>
      <c r="S50" s="1">
        <v>235</v>
      </c>
      <c r="T50" s="1">
        <v>130</v>
      </c>
      <c r="U50" s="1">
        <v>32.5</v>
      </c>
      <c r="V50">
        <v>4</v>
      </c>
      <c r="W50" s="1">
        <v>38</v>
      </c>
      <c r="X50" s="1">
        <v>465</v>
      </c>
      <c r="Y50" s="1" t="s">
        <v>42</v>
      </c>
      <c r="Z50" s="1" t="s">
        <v>42</v>
      </c>
      <c r="AA50" s="1" t="s">
        <v>42</v>
      </c>
      <c r="AB50" s="1" t="s">
        <v>53</v>
      </c>
      <c r="AC50" s="1">
        <v>360</v>
      </c>
      <c r="AD50" s="1">
        <v>5</v>
      </c>
      <c r="AE50" s="1">
        <v>240</v>
      </c>
      <c r="AF50" s="1">
        <v>25</v>
      </c>
      <c r="AG50">
        <v>2</v>
      </c>
      <c r="AH50">
        <v>2</v>
      </c>
      <c r="AI50">
        <v>3</v>
      </c>
      <c r="AJ50">
        <v>4</v>
      </c>
      <c r="AK50">
        <v>3</v>
      </c>
    </row>
    <row r="51" spans="1:37" x14ac:dyDescent="0.25">
      <c r="A51" s="1" t="s">
        <v>155</v>
      </c>
      <c r="B51" s="1" t="s">
        <v>149</v>
      </c>
      <c r="C51" s="1" t="s">
        <v>45</v>
      </c>
      <c r="D51" s="1" t="s">
        <v>40</v>
      </c>
      <c r="E51" s="1">
        <v>350</v>
      </c>
      <c r="F51" s="1">
        <v>140</v>
      </c>
      <c r="G51" s="1"/>
      <c r="H51" s="1"/>
      <c r="I51" s="1">
        <v>1067000</v>
      </c>
      <c r="J51" s="1" t="s">
        <v>156</v>
      </c>
      <c r="K51" s="1">
        <v>3.2</v>
      </c>
      <c r="L51" s="1">
        <v>450</v>
      </c>
      <c r="M51" s="1">
        <v>450</v>
      </c>
      <c r="N51" s="1">
        <v>625</v>
      </c>
      <c r="S51" s="1">
        <v>250</v>
      </c>
      <c r="T51" s="1">
        <v>125</v>
      </c>
      <c r="U51" s="1">
        <v>22.5</v>
      </c>
      <c r="V51">
        <v>4</v>
      </c>
      <c r="W51" s="1">
        <v>35</v>
      </c>
      <c r="X51" s="1">
        <v>660</v>
      </c>
      <c r="Y51" s="1" t="s">
        <v>42</v>
      </c>
      <c r="Z51" s="1" t="s">
        <v>42</v>
      </c>
      <c r="AA51" s="1" t="s">
        <v>42</v>
      </c>
      <c r="AB51" s="1" t="s">
        <v>99</v>
      </c>
      <c r="AC51" s="1">
        <v>365</v>
      </c>
      <c r="AD51" s="1">
        <v>5</v>
      </c>
      <c r="AE51" s="1">
        <v>130</v>
      </c>
      <c r="AF51" s="1">
        <v>41</v>
      </c>
      <c r="AG51">
        <v>3</v>
      </c>
      <c r="AH51">
        <v>2</v>
      </c>
      <c r="AI51">
        <v>3</v>
      </c>
      <c r="AJ51">
        <v>3</v>
      </c>
      <c r="AK51">
        <v>4</v>
      </c>
    </row>
    <row r="52" spans="1:37" x14ac:dyDescent="0.25">
      <c r="A52" s="1" t="s">
        <v>157</v>
      </c>
      <c r="B52" s="1" t="s">
        <v>149</v>
      </c>
      <c r="C52" s="1" t="s">
        <v>45</v>
      </c>
      <c r="D52" s="1" t="s">
        <v>40</v>
      </c>
      <c r="E52" s="1">
        <v>350</v>
      </c>
      <c r="F52" s="1">
        <v>175</v>
      </c>
      <c r="G52" s="1">
        <v>10</v>
      </c>
      <c r="H52" s="1">
        <v>10</v>
      </c>
      <c r="I52" s="1">
        <v>1087000</v>
      </c>
      <c r="J52" s="1" t="s">
        <v>49</v>
      </c>
      <c r="K52" s="1">
        <v>3.1</v>
      </c>
      <c r="L52" s="1">
        <v>350</v>
      </c>
      <c r="M52" s="1">
        <v>500</v>
      </c>
      <c r="N52" s="1">
        <v>625</v>
      </c>
      <c r="O52">
        <v>0</v>
      </c>
      <c r="P52">
        <v>0.2</v>
      </c>
      <c r="Q52">
        <v>0.4</v>
      </c>
      <c r="R52">
        <v>0.5</v>
      </c>
      <c r="S52" s="1">
        <v>300</v>
      </c>
      <c r="T52" s="1">
        <v>150</v>
      </c>
      <c r="U52" s="1">
        <v>35</v>
      </c>
      <c r="V52">
        <v>4</v>
      </c>
      <c r="W52" s="1">
        <v>36</v>
      </c>
      <c r="X52" s="1">
        <v>650</v>
      </c>
      <c r="Y52" s="1" t="s">
        <v>42</v>
      </c>
      <c r="Z52" s="1" t="s">
        <v>42</v>
      </c>
      <c r="AA52" s="1" t="s">
        <v>42</v>
      </c>
      <c r="AB52" s="1" t="s">
        <v>99</v>
      </c>
      <c r="AC52" s="1">
        <v>365</v>
      </c>
      <c r="AD52" s="1">
        <v>5</v>
      </c>
      <c r="AE52" s="1">
        <v>180</v>
      </c>
      <c r="AF52" s="1">
        <v>37</v>
      </c>
      <c r="AG52">
        <v>0</v>
      </c>
      <c r="AH52">
        <v>3</v>
      </c>
      <c r="AI52">
        <v>3</v>
      </c>
      <c r="AJ52">
        <v>4</v>
      </c>
      <c r="AK52">
        <v>3</v>
      </c>
    </row>
    <row r="53" spans="1:37" x14ac:dyDescent="0.25">
      <c r="A53" s="1" t="s">
        <v>158</v>
      </c>
      <c r="B53" s="1" t="s">
        <v>149</v>
      </c>
      <c r="C53" s="1" t="s">
        <v>45</v>
      </c>
      <c r="D53" s="1" t="s">
        <v>40</v>
      </c>
      <c r="E53" s="1">
        <v>290</v>
      </c>
      <c r="F53" s="1">
        <v>260</v>
      </c>
      <c r="G53" s="1">
        <v>5</v>
      </c>
      <c r="H53" s="1">
        <v>5</v>
      </c>
      <c r="I53" s="1">
        <v>1420000</v>
      </c>
      <c r="J53" s="1" t="s">
        <v>159</v>
      </c>
      <c r="K53" s="1">
        <v>3.9</v>
      </c>
      <c r="L53" s="1">
        <v>250</v>
      </c>
      <c r="M53" s="1">
        <v>400</v>
      </c>
      <c r="N53" s="1">
        <v>625</v>
      </c>
      <c r="O53">
        <v>0</v>
      </c>
      <c r="P53">
        <v>0.2</v>
      </c>
      <c r="Q53">
        <v>0.4</v>
      </c>
      <c r="R53">
        <v>0.5</v>
      </c>
      <c r="S53" s="1">
        <v>560</v>
      </c>
      <c r="T53" s="1">
        <v>280</v>
      </c>
      <c r="U53" s="1">
        <v>34</v>
      </c>
      <c r="V53">
        <v>7</v>
      </c>
      <c r="W53" s="1">
        <v>33</v>
      </c>
      <c r="X53" s="1">
        <v>925</v>
      </c>
      <c r="Y53" s="1" t="s">
        <v>42</v>
      </c>
      <c r="Z53" s="1" t="s">
        <v>42</v>
      </c>
      <c r="AA53" s="1" t="s">
        <v>42</v>
      </c>
      <c r="AB53" s="1" t="s">
        <v>53</v>
      </c>
      <c r="AC53" s="1">
        <v>415</v>
      </c>
      <c r="AD53" s="1">
        <v>5</v>
      </c>
      <c r="AE53" s="1">
        <v>190</v>
      </c>
      <c r="AF53" s="1">
        <v>40</v>
      </c>
      <c r="AG53">
        <v>2</v>
      </c>
      <c r="AH53">
        <v>0</v>
      </c>
      <c r="AI53">
        <v>3</v>
      </c>
      <c r="AJ53">
        <v>3</v>
      </c>
      <c r="AK53">
        <v>3</v>
      </c>
    </row>
    <row r="54" spans="1:37" x14ac:dyDescent="0.25">
      <c r="A54" s="1" t="s">
        <v>160</v>
      </c>
      <c r="B54" s="1" t="s">
        <v>149</v>
      </c>
      <c r="C54" s="1" t="s">
        <v>60</v>
      </c>
      <c r="D54" s="1" t="s">
        <v>40</v>
      </c>
      <c r="E54" s="1">
        <v>800</v>
      </c>
      <c r="F54" s="1">
        <v>400</v>
      </c>
      <c r="G54" s="1"/>
      <c r="H54" s="1"/>
      <c r="I54" s="1">
        <v>1650000</v>
      </c>
      <c r="J54" s="1" t="s">
        <v>161</v>
      </c>
      <c r="K54" s="1">
        <v>2.9</v>
      </c>
      <c r="L54" s="1">
        <v>800</v>
      </c>
      <c r="M54" s="1">
        <v>850</v>
      </c>
      <c r="N54" s="1">
        <v>625</v>
      </c>
      <c r="S54" s="1">
        <v>450</v>
      </c>
      <c r="T54" s="1">
        <v>290</v>
      </c>
      <c r="U54" s="1">
        <v>36</v>
      </c>
      <c r="V54">
        <v>6</v>
      </c>
      <c r="W54" s="1">
        <v>60</v>
      </c>
      <c r="X54" s="1">
        <v>550</v>
      </c>
      <c r="Y54" s="1" t="s">
        <v>42</v>
      </c>
      <c r="Z54" s="1" t="s">
        <v>42</v>
      </c>
      <c r="AA54" s="1" t="s">
        <v>42</v>
      </c>
      <c r="AB54" s="1" t="s">
        <v>53</v>
      </c>
      <c r="AC54" s="1">
        <v>255</v>
      </c>
      <c r="AD54" s="1">
        <v>4.5</v>
      </c>
      <c r="AE54" s="1">
        <v>200</v>
      </c>
      <c r="AF54" s="1">
        <v>51</v>
      </c>
      <c r="AG54">
        <v>0</v>
      </c>
      <c r="AH54">
        <v>7</v>
      </c>
      <c r="AI54">
        <v>7</v>
      </c>
      <c r="AJ54">
        <v>3</v>
      </c>
      <c r="AK54">
        <v>3</v>
      </c>
    </row>
    <row r="55" spans="1:37" x14ac:dyDescent="0.25">
      <c r="A55" s="1" t="s">
        <v>162</v>
      </c>
      <c r="B55" s="1" t="s">
        <v>149</v>
      </c>
      <c r="C55" s="1" t="s">
        <v>60</v>
      </c>
      <c r="D55" s="1" t="s">
        <v>40</v>
      </c>
      <c r="E55" s="1">
        <v>750</v>
      </c>
      <c r="F55" s="1">
        <v>400</v>
      </c>
      <c r="G55" s="1"/>
      <c r="H55" s="1"/>
      <c r="I55" s="1">
        <v>1600000</v>
      </c>
      <c r="J55" s="1" t="s">
        <v>161</v>
      </c>
      <c r="K55" s="1">
        <v>2.8</v>
      </c>
      <c r="L55" s="1">
        <v>750</v>
      </c>
      <c r="M55" s="1">
        <v>800</v>
      </c>
      <c r="N55" s="1">
        <v>625</v>
      </c>
      <c r="S55" s="1">
        <v>550</v>
      </c>
      <c r="T55" s="1">
        <v>290</v>
      </c>
      <c r="U55" s="1">
        <v>27</v>
      </c>
      <c r="V55">
        <v>6</v>
      </c>
      <c r="W55" s="1">
        <v>56</v>
      </c>
      <c r="X55" s="1">
        <v>550</v>
      </c>
      <c r="Y55" s="1" t="s">
        <v>42</v>
      </c>
      <c r="Z55" s="1" t="s">
        <v>42</v>
      </c>
      <c r="AA55" s="1" t="s">
        <v>42</v>
      </c>
      <c r="AB55" s="1" t="s">
        <v>53</v>
      </c>
      <c r="AC55" s="1">
        <v>270</v>
      </c>
      <c r="AD55" s="1">
        <v>4.5</v>
      </c>
      <c r="AE55" s="1">
        <v>170</v>
      </c>
      <c r="AF55" s="1">
        <v>70</v>
      </c>
      <c r="AG55">
        <v>7</v>
      </c>
      <c r="AH55">
        <v>1</v>
      </c>
      <c r="AI55">
        <v>8</v>
      </c>
      <c r="AJ55">
        <v>3</v>
      </c>
      <c r="AK55">
        <v>2</v>
      </c>
    </row>
    <row r="56" spans="1:37" x14ac:dyDescent="0.25">
      <c r="A56" s="1" t="s">
        <v>163</v>
      </c>
      <c r="B56" s="1" t="s">
        <v>149</v>
      </c>
      <c r="C56" s="1" t="s">
        <v>64</v>
      </c>
      <c r="D56" s="1" t="s">
        <v>40</v>
      </c>
      <c r="E56" s="1">
        <v>1300</v>
      </c>
      <c r="F56" s="1">
        <v>420</v>
      </c>
      <c r="G56" s="1">
        <v>25</v>
      </c>
      <c r="H56" s="1">
        <v>25</v>
      </c>
      <c r="I56" s="1">
        <v>11400000</v>
      </c>
      <c r="J56" s="1" t="s">
        <v>164</v>
      </c>
      <c r="K56" s="1">
        <v>0.5</v>
      </c>
      <c r="L56" s="1">
        <v>1300</v>
      </c>
      <c r="M56" s="1">
        <v>1600</v>
      </c>
      <c r="N56" s="1">
        <v>1250</v>
      </c>
      <c r="O56">
        <v>0</v>
      </c>
      <c r="P56">
        <v>0.2</v>
      </c>
      <c r="Q56">
        <v>0.4</v>
      </c>
      <c r="R56">
        <v>0.5</v>
      </c>
      <c r="S56" s="1">
        <v>1200</v>
      </c>
      <c r="T56" s="1">
        <v>427.5</v>
      </c>
      <c r="U56" s="1">
        <v>47.5</v>
      </c>
      <c r="V56">
        <v>5</v>
      </c>
      <c r="W56" s="1">
        <v>100</v>
      </c>
      <c r="X56" s="1">
        <v>320</v>
      </c>
      <c r="Y56" s="1" t="s">
        <v>42</v>
      </c>
      <c r="Z56" s="1" t="s">
        <v>42</v>
      </c>
      <c r="AA56" s="1" t="s">
        <v>42</v>
      </c>
      <c r="AB56" s="1" t="s">
        <v>165</v>
      </c>
      <c r="AC56" s="1">
        <v>290</v>
      </c>
      <c r="AD56" s="1">
        <v>4</v>
      </c>
      <c r="AE56" s="1">
        <v>340</v>
      </c>
      <c r="AF56" s="1">
        <v>715</v>
      </c>
      <c r="AG56">
        <v>4</v>
      </c>
      <c r="AH56">
        <v>2</v>
      </c>
      <c r="AI56">
        <v>6</v>
      </c>
      <c r="AJ56">
        <v>4</v>
      </c>
      <c r="AK56">
        <v>4</v>
      </c>
    </row>
    <row r="57" spans="1:37" x14ac:dyDescent="0.25">
      <c r="A57" s="1" t="s">
        <v>166</v>
      </c>
      <c r="B57" s="1" t="s">
        <v>149</v>
      </c>
      <c r="C57" s="1" t="s">
        <v>64</v>
      </c>
      <c r="D57" s="1" t="s">
        <v>40</v>
      </c>
      <c r="E57" s="1">
        <v>1500</v>
      </c>
      <c r="F57" s="1">
        <v>450</v>
      </c>
      <c r="G57" s="1">
        <v>30</v>
      </c>
      <c r="H57" s="1">
        <v>30</v>
      </c>
      <c r="I57" s="1">
        <v>12200000</v>
      </c>
      <c r="J57" s="1" t="s">
        <v>73</v>
      </c>
      <c r="K57" s="1">
        <v>0.5</v>
      </c>
      <c r="L57" s="1">
        <v>1800</v>
      </c>
      <c r="M57" s="1">
        <v>1500</v>
      </c>
      <c r="N57" s="1">
        <v>1250</v>
      </c>
      <c r="O57">
        <v>0</v>
      </c>
      <c r="P57">
        <v>0.2</v>
      </c>
      <c r="Q57">
        <v>0.4</v>
      </c>
      <c r="R57">
        <v>0.5</v>
      </c>
      <c r="S57" s="1">
        <v>1275</v>
      </c>
      <c r="T57" s="1">
        <v>425</v>
      </c>
      <c r="U57" s="1">
        <v>50</v>
      </c>
      <c r="V57">
        <v>6</v>
      </c>
      <c r="W57" s="1">
        <v>125</v>
      </c>
      <c r="X57" s="1">
        <v>290</v>
      </c>
      <c r="Y57" s="1" t="s">
        <v>42</v>
      </c>
      <c r="Z57" s="1" t="s">
        <v>42</v>
      </c>
      <c r="AA57" s="1" t="s">
        <v>42</v>
      </c>
      <c r="AB57" s="1" t="s">
        <v>66</v>
      </c>
      <c r="AC57" s="1">
        <v>210</v>
      </c>
      <c r="AD57" s="1">
        <v>4</v>
      </c>
      <c r="AE57" s="1">
        <v>350</v>
      </c>
      <c r="AF57" s="1">
        <v>860</v>
      </c>
      <c r="AG57">
        <v>4</v>
      </c>
      <c r="AH57">
        <v>1</v>
      </c>
      <c r="AI57">
        <v>5</v>
      </c>
      <c r="AJ57">
        <v>4</v>
      </c>
      <c r="AK57">
        <v>5</v>
      </c>
    </row>
    <row r="58" spans="1:37" x14ac:dyDescent="0.25">
      <c r="A58" s="1" t="s">
        <v>167</v>
      </c>
      <c r="B58" s="1" t="s">
        <v>149</v>
      </c>
      <c r="C58" s="1" t="s">
        <v>64</v>
      </c>
      <c r="D58" s="1" t="s">
        <v>40</v>
      </c>
      <c r="E58" s="1">
        <v>1500</v>
      </c>
      <c r="F58" s="1">
        <v>315</v>
      </c>
      <c r="G58" s="1">
        <v>40</v>
      </c>
      <c r="H58" s="1">
        <v>40</v>
      </c>
      <c r="I58" s="1">
        <v>11550000</v>
      </c>
      <c r="J58" s="1" t="s">
        <v>168</v>
      </c>
      <c r="K58" s="1">
        <v>0.51</v>
      </c>
      <c r="L58" s="1">
        <v>1200</v>
      </c>
      <c r="M58" s="1">
        <v>1400</v>
      </c>
      <c r="N58" s="1">
        <v>1250</v>
      </c>
      <c r="O58">
        <v>0</v>
      </c>
      <c r="P58">
        <v>0.2</v>
      </c>
      <c r="Q58">
        <v>0.4</v>
      </c>
      <c r="R58">
        <v>0.5</v>
      </c>
      <c r="S58" s="1">
        <v>1200</v>
      </c>
      <c r="T58" s="1">
        <v>427.5</v>
      </c>
      <c r="U58" s="1">
        <v>62.5</v>
      </c>
      <c r="V58">
        <v>7</v>
      </c>
      <c r="W58" s="1">
        <v>120</v>
      </c>
      <c r="X58" s="1">
        <v>300</v>
      </c>
      <c r="Y58" s="1" t="s">
        <v>42</v>
      </c>
      <c r="Z58" s="1" t="s">
        <v>42</v>
      </c>
      <c r="AA58" s="1" t="s">
        <v>42</v>
      </c>
      <c r="AB58" s="1" t="s">
        <v>147</v>
      </c>
      <c r="AC58" s="1">
        <v>240</v>
      </c>
      <c r="AD58" s="1">
        <v>4</v>
      </c>
      <c r="AE58" s="1">
        <v>400</v>
      </c>
      <c r="AF58" s="1">
        <v>650</v>
      </c>
      <c r="AG58">
        <v>0</v>
      </c>
      <c r="AH58">
        <v>4</v>
      </c>
      <c r="AI58">
        <v>4</v>
      </c>
      <c r="AJ58">
        <v>5</v>
      </c>
      <c r="AK58">
        <v>4</v>
      </c>
    </row>
    <row r="59" spans="1:37" x14ac:dyDescent="0.25">
      <c r="A59" s="1" t="s">
        <v>169</v>
      </c>
      <c r="B59" s="1" t="s">
        <v>149</v>
      </c>
      <c r="C59" s="1" t="s">
        <v>64</v>
      </c>
      <c r="D59" s="1" t="s">
        <v>40</v>
      </c>
      <c r="E59" s="1">
        <v>1300</v>
      </c>
      <c r="F59" s="1">
        <v>475</v>
      </c>
      <c r="G59" s="1">
        <v>45</v>
      </c>
      <c r="H59" s="1">
        <v>45</v>
      </c>
      <c r="I59" s="1">
        <v>11110000</v>
      </c>
      <c r="J59" s="1" t="s">
        <v>170</v>
      </c>
      <c r="K59" s="1">
        <v>0.6</v>
      </c>
      <c r="L59" s="1">
        <v>1100</v>
      </c>
      <c r="M59" s="1">
        <v>1400</v>
      </c>
      <c r="N59" s="1">
        <v>1250</v>
      </c>
      <c r="O59">
        <v>0</v>
      </c>
      <c r="P59">
        <v>0.2</v>
      </c>
      <c r="Q59">
        <v>0.4</v>
      </c>
      <c r="R59">
        <v>0.5</v>
      </c>
      <c r="S59" s="1">
        <v>1750</v>
      </c>
      <c r="T59" s="1">
        <v>350</v>
      </c>
      <c r="U59" s="1">
        <v>52.5</v>
      </c>
      <c r="V59">
        <v>8</v>
      </c>
      <c r="W59" s="1">
        <v>75</v>
      </c>
      <c r="X59" s="1">
        <v>315</v>
      </c>
      <c r="Y59" s="1" t="s">
        <v>42</v>
      </c>
      <c r="Z59" s="1" t="s">
        <v>42</v>
      </c>
      <c r="AA59" s="1" t="s">
        <v>42</v>
      </c>
      <c r="AB59" s="1" t="s">
        <v>50</v>
      </c>
      <c r="AC59" s="1">
        <v>250</v>
      </c>
      <c r="AD59" s="1">
        <v>4</v>
      </c>
      <c r="AE59" s="1">
        <v>285</v>
      </c>
      <c r="AF59" s="1">
        <v>345</v>
      </c>
      <c r="AG59">
        <v>2</v>
      </c>
      <c r="AH59">
        <v>1</v>
      </c>
      <c r="AI59">
        <v>3</v>
      </c>
      <c r="AJ59">
        <v>5</v>
      </c>
      <c r="AK59">
        <v>5</v>
      </c>
    </row>
    <row r="60" spans="1:37" x14ac:dyDescent="0.25">
      <c r="A60" s="1" t="s">
        <v>171</v>
      </c>
      <c r="B60" s="1" t="s">
        <v>149</v>
      </c>
      <c r="C60" s="1" t="s">
        <v>76</v>
      </c>
      <c r="D60" s="1" t="s">
        <v>40</v>
      </c>
      <c r="E60" s="1">
        <v>3750</v>
      </c>
      <c r="F60" s="1">
        <v>450</v>
      </c>
      <c r="G60" s="1">
        <v>50</v>
      </c>
      <c r="H60" s="1">
        <v>50</v>
      </c>
      <c r="I60" s="1">
        <v>12400000</v>
      </c>
      <c r="J60" s="1" t="s">
        <v>172</v>
      </c>
      <c r="K60" s="1">
        <v>0.68</v>
      </c>
      <c r="L60" s="1">
        <v>3750</v>
      </c>
      <c r="M60" s="1">
        <v>5250</v>
      </c>
      <c r="N60" s="1">
        <v>1400</v>
      </c>
      <c r="O60">
        <v>0</v>
      </c>
      <c r="P60">
        <v>0.2</v>
      </c>
      <c r="Q60">
        <v>0.4</v>
      </c>
      <c r="R60">
        <v>0.5</v>
      </c>
      <c r="S60" s="1">
        <v>2900</v>
      </c>
      <c r="T60" s="1">
        <v>725</v>
      </c>
      <c r="U60" s="1">
        <v>50</v>
      </c>
      <c r="V60">
        <v>6</v>
      </c>
      <c r="W60" s="1">
        <v>250</v>
      </c>
      <c r="X60" s="1">
        <v>220</v>
      </c>
      <c r="Y60" s="1" t="s">
        <v>42</v>
      </c>
      <c r="Z60" s="1" t="s">
        <v>42</v>
      </c>
      <c r="AA60" s="1" t="s">
        <v>42</v>
      </c>
      <c r="AB60" s="1" t="s">
        <v>56</v>
      </c>
      <c r="AC60" s="1">
        <v>180</v>
      </c>
      <c r="AD60" s="1">
        <v>3.5</v>
      </c>
      <c r="AE60" s="1">
        <v>550</v>
      </c>
      <c r="AF60" s="1">
        <v>1100</v>
      </c>
      <c r="AG60">
        <v>2</v>
      </c>
      <c r="AH60">
        <v>5</v>
      </c>
      <c r="AI60">
        <v>7</v>
      </c>
      <c r="AJ60">
        <v>5</v>
      </c>
      <c r="AK60">
        <v>5</v>
      </c>
    </row>
    <row r="61" spans="1:37" x14ac:dyDescent="0.25">
      <c r="A61" s="1" t="s">
        <v>173</v>
      </c>
      <c r="B61" s="1" t="s">
        <v>149</v>
      </c>
      <c r="C61" s="1" t="s">
        <v>76</v>
      </c>
      <c r="D61" s="1" t="s">
        <v>40</v>
      </c>
      <c r="E61" s="1">
        <v>3500</v>
      </c>
      <c r="F61" s="1">
        <v>425</v>
      </c>
      <c r="G61" s="1">
        <v>40</v>
      </c>
      <c r="H61" s="1">
        <v>40</v>
      </c>
      <c r="I61" s="1">
        <v>12800000</v>
      </c>
      <c r="J61" s="1" t="s">
        <v>174</v>
      </c>
      <c r="K61" s="1">
        <v>0.67</v>
      </c>
      <c r="L61" s="1">
        <v>4500</v>
      </c>
      <c r="M61" s="1">
        <v>4500</v>
      </c>
      <c r="N61" s="1">
        <v>1400</v>
      </c>
      <c r="O61">
        <v>0</v>
      </c>
      <c r="P61">
        <v>0.2</v>
      </c>
      <c r="Q61">
        <v>0.4</v>
      </c>
      <c r="R61">
        <v>0.5</v>
      </c>
      <c r="S61" s="1">
        <v>2300</v>
      </c>
      <c r="T61" s="1">
        <v>575</v>
      </c>
      <c r="U61" s="1">
        <v>60</v>
      </c>
      <c r="V61">
        <v>6</v>
      </c>
      <c r="W61" s="1">
        <v>250</v>
      </c>
      <c r="X61" s="1">
        <v>220</v>
      </c>
      <c r="Y61" s="1" t="s">
        <v>42</v>
      </c>
      <c r="Z61" s="1" t="s">
        <v>42</v>
      </c>
      <c r="AA61" s="1" t="s">
        <v>42</v>
      </c>
      <c r="AB61" s="1" t="s">
        <v>69</v>
      </c>
      <c r="AC61" s="1">
        <v>180</v>
      </c>
      <c r="AD61" s="1">
        <v>3.5</v>
      </c>
      <c r="AE61" s="1">
        <v>400</v>
      </c>
      <c r="AF61" s="1">
        <v>1140</v>
      </c>
      <c r="AG61">
        <v>6</v>
      </c>
      <c r="AH61">
        <v>3</v>
      </c>
      <c r="AI61">
        <v>7</v>
      </c>
      <c r="AJ61">
        <v>4</v>
      </c>
      <c r="AK61">
        <v>6</v>
      </c>
    </row>
    <row r="62" spans="1:37" x14ac:dyDescent="0.25">
      <c r="A62" s="1" t="s">
        <v>175</v>
      </c>
      <c r="B62" s="1" t="s">
        <v>149</v>
      </c>
      <c r="C62" s="1" t="s">
        <v>76</v>
      </c>
      <c r="D62" s="1" t="s">
        <v>40</v>
      </c>
      <c r="E62" s="1">
        <v>1800</v>
      </c>
      <c r="F62" s="1">
        <v>535</v>
      </c>
      <c r="G62" s="1"/>
      <c r="H62" s="1"/>
      <c r="I62" s="1">
        <v>15228000</v>
      </c>
      <c r="J62" s="1" t="s">
        <v>174</v>
      </c>
      <c r="K62" s="1">
        <v>0.47499999999999998</v>
      </c>
      <c r="L62" s="1">
        <v>1800</v>
      </c>
      <c r="M62" s="1">
        <v>1890</v>
      </c>
      <c r="N62" s="1">
        <v>1400</v>
      </c>
      <c r="S62" s="1">
        <v>2700</v>
      </c>
      <c r="T62" s="1">
        <v>675</v>
      </c>
      <c r="U62" s="1">
        <v>60</v>
      </c>
      <c r="V62">
        <v>6</v>
      </c>
      <c r="W62" s="1">
        <v>195</v>
      </c>
      <c r="X62" s="1">
        <v>230</v>
      </c>
      <c r="Y62" s="1" t="s">
        <v>42</v>
      </c>
      <c r="Z62" s="1" t="s">
        <v>42</v>
      </c>
      <c r="AA62" s="1" t="s">
        <v>42</v>
      </c>
      <c r="AB62" s="1" t="s">
        <v>56</v>
      </c>
      <c r="AC62" s="1">
        <v>225</v>
      </c>
      <c r="AD62" s="1">
        <v>3.5</v>
      </c>
      <c r="AE62" s="1">
        <v>342</v>
      </c>
      <c r="AF62" s="1">
        <v>1000</v>
      </c>
      <c r="AG62">
        <v>8</v>
      </c>
      <c r="AH62">
        <v>0</v>
      </c>
      <c r="AI62">
        <v>8</v>
      </c>
      <c r="AJ62">
        <v>5</v>
      </c>
      <c r="AK62">
        <v>4</v>
      </c>
    </row>
    <row r="63" spans="1:37" x14ac:dyDescent="0.25">
      <c r="A63" s="1" t="s">
        <v>176</v>
      </c>
      <c r="B63" s="1" t="s">
        <v>149</v>
      </c>
      <c r="C63" s="1" t="s">
        <v>84</v>
      </c>
      <c r="D63" s="1" t="s">
        <v>40</v>
      </c>
      <c r="E63" s="1">
        <v>6600</v>
      </c>
      <c r="F63" s="1">
        <v>780</v>
      </c>
      <c r="G63" s="1">
        <v>125</v>
      </c>
      <c r="H63" s="1">
        <v>100</v>
      </c>
      <c r="I63" s="1">
        <v>100600000</v>
      </c>
      <c r="J63" s="1" t="s">
        <v>177</v>
      </c>
      <c r="K63" s="1">
        <v>0.11</v>
      </c>
      <c r="L63" s="1">
        <v>6600</v>
      </c>
      <c r="M63" s="1">
        <v>7150</v>
      </c>
      <c r="N63" s="1">
        <v>2500</v>
      </c>
      <c r="O63">
        <v>0</v>
      </c>
      <c r="P63">
        <v>0.2</v>
      </c>
      <c r="Q63">
        <v>0.4</v>
      </c>
      <c r="R63">
        <v>0.5</v>
      </c>
      <c r="S63" s="1">
        <v>5400</v>
      </c>
      <c r="T63" s="1">
        <v>1100</v>
      </c>
      <c r="U63" s="1">
        <v>82.5</v>
      </c>
      <c r="V63">
        <v>7</v>
      </c>
      <c r="W63" s="1">
        <v>330</v>
      </c>
      <c r="X63" s="1">
        <v>150</v>
      </c>
      <c r="Y63" s="1" t="s">
        <v>42</v>
      </c>
      <c r="Z63" s="1" t="s">
        <v>42</v>
      </c>
      <c r="AA63" s="1" t="s">
        <v>42</v>
      </c>
      <c r="AB63" s="1" t="s">
        <v>78</v>
      </c>
      <c r="AC63" s="1">
        <v>130</v>
      </c>
      <c r="AD63" s="1">
        <v>3</v>
      </c>
      <c r="AE63" s="1">
        <v>342</v>
      </c>
      <c r="AF63" s="1">
        <v>1000</v>
      </c>
      <c r="AG63">
        <v>8</v>
      </c>
      <c r="AH63">
        <v>0</v>
      </c>
      <c r="AI63">
        <v>8</v>
      </c>
      <c r="AJ63">
        <v>5</v>
      </c>
      <c r="AK63">
        <v>4</v>
      </c>
    </row>
    <row r="64" spans="1:37" x14ac:dyDescent="0.25">
      <c r="A64" s="1" t="s">
        <v>178</v>
      </c>
      <c r="B64" s="1" t="s">
        <v>149</v>
      </c>
      <c r="C64" s="1" t="s">
        <v>84</v>
      </c>
      <c r="D64" s="1" t="s">
        <v>40</v>
      </c>
      <c r="E64" s="1">
        <v>7700</v>
      </c>
      <c r="F64" s="1">
        <v>790</v>
      </c>
      <c r="G64" s="1">
        <v>100</v>
      </c>
      <c r="H64" s="1">
        <v>100</v>
      </c>
      <c r="I64" s="1">
        <v>103600000</v>
      </c>
      <c r="J64" s="1" t="s">
        <v>179</v>
      </c>
      <c r="K64" s="1">
        <v>0.13600000000000001</v>
      </c>
      <c r="L64" s="1">
        <v>8250</v>
      </c>
      <c r="M64" s="1">
        <v>8800</v>
      </c>
      <c r="N64" s="1">
        <v>2500</v>
      </c>
      <c r="O64">
        <v>0</v>
      </c>
      <c r="P64">
        <v>0.2</v>
      </c>
      <c r="Q64">
        <v>0.4</v>
      </c>
      <c r="R64">
        <v>0.5</v>
      </c>
      <c r="S64" s="1">
        <v>6000</v>
      </c>
      <c r="T64" s="1">
        <v>1250</v>
      </c>
      <c r="U64" s="1">
        <v>90</v>
      </c>
      <c r="V64">
        <v>7</v>
      </c>
      <c r="W64" s="1">
        <v>460</v>
      </c>
      <c r="X64" s="1">
        <v>117</v>
      </c>
      <c r="Y64" s="1" t="s">
        <v>42</v>
      </c>
      <c r="Z64" s="1" t="s">
        <v>42</v>
      </c>
      <c r="AA64" s="1" t="s">
        <v>42</v>
      </c>
      <c r="AB64" s="1" t="s">
        <v>82</v>
      </c>
      <c r="AC64" s="1">
        <v>94</v>
      </c>
      <c r="AD64" s="1">
        <v>3</v>
      </c>
      <c r="AE64" s="1">
        <v>640</v>
      </c>
      <c r="AF64" s="1">
        <v>21000</v>
      </c>
      <c r="AG64">
        <v>8</v>
      </c>
      <c r="AH64">
        <v>0</v>
      </c>
      <c r="AI64">
        <v>8</v>
      </c>
      <c r="AJ64">
        <v>6</v>
      </c>
      <c r="AK64">
        <v>5</v>
      </c>
    </row>
    <row r="65" spans="1:37" x14ac:dyDescent="0.25">
      <c r="A65" s="1" t="s">
        <v>180</v>
      </c>
      <c r="B65" s="1" t="s">
        <v>149</v>
      </c>
      <c r="C65" s="1" t="s">
        <v>84</v>
      </c>
      <c r="D65" s="1" t="s">
        <v>40</v>
      </c>
      <c r="E65" s="1">
        <v>7480</v>
      </c>
      <c r="F65" s="1">
        <v>780</v>
      </c>
      <c r="G65" s="1">
        <v>75</v>
      </c>
      <c r="H65" s="1">
        <v>75</v>
      </c>
      <c r="I65" s="1">
        <v>99500000</v>
      </c>
      <c r="J65" s="1" t="s">
        <v>181</v>
      </c>
      <c r="K65" s="1">
        <v>0.11600000000000001</v>
      </c>
      <c r="L65" s="1">
        <v>7700</v>
      </c>
      <c r="M65" s="1">
        <v>7480</v>
      </c>
      <c r="N65" s="1">
        <v>2500</v>
      </c>
      <c r="O65">
        <v>0</v>
      </c>
      <c r="P65">
        <v>0.2</v>
      </c>
      <c r="Q65">
        <v>0.4</v>
      </c>
      <c r="R65">
        <v>0.5</v>
      </c>
      <c r="S65" s="1">
        <v>5400</v>
      </c>
      <c r="T65" s="1">
        <v>1150</v>
      </c>
      <c r="U65" s="1">
        <v>81</v>
      </c>
      <c r="V65">
        <v>7</v>
      </c>
      <c r="W65" s="1">
        <v>360</v>
      </c>
      <c r="X65" s="1">
        <v>130</v>
      </c>
      <c r="Y65" s="1" t="s">
        <v>42</v>
      </c>
      <c r="Z65" s="1" t="s">
        <v>42</v>
      </c>
      <c r="AA65" s="1" t="s">
        <v>42</v>
      </c>
      <c r="AB65" s="1" t="s">
        <v>74</v>
      </c>
      <c r="AC65" s="1">
        <v>127</v>
      </c>
      <c r="AD65" s="1">
        <v>3</v>
      </c>
      <c r="AE65" s="1">
        <v>640</v>
      </c>
      <c r="AF65" s="1">
        <v>21000</v>
      </c>
      <c r="AG65">
        <v>8</v>
      </c>
      <c r="AH65">
        <v>0</v>
      </c>
      <c r="AI65">
        <v>8</v>
      </c>
      <c r="AJ65">
        <v>6</v>
      </c>
      <c r="AK65">
        <v>5</v>
      </c>
    </row>
    <row r="66" spans="1:37" x14ac:dyDescent="0.25">
      <c r="A66" s="1" t="s">
        <v>189</v>
      </c>
      <c r="B66" s="1" t="s">
        <v>149</v>
      </c>
      <c r="C66" s="1" t="s">
        <v>39</v>
      </c>
      <c r="D66" s="1" t="s">
        <v>40</v>
      </c>
      <c r="E66" s="1">
        <v>150</v>
      </c>
      <c r="F66" s="1">
        <v>120</v>
      </c>
      <c r="G66" s="1">
        <v>5</v>
      </c>
      <c r="H66" s="1">
        <v>5</v>
      </c>
      <c r="I66" s="1">
        <v>1157000</v>
      </c>
      <c r="J66" s="1" t="s">
        <v>190</v>
      </c>
      <c r="K66" s="1">
        <v>4.3499999999999996</v>
      </c>
      <c r="L66" s="1">
        <v>150</v>
      </c>
      <c r="M66" s="1">
        <v>175</v>
      </c>
      <c r="N66" s="1">
        <v>730</v>
      </c>
      <c r="O66">
        <v>0</v>
      </c>
      <c r="P66">
        <v>0.2</v>
      </c>
      <c r="Q66">
        <v>0.4</v>
      </c>
      <c r="R66">
        <v>0.5</v>
      </c>
      <c r="S66" s="1">
        <v>125</v>
      </c>
      <c r="T66" s="1">
        <v>62.5</v>
      </c>
      <c r="U66" s="1">
        <v>22</v>
      </c>
      <c r="V66">
        <v>3</v>
      </c>
      <c r="W66" s="1">
        <v>48</v>
      </c>
      <c r="X66" s="1">
        <v>490</v>
      </c>
      <c r="Y66" s="1" t="s">
        <v>42</v>
      </c>
      <c r="Z66" s="1" t="s">
        <v>42</v>
      </c>
      <c r="AA66" s="1" t="s">
        <v>42</v>
      </c>
      <c r="AB66" s="1" t="s">
        <v>43</v>
      </c>
      <c r="AC66" s="1">
        <v>310</v>
      </c>
      <c r="AD66" s="1">
        <v>3</v>
      </c>
      <c r="AE66" s="1">
        <v>130</v>
      </c>
      <c r="AF66" s="1">
        <v>24</v>
      </c>
      <c r="AG66">
        <v>2</v>
      </c>
      <c r="AH66">
        <v>2</v>
      </c>
      <c r="AI66">
        <v>2</v>
      </c>
      <c r="AJ66">
        <v>2</v>
      </c>
      <c r="AK66">
        <v>2</v>
      </c>
    </row>
    <row r="67" spans="1:37" x14ac:dyDescent="0.25">
      <c r="A67" s="1" t="s">
        <v>191</v>
      </c>
      <c r="B67" s="1" t="s">
        <v>124</v>
      </c>
      <c r="C67" s="1" t="s">
        <v>76</v>
      </c>
      <c r="D67" s="1" t="s">
        <v>40</v>
      </c>
      <c r="E67" s="1">
        <v>5000</v>
      </c>
      <c r="F67" s="1">
        <v>475</v>
      </c>
      <c r="G67" s="1">
        <v>75</v>
      </c>
      <c r="H67" s="1">
        <v>50</v>
      </c>
      <c r="I67" s="1">
        <v>11800000</v>
      </c>
      <c r="J67" s="1" t="s">
        <v>192</v>
      </c>
      <c r="K67" s="1">
        <v>0.68</v>
      </c>
      <c r="L67" s="1">
        <v>4500</v>
      </c>
      <c r="M67" s="1">
        <v>3500</v>
      </c>
      <c r="N67" s="1">
        <v>1400</v>
      </c>
      <c r="O67">
        <v>0</v>
      </c>
      <c r="P67">
        <v>0.2</v>
      </c>
      <c r="Q67">
        <v>0.4</v>
      </c>
      <c r="R67">
        <v>0.5</v>
      </c>
      <c r="S67" s="1">
        <v>3100</v>
      </c>
      <c r="T67" s="1">
        <v>775</v>
      </c>
      <c r="U67" s="1">
        <v>60</v>
      </c>
      <c r="V67">
        <v>7</v>
      </c>
      <c r="W67" s="1">
        <v>305</v>
      </c>
      <c r="X67" s="1">
        <v>200</v>
      </c>
      <c r="Y67" s="1" t="s">
        <v>42</v>
      </c>
      <c r="Z67" s="1" t="s">
        <v>118</v>
      </c>
      <c r="AA67" s="1" t="s">
        <v>42</v>
      </c>
      <c r="AB67" s="1" t="s">
        <v>42</v>
      </c>
      <c r="AC67" s="1">
        <v>160</v>
      </c>
      <c r="AD67" s="1">
        <v>3.5</v>
      </c>
      <c r="AE67" s="1">
        <v>435</v>
      </c>
      <c r="AF67" s="1">
        <v>1125</v>
      </c>
      <c r="AG67">
        <v>6</v>
      </c>
      <c r="AH67">
        <v>0</v>
      </c>
      <c r="AI67">
        <v>7</v>
      </c>
      <c r="AJ67">
        <v>4</v>
      </c>
      <c r="AK67">
        <v>6</v>
      </c>
    </row>
    <row r="68" spans="1:37" x14ac:dyDescent="0.25">
      <c r="A68" s="1" t="s">
        <v>193</v>
      </c>
      <c r="B68" s="1" t="s">
        <v>124</v>
      </c>
      <c r="C68" s="1" t="s">
        <v>76</v>
      </c>
      <c r="D68" s="1" t="s">
        <v>40</v>
      </c>
      <c r="E68" s="1">
        <v>4750</v>
      </c>
      <c r="F68" s="1">
        <v>400</v>
      </c>
      <c r="G68" s="1">
        <v>200</v>
      </c>
      <c r="H68" s="1">
        <v>100</v>
      </c>
      <c r="I68" s="1">
        <v>12700000</v>
      </c>
      <c r="J68" s="1" t="s">
        <v>192</v>
      </c>
      <c r="K68" s="1">
        <v>0.7</v>
      </c>
      <c r="L68" s="1">
        <v>4500</v>
      </c>
      <c r="M68" s="1">
        <v>3500</v>
      </c>
      <c r="N68" s="1">
        <v>1400</v>
      </c>
      <c r="O68">
        <v>0</v>
      </c>
      <c r="P68">
        <v>0.2</v>
      </c>
      <c r="Q68">
        <v>0.4</v>
      </c>
      <c r="R68">
        <v>0.5</v>
      </c>
      <c r="S68" s="1">
        <v>2900</v>
      </c>
      <c r="T68" s="1">
        <v>725</v>
      </c>
      <c r="U68" s="1">
        <v>55</v>
      </c>
      <c r="V68">
        <v>7</v>
      </c>
      <c r="W68" s="1">
        <v>305</v>
      </c>
      <c r="X68" s="1">
        <v>200</v>
      </c>
      <c r="Y68" s="1" t="s">
        <v>42</v>
      </c>
      <c r="Z68" s="1" t="s">
        <v>118</v>
      </c>
      <c r="AA68" s="1" t="s">
        <v>42</v>
      </c>
      <c r="AB68" s="1" t="s">
        <v>42</v>
      </c>
      <c r="AC68" s="1">
        <v>145</v>
      </c>
      <c r="AD68" s="1">
        <v>3.5</v>
      </c>
      <c r="AE68" s="1">
        <v>400</v>
      </c>
      <c r="AF68" s="1">
        <v>1050</v>
      </c>
      <c r="AG68">
        <v>5</v>
      </c>
      <c r="AH68">
        <v>0</v>
      </c>
      <c r="AI68">
        <v>5</v>
      </c>
      <c r="AJ68">
        <v>5</v>
      </c>
      <c r="AK68">
        <v>6</v>
      </c>
    </row>
    <row r="69" spans="1:37" x14ac:dyDescent="0.25">
      <c r="A69" s="1" t="s">
        <v>194</v>
      </c>
      <c r="B69" s="1" t="s">
        <v>124</v>
      </c>
      <c r="C69" s="1" t="s">
        <v>76</v>
      </c>
      <c r="D69" s="1" t="s">
        <v>40</v>
      </c>
      <c r="E69" s="1">
        <v>2180</v>
      </c>
      <c r="F69" s="1">
        <v>600</v>
      </c>
      <c r="G69" s="1">
        <v>25</v>
      </c>
      <c r="H69" s="1">
        <v>25</v>
      </c>
      <c r="I69" s="1">
        <v>15552000</v>
      </c>
      <c r="J69" s="1" t="s">
        <v>195</v>
      </c>
      <c r="K69" s="1">
        <v>0.45</v>
      </c>
      <c r="L69" s="1">
        <v>1890</v>
      </c>
      <c r="M69" s="1">
        <v>1750</v>
      </c>
      <c r="N69" s="1">
        <v>1400</v>
      </c>
      <c r="O69">
        <v>0</v>
      </c>
      <c r="P69">
        <v>0.2</v>
      </c>
      <c r="Q69">
        <v>0.4</v>
      </c>
      <c r="R69">
        <v>0.5</v>
      </c>
      <c r="S69" s="1">
        <v>3100</v>
      </c>
      <c r="T69" s="1">
        <v>775</v>
      </c>
      <c r="U69" s="1">
        <v>70</v>
      </c>
      <c r="V69">
        <v>7</v>
      </c>
      <c r="W69" s="1">
        <v>220</v>
      </c>
      <c r="X69" s="1">
        <v>210</v>
      </c>
      <c r="Y69" s="1" t="s">
        <v>42</v>
      </c>
      <c r="Z69" s="1" t="s">
        <v>74</v>
      </c>
      <c r="AA69" s="1" t="s">
        <v>42</v>
      </c>
      <c r="AB69" s="1" t="s">
        <v>42</v>
      </c>
      <c r="AC69" s="1">
        <v>220</v>
      </c>
      <c r="AD69" s="1">
        <v>3.5</v>
      </c>
      <c r="AE69" s="1">
        <v>360</v>
      </c>
      <c r="AF69" s="1">
        <v>1100</v>
      </c>
      <c r="AG69">
        <v>8</v>
      </c>
      <c r="AH69">
        <v>0</v>
      </c>
      <c r="AI69">
        <v>8</v>
      </c>
      <c r="AJ69">
        <v>4</v>
      </c>
      <c r="AK69">
        <v>5</v>
      </c>
    </row>
    <row r="70" spans="1:37" x14ac:dyDescent="0.25">
      <c r="A70" s="1" t="s">
        <v>196</v>
      </c>
      <c r="B70" s="1" t="s">
        <v>124</v>
      </c>
      <c r="C70" s="1" t="s">
        <v>84</v>
      </c>
      <c r="D70" s="1" t="s">
        <v>40</v>
      </c>
      <c r="E70" s="1">
        <v>8250</v>
      </c>
      <c r="F70" s="1">
        <v>845</v>
      </c>
      <c r="G70" s="1">
        <v>75</v>
      </c>
      <c r="H70" s="1">
        <v>75</v>
      </c>
      <c r="I70" s="1">
        <v>98400000</v>
      </c>
      <c r="J70" s="1" t="s">
        <v>88</v>
      </c>
      <c r="K70" s="1">
        <v>0.114</v>
      </c>
      <c r="L70" s="1">
        <v>7150</v>
      </c>
      <c r="M70" s="1">
        <v>6930</v>
      </c>
      <c r="N70" s="1">
        <v>2500</v>
      </c>
      <c r="O70">
        <v>0</v>
      </c>
      <c r="P70">
        <v>0.2</v>
      </c>
      <c r="Q70">
        <v>0.4</v>
      </c>
      <c r="R70">
        <v>0.5</v>
      </c>
      <c r="S70" s="1">
        <v>6000</v>
      </c>
      <c r="T70" s="1">
        <v>1150</v>
      </c>
      <c r="U70" s="1">
        <v>87</v>
      </c>
      <c r="V70">
        <v>7</v>
      </c>
      <c r="W70" s="1">
        <v>380</v>
      </c>
      <c r="X70" s="1">
        <v>124</v>
      </c>
      <c r="Y70" s="1" t="s">
        <v>42</v>
      </c>
      <c r="Z70" s="1" t="s">
        <v>82</v>
      </c>
      <c r="AA70" s="1" t="s">
        <v>42</v>
      </c>
      <c r="AB70" s="1" t="s">
        <v>42</v>
      </c>
      <c r="AC70" s="1">
        <v>122</v>
      </c>
      <c r="AD70" s="1">
        <v>3</v>
      </c>
      <c r="AE70" s="1">
        <v>600</v>
      </c>
      <c r="AF70" s="1">
        <v>15500</v>
      </c>
      <c r="AG70">
        <v>7</v>
      </c>
      <c r="AH70">
        <v>0</v>
      </c>
      <c r="AI70">
        <v>7</v>
      </c>
      <c r="AJ70">
        <v>4</v>
      </c>
      <c r="AK70">
        <v>8</v>
      </c>
    </row>
    <row r="71" spans="1:37" x14ac:dyDescent="0.25">
      <c r="A71" s="1" t="s">
        <v>197</v>
      </c>
      <c r="B71" s="1" t="s">
        <v>124</v>
      </c>
      <c r="C71" s="1" t="s">
        <v>84</v>
      </c>
      <c r="D71" s="1" t="s">
        <v>40</v>
      </c>
      <c r="E71" s="1">
        <v>9350</v>
      </c>
      <c r="F71" s="1">
        <v>750</v>
      </c>
      <c r="G71" s="1">
        <v>375</v>
      </c>
      <c r="H71" s="1">
        <v>125</v>
      </c>
      <c r="I71" s="1">
        <v>100250000</v>
      </c>
      <c r="J71" s="1" t="s">
        <v>198</v>
      </c>
      <c r="K71" s="1">
        <v>0.125</v>
      </c>
      <c r="L71" s="1">
        <v>8800</v>
      </c>
      <c r="M71" s="1">
        <v>7920</v>
      </c>
      <c r="N71" s="1">
        <v>2500</v>
      </c>
      <c r="O71">
        <v>0</v>
      </c>
      <c r="P71">
        <v>0.2</v>
      </c>
      <c r="Q71">
        <v>0.4</v>
      </c>
      <c r="R71">
        <v>0.5</v>
      </c>
      <c r="S71" s="1">
        <v>6000</v>
      </c>
      <c r="T71" s="1">
        <v>1100</v>
      </c>
      <c r="U71" s="1">
        <v>84</v>
      </c>
      <c r="V71">
        <v>7</v>
      </c>
      <c r="W71" s="1">
        <v>465</v>
      </c>
      <c r="X71" s="1">
        <v>117</v>
      </c>
      <c r="Y71" s="1" t="s">
        <v>42</v>
      </c>
      <c r="Z71" s="1" t="s">
        <v>90</v>
      </c>
      <c r="AA71" s="1" t="s">
        <v>42</v>
      </c>
      <c r="AB71" s="1" t="s">
        <v>42</v>
      </c>
      <c r="AC71" s="1">
        <v>109</v>
      </c>
      <c r="AD71" s="1">
        <v>3</v>
      </c>
      <c r="AE71" s="1">
        <v>600</v>
      </c>
      <c r="AF71" s="1">
        <v>10000</v>
      </c>
      <c r="AG71">
        <v>6</v>
      </c>
      <c r="AH71">
        <v>0</v>
      </c>
      <c r="AI71">
        <v>6</v>
      </c>
      <c r="AJ71">
        <v>5</v>
      </c>
      <c r="AK71">
        <v>7</v>
      </c>
    </row>
    <row r="72" spans="1:37" x14ac:dyDescent="0.25">
      <c r="A72" s="1" t="s">
        <v>199</v>
      </c>
      <c r="B72" s="1" t="s">
        <v>124</v>
      </c>
      <c r="C72" s="1" t="s">
        <v>84</v>
      </c>
      <c r="D72" s="1" t="s">
        <v>40</v>
      </c>
      <c r="E72" s="1">
        <v>9350</v>
      </c>
      <c r="F72" s="1">
        <v>845</v>
      </c>
      <c r="G72" s="1">
        <v>175</v>
      </c>
      <c r="H72" s="1">
        <v>125</v>
      </c>
      <c r="I72" s="1">
        <v>100200000</v>
      </c>
      <c r="J72" s="1" t="s">
        <v>120</v>
      </c>
      <c r="K72" s="1">
        <v>0.11799999999999999</v>
      </c>
      <c r="L72" s="1">
        <v>8800</v>
      </c>
      <c r="M72" s="1">
        <v>8250</v>
      </c>
      <c r="N72" s="1">
        <v>2500</v>
      </c>
      <c r="O72">
        <v>0</v>
      </c>
      <c r="P72">
        <v>0.2</v>
      </c>
      <c r="Q72">
        <v>0.4</v>
      </c>
      <c r="R72">
        <v>0.5</v>
      </c>
      <c r="S72" s="1">
        <v>7200</v>
      </c>
      <c r="T72" s="1">
        <v>1500</v>
      </c>
      <c r="U72" s="1">
        <v>85.4</v>
      </c>
      <c r="V72">
        <v>7</v>
      </c>
      <c r="W72" s="1">
        <v>485</v>
      </c>
      <c r="X72" s="1">
        <v>143</v>
      </c>
      <c r="Y72" s="1" t="s">
        <v>42</v>
      </c>
      <c r="Z72" s="1" t="s">
        <v>200</v>
      </c>
      <c r="AA72" s="1" t="s">
        <v>42</v>
      </c>
      <c r="AB72" s="1" t="s">
        <v>42</v>
      </c>
      <c r="AC72" s="1">
        <v>115</v>
      </c>
      <c r="AD72" s="1">
        <v>3</v>
      </c>
      <c r="AE72" s="1">
        <v>600</v>
      </c>
      <c r="AF72" s="1">
        <v>16000</v>
      </c>
      <c r="AG72">
        <v>6</v>
      </c>
      <c r="AH72">
        <v>1</v>
      </c>
      <c r="AI72">
        <v>7</v>
      </c>
      <c r="AJ72">
        <v>5</v>
      </c>
      <c r="AK72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B02B-386E-40E4-B90E-D03665886685}">
  <dimension ref="B2:K35"/>
  <sheetViews>
    <sheetView workbookViewId="0">
      <selection activeCell="E35" sqref="E35"/>
    </sheetView>
  </sheetViews>
  <sheetFormatPr defaultRowHeight="15" x14ac:dyDescent="0.25"/>
  <cols>
    <col min="2" max="2" width="13.140625" bestFit="1" customWidth="1"/>
    <col min="3" max="3" width="26.42578125" bestFit="1" customWidth="1"/>
    <col min="4" max="4" width="30.140625" bestFit="1" customWidth="1"/>
    <col min="5" max="5" width="26" bestFit="1" customWidth="1"/>
    <col min="6" max="6" width="26.42578125" bestFit="1" customWidth="1"/>
    <col min="7" max="7" width="16.140625" bestFit="1" customWidth="1"/>
    <col min="8" max="8" width="26.42578125" bestFit="1" customWidth="1"/>
    <col min="9" max="9" width="30.140625" bestFit="1" customWidth="1"/>
    <col min="10" max="10" width="26" bestFit="1" customWidth="1"/>
  </cols>
  <sheetData>
    <row r="2" spans="2:11" ht="15" customHeight="1" x14ac:dyDescent="0.25">
      <c r="B2" s="6" t="s">
        <v>187</v>
      </c>
      <c r="C2" s="6"/>
      <c r="D2" s="6"/>
      <c r="E2" s="6"/>
      <c r="F2" s="4"/>
      <c r="G2" s="6" t="s">
        <v>188</v>
      </c>
      <c r="H2" s="6"/>
      <c r="I2" s="6"/>
      <c r="J2" s="6"/>
      <c r="K2" s="6"/>
    </row>
    <row r="3" spans="2:11" ht="15" customHeight="1" x14ac:dyDescent="0.25">
      <c r="B3" s="6"/>
      <c r="C3" s="6"/>
      <c r="D3" s="6"/>
      <c r="E3" s="6"/>
      <c r="F3" s="4"/>
      <c r="G3" s="6"/>
      <c r="H3" s="6"/>
      <c r="I3" s="6"/>
      <c r="J3" s="6"/>
      <c r="K3" s="6"/>
    </row>
    <row r="4" spans="2:11" ht="15" customHeight="1" x14ac:dyDescent="0.25">
      <c r="B4" s="6"/>
      <c r="C4" s="6"/>
      <c r="D4" s="6"/>
      <c r="E4" s="6"/>
      <c r="F4" s="4"/>
      <c r="G4" s="6"/>
      <c r="H4" s="6"/>
      <c r="I4" s="6"/>
      <c r="J4" s="6"/>
      <c r="K4" s="6"/>
    </row>
    <row r="6" spans="2:11" x14ac:dyDescent="0.25">
      <c r="B6" s="2" t="s">
        <v>182</v>
      </c>
      <c r="C6" t="s">
        <v>184</v>
      </c>
      <c r="D6" t="s">
        <v>185</v>
      </c>
      <c r="E6" t="s">
        <v>186</v>
      </c>
      <c r="G6" s="2" t="s">
        <v>182</v>
      </c>
      <c r="H6" t="s">
        <v>184</v>
      </c>
      <c r="I6" t="s">
        <v>185</v>
      </c>
      <c r="J6" t="s">
        <v>186</v>
      </c>
    </row>
    <row r="7" spans="2:11" x14ac:dyDescent="0.25">
      <c r="B7" s="3" t="s">
        <v>92</v>
      </c>
      <c r="C7" s="1">
        <v>5.0625</v>
      </c>
      <c r="D7" s="1">
        <v>3.1875</v>
      </c>
      <c r="E7" s="1">
        <v>5.1875</v>
      </c>
      <c r="G7" s="3" t="s">
        <v>92</v>
      </c>
      <c r="H7" s="1">
        <v>5.0625</v>
      </c>
      <c r="I7" s="1">
        <v>3.1875</v>
      </c>
      <c r="J7" s="1">
        <v>5.1875</v>
      </c>
    </row>
    <row r="8" spans="2:11" x14ac:dyDescent="0.25">
      <c r="B8" s="3" t="s">
        <v>38</v>
      </c>
      <c r="C8" s="1">
        <v>5.166666666666667</v>
      </c>
      <c r="D8" s="1">
        <v>5.0555555555555554</v>
      </c>
      <c r="E8" s="1">
        <v>3.1666666666666665</v>
      </c>
      <c r="G8" s="5" t="s">
        <v>76</v>
      </c>
      <c r="H8" s="1">
        <v>6.666666666666667</v>
      </c>
      <c r="I8" s="1">
        <v>3.6666666666666665</v>
      </c>
      <c r="J8" s="1">
        <v>6.333333333333333</v>
      </c>
    </row>
    <row r="9" spans="2:11" x14ac:dyDescent="0.25">
      <c r="B9" s="3" t="s">
        <v>124</v>
      </c>
      <c r="C9" s="1">
        <v>4.7777777777777777</v>
      </c>
      <c r="D9" s="1">
        <v>3.6666666666666665</v>
      </c>
      <c r="E9" s="1">
        <v>4.5555555555555554</v>
      </c>
      <c r="G9" s="5" t="s">
        <v>84</v>
      </c>
      <c r="H9" s="1">
        <v>7.666666666666667</v>
      </c>
      <c r="I9" s="1">
        <v>4</v>
      </c>
      <c r="J9" s="1">
        <v>7</v>
      </c>
    </row>
    <row r="10" spans="2:11" x14ac:dyDescent="0.25">
      <c r="B10" s="3" t="s">
        <v>149</v>
      </c>
      <c r="C10" s="1">
        <v>5.2105263157894735</v>
      </c>
      <c r="D10" s="1">
        <v>4.2105263157894735</v>
      </c>
      <c r="E10" s="1">
        <v>3.736842105263158</v>
      </c>
      <c r="G10" s="5" t="s">
        <v>39</v>
      </c>
      <c r="H10" s="1">
        <v>2</v>
      </c>
      <c r="I10" s="1">
        <v>2</v>
      </c>
      <c r="J10" s="1">
        <v>2</v>
      </c>
    </row>
    <row r="11" spans="2:11" x14ac:dyDescent="0.25">
      <c r="B11" s="3" t="s">
        <v>183</v>
      </c>
      <c r="C11" s="1">
        <v>5.056338028169014</v>
      </c>
      <c r="D11" s="1">
        <v>4.056338028169014</v>
      </c>
      <c r="E11" s="1">
        <v>4.126760563380282</v>
      </c>
      <c r="G11" s="5" t="s">
        <v>64</v>
      </c>
      <c r="H11" s="1">
        <v>4.666666666666667</v>
      </c>
      <c r="I11" s="1">
        <v>3.3333333333333335</v>
      </c>
      <c r="J11" s="1">
        <v>5.666666666666667</v>
      </c>
    </row>
    <row r="12" spans="2:11" x14ac:dyDescent="0.25">
      <c r="G12" s="5" t="s">
        <v>60</v>
      </c>
      <c r="H12" s="1">
        <v>5</v>
      </c>
      <c r="I12" s="1">
        <v>3</v>
      </c>
      <c r="J12" s="1">
        <v>4</v>
      </c>
    </row>
    <row r="13" spans="2:11" x14ac:dyDescent="0.25">
      <c r="G13" s="5" t="s">
        <v>45</v>
      </c>
      <c r="H13" s="1">
        <v>3.4</v>
      </c>
      <c r="I13" s="1">
        <v>2.6</v>
      </c>
      <c r="J13" s="1">
        <v>4</v>
      </c>
    </row>
    <row r="14" spans="2:11" x14ac:dyDescent="0.25">
      <c r="G14" s="3" t="s">
        <v>38</v>
      </c>
      <c r="H14" s="1">
        <v>5.166666666666667</v>
      </c>
      <c r="I14" s="1">
        <v>5.0555555555555554</v>
      </c>
      <c r="J14" s="1">
        <v>3.1666666666666665</v>
      </c>
    </row>
    <row r="15" spans="2:11" x14ac:dyDescent="0.25">
      <c r="G15" s="5" t="s">
        <v>76</v>
      </c>
      <c r="H15" s="1">
        <v>7.333333333333333</v>
      </c>
      <c r="I15" s="1">
        <v>6</v>
      </c>
      <c r="J15" s="1">
        <v>3.6666666666666665</v>
      </c>
    </row>
    <row r="16" spans="2:11" x14ac:dyDescent="0.25">
      <c r="G16" s="5" t="s">
        <v>84</v>
      </c>
      <c r="H16" s="1">
        <v>6.666666666666667</v>
      </c>
      <c r="I16" s="1">
        <v>7</v>
      </c>
      <c r="J16" s="1">
        <v>5</v>
      </c>
    </row>
    <row r="17" spans="7:10" x14ac:dyDescent="0.25">
      <c r="G17" s="5" t="s">
        <v>39</v>
      </c>
      <c r="H17" s="1">
        <v>2</v>
      </c>
      <c r="I17" s="1">
        <v>2</v>
      </c>
      <c r="J17" s="1">
        <v>2</v>
      </c>
    </row>
    <row r="18" spans="7:10" x14ac:dyDescent="0.25">
      <c r="G18" s="5" t="s">
        <v>64</v>
      </c>
      <c r="H18" s="1">
        <v>4.75</v>
      </c>
      <c r="I18" s="1">
        <v>5.25</v>
      </c>
      <c r="J18" s="1">
        <v>3.5</v>
      </c>
    </row>
    <row r="19" spans="7:10" x14ac:dyDescent="0.25">
      <c r="G19" s="5" t="s">
        <v>60</v>
      </c>
      <c r="H19" s="1">
        <v>7.5</v>
      </c>
      <c r="I19" s="1">
        <v>3.5</v>
      </c>
      <c r="J19" s="1">
        <v>2</v>
      </c>
    </row>
    <row r="20" spans="7:10" x14ac:dyDescent="0.25">
      <c r="G20" s="5" t="s">
        <v>45</v>
      </c>
      <c r="H20" s="1">
        <v>3</v>
      </c>
      <c r="I20" s="1">
        <v>4.4000000000000004</v>
      </c>
      <c r="J20" s="1">
        <v>2.2000000000000002</v>
      </c>
    </row>
    <row r="21" spans="7:10" x14ac:dyDescent="0.25">
      <c r="G21" s="3" t="s">
        <v>124</v>
      </c>
      <c r="H21" s="1">
        <v>4.7777777777777777</v>
      </c>
      <c r="I21" s="1">
        <v>3.6666666666666665</v>
      </c>
      <c r="J21" s="1">
        <v>4.5555555555555554</v>
      </c>
    </row>
    <row r="22" spans="7:10" x14ac:dyDescent="0.25">
      <c r="G22" s="5" t="s">
        <v>76</v>
      </c>
      <c r="H22" s="1">
        <v>6.666666666666667</v>
      </c>
      <c r="I22" s="1">
        <v>4.333333333333333</v>
      </c>
      <c r="J22" s="1">
        <v>5.666666666666667</v>
      </c>
    </row>
    <row r="23" spans="7:10" x14ac:dyDescent="0.25">
      <c r="G23" s="5" t="s">
        <v>84</v>
      </c>
      <c r="H23" s="1">
        <v>6.666666666666667</v>
      </c>
      <c r="I23" s="1">
        <v>4.666666666666667</v>
      </c>
      <c r="J23" s="1">
        <v>7.333333333333333</v>
      </c>
    </row>
    <row r="24" spans="7:10" x14ac:dyDescent="0.25">
      <c r="G24" s="5" t="s">
        <v>39</v>
      </c>
      <c r="H24" s="1">
        <v>2</v>
      </c>
      <c r="I24" s="1">
        <v>2</v>
      </c>
      <c r="J24" s="1">
        <v>2</v>
      </c>
    </row>
    <row r="25" spans="7:10" x14ac:dyDescent="0.25">
      <c r="G25" s="5" t="s">
        <v>64</v>
      </c>
      <c r="H25" s="1">
        <v>4</v>
      </c>
      <c r="I25" s="1">
        <v>4</v>
      </c>
      <c r="J25" s="1">
        <v>5.333333333333333</v>
      </c>
    </row>
    <row r="26" spans="7:10" x14ac:dyDescent="0.25">
      <c r="G26" s="5" t="s">
        <v>60</v>
      </c>
      <c r="H26" s="1">
        <v>7</v>
      </c>
      <c r="I26" s="1">
        <v>2.5</v>
      </c>
      <c r="J26" s="1">
        <v>3</v>
      </c>
    </row>
    <row r="27" spans="7:10" x14ac:dyDescent="0.25">
      <c r="G27" s="5" t="s">
        <v>45</v>
      </c>
      <c r="H27" s="1">
        <v>3</v>
      </c>
      <c r="I27" s="1">
        <v>3.3333333333333335</v>
      </c>
      <c r="J27" s="1">
        <v>3.1666666666666665</v>
      </c>
    </row>
    <row r="28" spans="7:10" x14ac:dyDescent="0.25">
      <c r="G28" s="3" t="s">
        <v>149</v>
      </c>
      <c r="H28" s="1">
        <v>5.2105263157894735</v>
      </c>
      <c r="I28" s="1">
        <v>4.2105263157894735</v>
      </c>
      <c r="J28" s="1">
        <v>3.736842105263158</v>
      </c>
    </row>
    <row r="29" spans="7:10" x14ac:dyDescent="0.25">
      <c r="G29" s="5" t="s">
        <v>76</v>
      </c>
      <c r="H29" s="1">
        <v>7.333333333333333</v>
      </c>
      <c r="I29" s="1">
        <v>4.666666666666667</v>
      </c>
      <c r="J29" s="1">
        <v>5</v>
      </c>
    </row>
    <row r="30" spans="7:10" x14ac:dyDescent="0.25">
      <c r="G30" s="5" t="s">
        <v>84</v>
      </c>
      <c r="H30" s="1">
        <v>8</v>
      </c>
      <c r="I30" s="1">
        <v>5.666666666666667</v>
      </c>
      <c r="J30" s="1">
        <v>4.666666666666667</v>
      </c>
    </row>
    <row r="31" spans="7:10" x14ac:dyDescent="0.25">
      <c r="G31" s="5" t="s">
        <v>39</v>
      </c>
      <c r="H31" s="1">
        <v>2</v>
      </c>
      <c r="I31" s="1">
        <v>2</v>
      </c>
      <c r="J31" s="1">
        <v>2</v>
      </c>
    </row>
    <row r="32" spans="7:10" x14ac:dyDescent="0.25">
      <c r="G32" s="5" t="s">
        <v>64</v>
      </c>
      <c r="H32" s="1">
        <v>4.5</v>
      </c>
      <c r="I32" s="1">
        <v>4.5</v>
      </c>
      <c r="J32" s="1">
        <v>4.5</v>
      </c>
    </row>
    <row r="33" spans="7:10" x14ac:dyDescent="0.25">
      <c r="G33" s="5" t="s">
        <v>60</v>
      </c>
      <c r="H33" s="1">
        <v>7.5</v>
      </c>
      <c r="I33" s="1">
        <v>3</v>
      </c>
      <c r="J33" s="1">
        <v>2.5</v>
      </c>
    </row>
    <row r="34" spans="7:10" x14ac:dyDescent="0.25">
      <c r="G34" s="5" t="s">
        <v>45</v>
      </c>
      <c r="H34" s="1">
        <v>3</v>
      </c>
      <c r="I34" s="1">
        <v>3.8333333333333335</v>
      </c>
      <c r="J34" s="1">
        <v>2.8333333333333335</v>
      </c>
    </row>
    <row r="35" spans="7:10" x14ac:dyDescent="0.25">
      <c r="G35" s="3" t="s">
        <v>183</v>
      </c>
      <c r="H35" s="1">
        <v>5.056338028169014</v>
      </c>
      <c r="I35" s="1">
        <v>4.056338028169014</v>
      </c>
      <c r="J35" s="1">
        <v>4.126760563380282</v>
      </c>
    </row>
  </sheetData>
  <mergeCells count="2">
    <mergeCell ref="B2:E4"/>
    <mergeCell ref="G2:K4"/>
  </mergeCells>
  <pageMargins left="0.7" right="0.7" top="0.75" bottom="0.75" header="0.3" footer="0.3"/>
  <pageSetup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92518-BA81-4113-B431-43EA10A001AA}">
  <dimension ref="E9:M33"/>
  <sheetViews>
    <sheetView tabSelected="1" topLeftCell="C1" workbookViewId="0">
      <selection activeCell="L27" sqref="L27"/>
    </sheetView>
  </sheetViews>
  <sheetFormatPr defaultRowHeight="15" x14ac:dyDescent="0.25"/>
  <cols>
    <col min="5" max="5" width="13.140625" bestFit="1" customWidth="1"/>
    <col min="6" max="6" width="24.85546875" bestFit="1" customWidth="1"/>
    <col min="7" max="7" width="28.28515625" bestFit="1" customWidth="1"/>
    <col min="8" max="8" width="25.7109375" bestFit="1" customWidth="1"/>
    <col min="9" max="9" width="22.140625" bestFit="1" customWidth="1"/>
    <col min="10" max="10" width="25.7109375" bestFit="1" customWidth="1"/>
    <col min="11" max="11" width="22.140625" bestFit="1" customWidth="1"/>
    <col min="12" max="13" width="28.28515625" bestFit="1" customWidth="1"/>
    <col min="14" max="14" width="22.140625" bestFit="1" customWidth="1"/>
    <col min="15" max="15" width="28.28515625" bestFit="1" customWidth="1"/>
    <col min="16" max="16" width="21.42578125" bestFit="1" customWidth="1"/>
    <col min="17" max="17" width="22.140625" bestFit="1" customWidth="1"/>
    <col min="18" max="18" width="28.28515625" bestFit="1" customWidth="1"/>
    <col min="19" max="19" width="21.42578125" bestFit="1" customWidth="1"/>
    <col min="20" max="20" width="22.140625" bestFit="1" customWidth="1"/>
    <col min="21" max="21" width="28.28515625" bestFit="1" customWidth="1"/>
    <col min="22" max="22" width="21.42578125" bestFit="1" customWidth="1"/>
    <col min="23" max="23" width="22.140625" bestFit="1" customWidth="1"/>
    <col min="24" max="24" width="28.28515625" bestFit="1" customWidth="1"/>
    <col min="25" max="25" width="21.42578125" bestFit="1" customWidth="1"/>
    <col min="26" max="26" width="22.140625" bestFit="1" customWidth="1"/>
    <col min="27" max="27" width="28.28515625" bestFit="1" customWidth="1"/>
    <col min="28" max="28" width="21.42578125" bestFit="1" customWidth="1"/>
    <col min="29" max="29" width="22.140625" bestFit="1" customWidth="1"/>
    <col min="30" max="30" width="28.28515625" bestFit="1" customWidth="1"/>
    <col min="31" max="31" width="21.42578125" bestFit="1" customWidth="1"/>
    <col min="32" max="32" width="22.140625" bestFit="1" customWidth="1"/>
    <col min="33" max="33" width="28.28515625" bestFit="1" customWidth="1"/>
    <col min="34" max="34" width="21.42578125" bestFit="1" customWidth="1"/>
    <col min="35" max="35" width="22.140625" bestFit="1" customWidth="1"/>
    <col min="36" max="36" width="28.28515625" bestFit="1" customWidth="1"/>
    <col min="37" max="37" width="21.42578125" bestFit="1" customWidth="1"/>
    <col min="38" max="38" width="22.140625" bestFit="1" customWidth="1"/>
    <col min="39" max="39" width="28.28515625" bestFit="1" customWidth="1"/>
    <col min="40" max="40" width="21.42578125" bestFit="1" customWidth="1"/>
    <col min="41" max="41" width="22.140625" bestFit="1" customWidth="1"/>
    <col min="42" max="42" width="28.28515625" bestFit="1" customWidth="1"/>
    <col min="43" max="43" width="21.42578125" bestFit="1" customWidth="1"/>
    <col min="44" max="44" width="22.140625" bestFit="1" customWidth="1"/>
    <col min="45" max="45" width="28.28515625" bestFit="1" customWidth="1"/>
    <col min="46" max="46" width="21.42578125" bestFit="1" customWidth="1"/>
    <col min="47" max="47" width="22.140625" bestFit="1" customWidth="1"/>
    <col min="48" max="48" width="28.28515625" bestFit="1" customWidth="1"/>
    <col min="49" max="49" width="21.42578125" bestFit="1" customWidth="1"/>
    <col min="50" max="50" width="22.140625" bestFit="1" customWidth="1"/>
    <col min="51" max="51" width="28.28515625" bestFit="1" customWidth="1"/>
    <col min="52" max="52" width="21.42578125" bestFit="1" customWidth="1"/>
    <col min="53" max="53" width="22.140625" bestFit="1" customWidth="1"/>
    <col min="54" max="54" width="28.28515625" bestFit="1" customWidth="1"/>
    <col min="55" max="55" width="21.42578125" bestFit="1" customWidth="1"/>
    <col min="56" max="56" width="22.140625" bestFit="1" customWidth="1"/>
    <col min="57" max="57" width="28.28515625" bestFit="1" customWidth="1"/>
    <col min="58" max="58" width="21.42578125" bestFit="1" customWidth="1"/>
    <col min="59" max="59" width="22.140625" bestFit="1" customWidth="1"/>
    <col min="60" max="60" width="28.28515625" bestFit="1" customWidth="1"/>
    <col min="61" max="61" width="21.42578125" bestFit="1" customWidth="1"/>
    <col min="62" max="62" width="22.140625" bestFit="1" customWidth="1"/>
    <col min="63" max="63" width="28.28515625" bestFit="1" customWidth="1"/>
    <col min="64" max="64" width="21.42578125" bestFit="1" customWidth="1"/>
    <col min="65" max="65" width="22.140625" bestFit="1" customWidth="1"/>
    <col min="66" max="66" width="28.28515625" bestFit="1" customWidth="1"/>
    <col min="67" max="67" width="21.42578125" bestFit="1" customWidth="1"/>
    <col min="68" max="68" width="22.140625" bestFit="1" customWidth="1"/>
    <col min="69" max="69" width="28.28515625" bestFit="1" customWidth="1"/>
    <col min="70" max="70" width="21.42578125" bestFit="1" customWidth="1"/>
    <col min="71" max="71" width="22.140625" bestFit="1" customWidth="1"/>
    <col min="72" max="72" width="28.28515625" bestFit="1" customWidth="1"/>
    <col min="73" max="73" width="21.42578125" bestFit="1" customWidth="1"/>
    <col min="74" max="74" width="22.140625" bestFit="1" customWidth="1"/>
    <col min="75" max="75" width="28.28515625" bestFit="1" customWidth="1"/>
    <col min="76" max="76" width="21.42578125" bestFit="1" customWidth="1"/>
    <col min="77" max="77" width="22.140625" bestFit="1" customWidth="1"/>
    <col min="78" max="78" width="28.28515625" bestFit="1" customWidth="1"/>
    <col min="79" max="79" width="21.42578125" bestFit="1" customWidth="1"/>
    <col min="80" max="80" width="22.140625" bestFit="1" customWidth="1"/>
    <col min="81" max="81" width="28.28515625" bestFit="1" customWidth="1"/>
    <col min="82" max="82" width="21.42578125" bestFit="1" customWidth="1"/>
    <col min="83" max="83" width="22.140625" bestFit="1" customWidth="1"/>
    <col min="84" max="84" width="28.28515625" bestFit="1" customWidth="1"/>
    <col min="85" max="85" width="21.42578125" bestFit="1" customWidth="1"/>
    <col min="86" max="86" width="22.140625" bestFit="1" customWidth="1"/>
    <col min="87" max="87" width="28.28515625" bestFit="1" customWidth="1"/>
    <col min="88" max="88" width="21.42578125" bestFit="1" customWidth="1"/>
    <col min="89" max="89" width="22.140625" bestFit="1" customWidth="1"/>
    <col min="90" max="90" width="28.28515625" bestFit="1" customWidth="1"/>
    <col min="91" max="91" width="21.42578125" bestFit="1" customWidth="1"/>
    <col min="92" max="92" width="22.140625" bestFit="1" customWidth="1"/>
    <col min="93" max="93" width="28.28515625" bestFit="1" customWidth="1"/>
    <col min="94" max="94" width="21.42578125" bestFit="1" customWidth="1"/>
    <col min="95" max="95" width="22.140625" bestFit="1" customWidth="1"/>
    <col min="96" max="96" width="28.28515625" bestFit="1" customWidth="1"/>
    <col min="97" max="97" width="21.42578125" bestFit="1" customWidth="1"/>
    <col min="98" max="98" width="22.140625" bestFit="1" customWidth="1"/>
    <col min="99" max="99" width="28.28515625" bestFit="1" customWidth="1"/>
    <col min="100" max="100" width="21.42578125" bestFit="1" customWidth="1"/>
    <col min="101" max="101" width="22.140625" bestFit="1" customWidth="1"/>
    <col min="102" max="102" width="28.28515625" bestFit="1" customWidth="1"/>
    <col min="103" max="103" width="21.42578125" bestFit="1" customWidth="1"/>
    <col min="104" max="104" width="22.140625" bestFit="1" customWidth="1"/>
    <col min="105" max="105" width="28.28515625" bestFit="1" customWidth="1"/>
    <col min="106" max="106" width="21.42578125" bestFit="1" customWidth="1"/>
    <col min="107" max="107" width="22.140625" bestFit="1" customWidth="1"/>
    <col min="108" max="108" width="28.28515625" bestFit="1" customWidth="1"/>
    <col min="109" max="109" width="21.42578125" bestFit="1" customWidth="1"/>
    <col min="110" max="110" width="22.140625" bestFit="1" customWidth="1"/>
    <col min="111" max="111" width="28.28515625" bestFit="1" customWidth="1"/>
    <col min="112" max="112" width="21.42578125" bestFit="1" customWidth="1"/>
    <col min="113" max="113" width="22.140625" bestFit="1" customWidth="1"/>
    <col min="114" max="114" width="28.28515625" bestFit="1" customWidth="1"/>
    <col min="115" max="115" width="21.42578125" bestFit="1" customWidth="1"/>
    <col min="116" max="116" width="22.140625" bestFit="1" customWidth="1"/>
    <col min="117" max="117" width="28.28515625" bestFit="1" customWidth="1"/>
    <col min="118" max="118" width="21.42578125" bestFit="1" customWidth="1"/>
    <col min="119" max="119" width="22.140625" bestFit="1" customWidth="1"/>
    <col min="120" max="120" width="28.28515625" bestFit="1" customWidth="1"/>
    <col min="121" max="121" width="21.42578125" bestFit="1" customWidth="1"/>
    <col min="122" max="122" width="22.140625" bestFit="1" customWidth="1"/>
    <col min="123" max="123" width="28.28515625" bestFit="1" customWidth="1"/>
    <col min="124" max="124" width="21.42578125" bestFit="1" customWidth="1"/>
    <col min="125" max="125" width="22.140625" bestFit="1" customWidth="1"/>
    <col min="126" max="126" width="28.28515625" bestFit="1" customWidth="1"/>
    <col min="127" max="127" width="21.42578125" bestFit="1" customWidth="1"/>
    <col min="128" max="128" width="22.140625" bestFit="1" customWidth="1"/>
    <col min="129" max="129" width="28.28515625" bestFit="1" customWidth="1"/>
    <col min="130" max="130" width="21.42578125" bestFit="1" customWidth="1"/>
    <col min="131" max="131" width="22.140625" bestFit="1" customWidth="1"/>
    <col min="132" max="132" width="28.28515625" bestFit="1" customWidth="1"/>
    <col min="133" max="133" width="21.42578125" bestFit="1" customWidth="1"/>
    <col min="134" max="134" width="22.140625" bestFit="1" customWidth="1"/>
    <col min="135" max="135" width="28.28515625" bestFit="1" customWidth="1"/>
    <col min="136" max="136" width="21.42578125" bestFit="1" customWidth="1"/>
    <col min="137" max="137" width="22.140625" bestFit="1" customWidth="1"/>
    <col min="138" max="138" width="28.28515625" bestFit="1" customWidth="1"/>
    <col min="139" max="139" width="21.42578125" bestFit="1" customWidth="1"/>
    <col min="140" max="140" width="22.140625" bestFit="1" customWidth="1"/>
    <col min="141" max="141" width="28.28515625" bestFit="1" customWidth="1"/>
    <col min="142" max="142" width="21.42578125" bestFit="1" customWidth="1"/>
    <col min="143" max="143" width="22.140625" bestFit="1" customWidth="1"/>
    <col min="144" max="144" width="28.28515625" bestFit="1" customWidth="1"/>
    <col min="145" max="145" width="21.42578125" bestFit="1" customWidth="1"/>
    <col min="146" max="146" width="22.140625" bestFit="1" customWidth="1"/>
    <col min="147" max="147" width="33.28515625" bestFit="1" customWidth="1"/>
    <col min="148" max="148" width="26.42578125" bestFit="1" customWidth="1"/>
    <col min="149" max="149" width="27.140625" bestFit="1" customWidth="1"/>
    <col min="150" max="150" width="28.28515625" bestFit="1" customWidth="1"/>
    <col min="151" max="151" width="21.42578125" bestFit="1" customWidth="1"/>
    <col min="152" max="152" width="32.85546875" bestFit="1" customWidth="1"/>
    <col min="153" max="153" width="26" bestFit="1" customWidth="1"/>
    <col min="154" max="154" width="28.28515625" bestFit="1" customWidth="1"/>
    <col min="155" max="155" width="21.42578125" bestFit="1" customWidth="1"/>
    <col min="156" max="156" width="32.85546875" bestFit="1" customWidth="1"/>
    <col min="157" max="157" width="26" bestFit="1" customWidth="1"/>
    <col min="158" max="158" width="28.28515625" bestFit="1" customWidth="1"/>
    <col min="159" max="159" width="21.42578125" bestFit="1" customWidth="1"/>
    <col min="160" max="160" width="32.85546875" bestFit="1" customWidth="1"/>
    <col min="161" max="161" width="26" bestFit="1" customWidth="1"/>
    <col min="162" max="162" width="28.28515625" bestFit="1" customWidth="1"/>
    <col min="163" max="163" width="21.42578125" bestFit="1" customWidth="1"/>
    <col min="164" max="164" width="28.28515625" bestFit="1" customWidth="1"/>
    <col min="165" max="165" width="21.42578125" bestFit="1" customWidth="1"/>
    <col min="166" max="166" width="32.85546875" bestFit="1" customWidth="1"/>
    <col min="167" max="167" width="26" bestFit="1" customWidth="1"/>
    <col min="168" max="168" width="28.28515625" bestFit="1" customWidth="1"/>
    <col min="169" max="169" width="21.42578125" bestFit="1" customWidth="1"/>
    <col min="170" max="170" width="28.28515625" bestFit="1" customWidth="1"/>
    <col min="171" max="171" width="21.42578125" bestFit="1" customWidth="1"/>
    <col min="172" max="172" width="32.85546875" bestFit="1" customWidth="1"/>
    <col min="173" max="173" width="26" bestFit="1" customWidth="1"/>
    <col min="174" max="174" width="28.28515625" bestFit="1" customWidth="1"/>
    <col min="175" max="175" width="21.42578125" bestFit="1" customWidth="1"/>
    <col min="176" max="176" width="32.85546875" bestFit="1" customWidth="1"/>
    <col min="177" max="177" width="26" bestFit="1" customWidth="1"/>
    <col min="178" max="178" width="28.28515625" bestFit="1" customWidth="1"/>
    <col min="179" max="179" width="21.42578125" bestFit="1" customWidth="1"/>
    <col min="180" max="180" width="32.85546875" bestFit="1" customWidth="1"/>
    <col min="181" max="181" width="26" bestFit="1" customWidth="1"/>
    <col min="182" max="182" width="28.28515625" bestFit="1" customWidth="1"/>
    <col min="183" max="183" width="21.42578125" bestFit="1" customWidth="1"/>
    <col min="184" max="184" width="32.85546875" bestFit="1" customWidth="1"/>
    <col min="185" max="185" width="26" bestFit="1" customWidth="1"/>
    <col min="186" max="186" width="28.28515625" bestFit="1" customWidth="1"/>
    <col min="187" max="187" width="21.42578125" bestFit="1" customWidth="1"/>
    <col min="188" max="188" width="32.85546875" bestFit="1" customWidth="1"/>
    <col min="189" max="189" width="26" bestFit="1" customWidth="1"/>
    <col min="190" max="190" width="28.28515625" bestFit="1" customWidth="1"/>
    <col min="191" max="191" width="21.42578125" bestFit="1" customWidth="1"/>
    <col min="192" max="192" width="32.85546875" bestFit="1" customWidth="1"/>
    <col min="193" max="193" width="26" bestFit="1" customWidth="1"/>
    <col min="194" max="194" width="28.28515625" bestFit="1" customWidth="1"/>
    <col min="195" max="195" width="21.42578125" bestFit="1" customWidth="1"/>
    <col min="196" max="196" width="32.85546875" bestFit="1" customWidth="1"/>
    <col min="197" max="197" width="26" bestFit="1" customWidth="1"/>
    <col min="198" max="198" width="28.28515625" bestFit="1" customWidth="1"/>
    <col min="199" max="199" width="21.42578125" bestFit="1" customWidth="1"/>
    <col min="200" max="200" width="32.85546875" bestFit="1" customWidth="1"/>
    <col min="201" max="201" width="26" bestFit="1" customWidth="1"/>
    <col min="202" max="202" width="28.28515625" bestFit="1" customWidth="1"/>
    <col min="203" max="203" width="21.42578125" bestFit="1" customWidth="1"/>
    <col min="204" max="204" width="28.28515625" bestFit="1" customWidth="1"/>
    <col min="205" max="205" width="21.42578125" bestFit="1" customWidth="1"/>
    <col min="206" max="206" width="32.85546875" bestFit="1" customWidth="1"/>
    <col min="207" max="207" width="26" bestFit="1" customWidth="1"/>
    <col min="208" max="208" width="28.28515625" bestFit="1" customWidth="1"/>
    <col min="209" max="209" width="21.42578125" bestFit="1" customWidth="1"/>
    <col min="210" max="210" width="28.28515625" bestFit="1" customWidth="1"/>
    <col min="211" max="211" width="21.42578125" bestFit="1" customWidth="1"/>
    <col min="212" max="212" width="32.85546875" bestFit="1" customWidth="1"/>
    <col min="213" max="213" width="26" bestFit="1" customWidth="1"/>
    <col min="214" max="214" width="28.28515625" bestFit="1" customWidth="1"/>
    <col min="215" max="215" width="21.42578125" bestFit="1" customWidth="1"/>
    <col min="216" max="216" width="32.85546875" bestFit="1" customWidth="1"/>
    <col min="217" max="217" width="26" bestFit="1" customWidth="1"/>
    <col min="218" max="218" width="28.28515625" bestFit="1" customWidth="1"/>
    <col min="219" max="219" width="21.42578125" bestFit="1" customWidth="1"/>
    <col min="220" max="220" width="32.85546875" bestFit="1" customWidth="1"/>
    <col min="221" max="221" width="26" bestFit="1" customWidth="1"/>
    <col min="222" max="222" width="33.28515625" bestFit="1" customWidth="1"/>
    <col min="223" max="223" width="26.42578125" bestFit="1" customWidth="1"/>
  </cols>
  <sheetData>
    <row r="9" spans="5:13" x14ac:dyDescent="0.25">
      <c r="E9" s="6" t="s">
        <v>205</v>
      </c>
      <c r="F9" s="6"/>
      <c r="I9" s="6" t="s">
        <v>206</v>
      </c>
      <c r="J9" s="6"/>
      <c r="L9" s="6" t="s">
        <v>207</v>
      </c>
      <c r="M9" s="6"/>
    </row>
    <row r="10" spans="5:13" x14ac:dyDescent="0.25">
      <c r="E10" s="6"/>
      <c r="F10" s="6"/>
      <c r="I10" s="6"/>
      <c r="J10" s="6"/>
      <c r="L10" s="6"/>
      <c r="M10" s="6"/>
    </row>
    <row r="12" spans="5:13" x14ac:dyDescent="0.25">
      <c r="E12" s="2" t="s">
        <v>182</v>
      </c>
      <c r="F12" t="s">
        <v>201</v>
      </c>
      <c r="I12" s="2" t="s">
        <v>182</v>
      </c>
      <c r="J12" t="s">
        <v>202</v>
      </c>
      <c r="L12" s="2" t="s">
        <v>182</v>
      </c>
      <c r="M12" t="s">
        <v>203</v>
      </c>
    </row>
    <row r="13" spans="5:13" x14ac:dyDescent="0.25">
      <c r="E13" s="3" t="s">
        <v>76</v>
      </c>
      <c r="F13" s="9">
        <v>3406.25</v>
      </c>
      <c r="I13" s="3" t="s">
        <v>76</v>
      </c>
      <c r="J13" s="9">
        <v>3514.5833333333335</v>
      </c>
      <c r="L13" s="3" t="s">
        <v>76</v>
      </c>
      <c r="M13" s="9">
        <v>3413.75</v>
      </c>
    </row>
    <row r="14" spans="5:13" x14ac:dyDescent="0.25">
      <c r="E14" s="3" t="s">
        <v>84</v>
      </c>
      <c r="F14" s="9">
        <v>7755</v>
      </c>
      <c r="I14" s="3" t="s">
        <v>84</v>
      </c>
      <c r="J14" s="9">
        <v>7819.166666666667</v>
      </c>
      <c r="L14" s="3" t="s">
        <v>84</v>
      </c>
      <c r="M14" s="9">
        <v>8039.166666666667</v>
      </c>
    </row>
    <row r="15" spans="5:13" x14ac:dyDescent="0.25">
      <c r="E15" s="3" t="s">
        <v>39</v>
      </c>
      <c r="F15" s="9">
        <v>162.5</v>
      </c>
      <c r="I15" s="3" t="s">
        <v>39</v>
      </c>
      <c r="J15" s="9">
        <v>162.5</v>
      </c>
      <c r="L15" s="3" t="s">
        <v>39</v>
      </c>
      <c r="M15" s="9">
        <v>187.5</v>
      </c>
    </row>
    <row r="16" spans="5:13" x14ac:dyDescent="0.25">
      <c r="E16" s="3" t="s">
        <v>64</v>
      </c>
      <c r="F16" s="9">
        <v>1410.7142857142858</v>
      </c>
      <c r="I16" s="3" t="s">
        <v>64</v>
      </c>
      <c r="J16" s="9">
        <v>1450</v>
      </c>
      <c r="L16" s="3" t="s">
        <v>64</v>
      </c>
      <c r="M16" s="9">
        <v>1525</v>
      </c>
    </row>
    <row r="17" spans="5:13" x14ac:dyDescent="0.25">
      <c r="E17" s="3" t="s">
        <v>60</v>
      </c>
      <c r="F17" s="9">
        <v>835.71428571428567</v>
      </c>
      <c r="I17" s="3" t="s">
        <v>60</v>
      </c>
      <c r="J17" s="9">
        <v>800</v>
      </c>
      <c r="L17" s="3" t="s">
        <v>60</v>
      </c>
      <c r="M17" s="9">
        <v>814.28571428571433</v>
      </c>
    </row>
    <row r="18" spans="5:13" x14ac:dyDescent="0.25">
      <c r="E18" s="3" t="s">
        <v>45</v>
      </c>
      <c r="F18" s="9">
        <v>356.81818181818181</v>
      </c>
      <c r="I18" s="3" t="s">
        <v>45</v>
      </c>
      <c r="J18" s="9">
        <v>356.81818181818181</v>
      </c>
      <c r="L18" s="3" t="s">
        <v>45</v>
      </c>
      <c r="M18" s="9">
        <v>339.31818181818181</v>
      </c>
    </row>
    <row r="19" spans="5:13" x14ac:dyDescent="0.25">
      <c r="E19" s="3" t="s">
        <v>183</v>
      </c>
      <c r="F19" s="9">
        <v>2366.6901408450703</v>
      </c>
      <c r="I19" s="3" t="s">
        <v>183</v>
      </c>
      <c r="J19" s="9">
        <v>2400.0704225352115</v>
      </c>
      <c r="L19" s="3" t="s">
        <v>183</v>
      </c>
      <c r="M19" s="9">
        <v>2432.394366197183</v>
      </c>
    </row>
    <row r="23" spans="5:13" x14ac:dyDescent="0.25">
      <c r="E23" s="6" t="s">
        <v>208</v>
      </c>
      <c r="F23" s="6"/>
      <c r="G23" s="6"/>
      <c r="H23" s="6"/>
    </row>
    <row r="24" spans="5:13" x14ac:dyDescent="0.25">
      <c r="E24" s="6"/>
      <c r="F24" s="6"/>
      <c r="G24" s="6"/>
      <c r="H24" s="6"/>
    </row>
    <row r="26" spans="5:13" x14ac:dyDescent="0.25">
      <c r="E26" s="2" t="s">
        <v>182</v>
      </c>
      <c r="F26" t="s">
        <v>201</v>
      </c>
      <c r="G26" t="s">
        <v>203</v>
      </c>
      <c r="H26" t="s">
        <v>202</v>
      </c>
      <c r="J26" t="s">
        <v>2</v>
      </c>
      <c r="K26" t="s">
        <v>204</v>
      </c>
    </row>
    <row r="27" spans="5:13" x14ac:dyDescent="0.25">
      <c r="E27" s="3" t="s">
        <v>39</v>
      </c>
      <c r="F27" s="9">
        <v>162.5</v>
      </c>
      <c r="G27" s="9">
        <v>187.5</v>
      </c>
      <c r="H27" s="9">
        <v>162.5</v>
      </c>
      <c r="J27" t="str">
        <f>E27</f>
        <v>Corvette</v>
      </c>
      <c r="K27" s="8">
        <f>SUM(F27:H27)</f>
        <v>512.5</v>
      </c>
    </row>
    <row r="28" spans="5:13" x14ac:dyDescent="0.25">
      <c r="E28" s="3" t="s">
        <v>45</v>
      </c>
      <c r="F28" s="9">
        <v>356.81818181818181</v>
      </c>
      <c r="G28" s="9">
        <v>339.31818181818181</v>
      </c>
      <c r="H28" s="9">
        <v>356.81818181818181</v>
      </c>
      <c r="J28" t="str">
        <f t="shared" ref="J28:J32" si="0">E28</f>
        <v>Frigate</v>
      </c>
      <c r="K28" s="8">
        <f>SUM(F28:H28)</f>
        <v>1052.9545454545455</v>
      </c>
    </row>
    <row r="29" spans="5:13" x14ac:dyDescent="0.25">
      <c r="E29" s="3" t="s">
        <v>60</v>
      </c>
      <c r="F29" s="9">
        <v>835.71428571428567</v>
      </c>
      <c r="G29" s="9">
        <v>814.28571428571433</v>
      </c>
      <c r="H29" s="9">
        <v>800</v>
      </c>
      <c r="J29" t="str">
        <f t="shared" si="0"/>
        <v>Destroyer</v>
      </c>
      <c r="K29" s="8">
        <f>SUM(F29:H29)</f>
        <v>2450</v>
      </c>
    </row>
    <row r="30" spans="5:13" x14ac:dyDescent="0.25">
      <c r="E30" s="3" t="s">
        <v>64</v>
      </c>
      <c r="F30" s="9">
        <v>1410.7142857142858</v>
      </c>
      <c r="G30" s="9">
        <v>1525</v>
      </c>
      <c r="H30" s="9">
        <v>1450</v>
      </c>
      <c r="J30" t="str">
        <f t="shared" si="0"/>
        <v>Cruiser</v>
      </c>
      <c r="K30" s="8">
        <f>SUM(F30:H30)</f>
        <v>4385.7142857142862</v>
      </c>
    </row>
    <row r="31" spans="5:13" x14ac:dyDescent="0.25">
      <c r="E31" s="3" t="s">
        <v>76</v>
      </c>
      <c r="F31" s="9">
        <v>3406.25</v>
      </c>
      <c r="G31" s="9">
        <v>3413.75</v>
      </c>
      <c r="H31" s="9">
        <v>3514.5833333333335</v>
      </c>
      <c r="J31" t="str">
        <f t="shared" si="0"/>
        <v>Battlecruiser</v>
      </c>
      <c r="K31" s="8">
        <f>SUM(F31:H31)</f>
        <v>10334.583333333334</v>
      </c>
    </row>
    <row r="32" spans="5:13" x14ac:dyDescent="0.25">
      <c r="E32" s="3" t="s">
        <v>84</v>
      </c>
      <c r="F32" s="9">
        <v>7755</v>
      </c>
      <c r="G32" s="9">
        <v>8039.166666666667</v>
      </c>
      <c r="H32" s="9">
        <v>7819.166666666667</v>
      </c>
      <c r="J32" t="str">
        <f t="shared" si="0"/>
        <v>Battleship</v>
      </c>
      <c r="K32" s="8">
        <f>SUM(F32:H32)</f>
        <v>23613.333333333336</v>
      </c>
    </row>
    <row r="33" spans="5:8" x14ac:dyDescent="0.25">
      <c r="E33" s="3" t="s">
        <v>183</v>
      </c>
      <c r="F33" s="9">
        <v>2366.6901408450703</v>
      </c>
      <c r="G33" s="9">
        <v>2432.394366197183</v>
      </c>
      <c r="H33" s="9">
        <v>2400.0704225352115</v>
      </c>
    </row>
  </sheetData>
  <mergeCells count="4">
    <mergeCell ref="E9:F10"/>
    <mergeCell ref="I9:J10"/>
    <mergeCell ref="L9:M10"/>
    <mergeCell ref="E23:H24"/>
  </mergeCells>
  <pageMargins left="0.7" right="0.7" top="0.75" bottom="0.75" header="0.3" footer="0.3"/>
  <pageSetup orientation="portrait" horizontalDpi="0" verticalDpi="0" r:id="rId5"/>
  <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6 a c b 5 c - 3 0 d 4 - 4 a 3 7 - 8 f 8 6 - f 0 f d c 5 9 0 b d 6 d "   x m l n s = " h t t p : / / s c h e m a s . m i c r o s o f t . c o m / D a t a M a s h u p " > A A A A A F I G A A B Q S w M E F A A C A A g A j Z Z h U d 0 F o e S j A A A A 9 Q A A A B I A H A B D b 2 5 m a W c v U G F j a 2 F n Z S 5 4 b W w g o h g A K K A U A A A A A A A A A A A A A A A A A A A A A A A A A A A A h Y 9 B D o I w F E S v Q r q n L e i C k E + J Y S u J i Y l x 2 5 S K j f A x t F j u 5 s I j e Q U x i r p z O f P e Y u Z + v U E + t k 1 w 0 b 0 1 H W Y k o p w E G l V X G a w z M r h D m J B c w E a q k 6 x 1 M M l o 0 9 F W G T k 6 d 0 4 Z 8 9 5 T v 6 B d X 7 O Y 8 4 j t y / V W H X U r y U c 2 / + X Q o H U S l S Y C d q 8 x I q b J k i Z 8 m g R s 7 q A 0 + O X x x J 7 0 p 4 R i a N z Q a 6 E x L F b A 5 g j s f U E 8 A F B L A w Q U A A I A C A C N l m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Z Z h U Q k O Q 1 N N A w A A i A 8 A A B M A H A B G b 3 J t d W x h c y 9 T Z W N 0 a W 9 u M S 5 t I K I Y A C i g F A A A A A A A A A A A A A A A A A A A A A A A A A A A A L 2 X 3 0 / q M B T H 3 0 3 8 H 5 r d F 0 w W v I A / r + E B A a / m g p c L q A 9 6 c 1 O 7 4 2 j c 2 q X t E G P 8 3 + + B L Y I b c 7 g l 8 s J o v z 3 9 n K 4 9 3 6 K B G S 4 F G U X f t Z P t r e 0 t P a E K H K I n P N C k S T w w 2 1 s E P y M Z K g b Y 0 t b T a k e y 0 A d h K m f c g 2 p b C o M / d M X q / L g b K O n e d a f d E Q b o n K 4 8 L S J W m Z 5 a O / Z t B z z u c w O q a d m W T d r S C 3 2 h m 4 1 D m 3 Q F k w 4 X b r N W 3 6 / b 5 E 8 o D Y z M s w f N 5 W P 1 U g r 4 u 2 N H a N 8 s n N T H P o e c A 3 V A a Q s 5 x / Q e h X F P 3 F 6 J s r D J b d z e 8 r w R o x 5 V u m l U u B q y O z O K s n n M M c w M O Y U H q Y C 8 c S 9 n G C s q N H b 6 c R K V N T g 2 e X m x L g Q o w y n p Y 3 o P H E P Y B C i b L O J X o / h v 4 S v / b G K R G S 4 V M c 8 B E I O a 1 9 e N 6 W o f 4 u W l t q B t 0 4 A y b p 5 z K f 1 G U c p 6 G c p a h N l R u B P I F 8 A 2 y s D W V 2 F P q X C e u G M m u b T 9 e 2 6 K 8 u 6 V 4 W 1 E v H h y w X O I A o Z F w U U E 7 k M u t C 5 K v F + G e O / d r p W K D L 8 G + q A M 9 H 4 E 3 a c z 7 o c + h k F e g 6 W P D K l w 8 6 E f / a L U h 2 W o D + L N w V 1 B T Y g 9 Q + r w U O e f v a K 0 R 2 V o D 2 N a R g X u C Y 3 D 5 l 6 X D 1 u Y 9 r g M 7 d H 7 H X E N n t y s r u 1 q Y I X d 4 n s Z 5 O O 3 W h G Q G 6 o C M g o A n F z i 1 t V u 4 U N X K + V v m G 5 U K w Z X 5 H d o g t D k w p q H w q j l T C 5 2 u Y F 8 A u U q 7 m w K 3 L / J B G 5 P 5 s U F J 8 T O T L Z 5 5 y Z 8 a G y I d 0 k X J X Y 5 H U J b Z 5 T F J + 1 9 e 9 u j W q d a x 1 i u U 4 0 j v J O x R Y k 5 5 y a Q H O + Y q L k Q 5 m C v O i e M 4 i 2 9 P 9 G T u h s s o o v Q v w e 1 I l j 1 4 0 S E f o S a a L 2 e L 1 E 6 4 T X 3 u + S E L e W j N X 2 Q T O y 4 2 T l l W H J y o l j W 7 Z M O 9 S n q s P R x b a h g c / U A 8 B I s D L a n A o 8 n o H z q f X b Y L y 7 Q u d h n h 3 V n g S c 1 n 8 L G A 5 c G n 7 1 G 2 Z e A 5 D J l O 2 + W s i f Z 4 / w 0 L A a s e 4 F p V 0 w q U k 6 U E A x b n d Y Q / 5 Q J j R n g E Q D h m v T Z 6 F M X l 1 z 6 Y B S u e 5 7 6 p 6 J T v q G 2 R x 2 q N p g / Z V H p r Z p w h O S i v q v A y c 4 1 N S 8 p G Y d K g S H n V D l Z B 6 p H Q 8 F w T 3 8 o O u f u h C z m I y N P r l P 0 A V + m / 7 G m J 5 + y B a 8 7 2 1 t c r K 3 B J / 8 B U E s B A i 0 A F A A C A A g A j Z Z h U d 0 F o e S j A A A A 9 Q A A A B I A A A A A A A A A A A A A A A A A A A A A A E N v b m Z p Z y 9 Q Y W N r Y W d l L n h t b F B L A Q I t A B Q A A g A I A I 2 W Y V E P y u m r p A A A A O k A A A A T A A A A A A A A A A A A A A A A A O 8 A A A B b Q 2 9 u d G V u d F 9 U e X B l c 1 0 u e G 1 s U E s B A i 0 A F A A C A A g A j Z Z h U Q k O Q 1 N N A w A A i A 8 A A B M A A A A A A A A A A A A A A A A A 4 A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S c A A A A A A A D v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h p c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Z h Y 3 R p b 2 4 m c X V v d D s s J n F 1 b 3 Q 7 Q 2 x h c 3 M m c X V v d D s s J n F 1 b 3 Q 7 V G V j a C Z x d W 9 0 O y w m c X V v d D t T d H J 1 Y 3 R 1 c m U g S G l 0 c G 9 p b n R z J n F 1 b 3 Q 7 L C Z x d W 9 0 O 0 N h c G F j a X R 5 J n F 1 b 3 Q 7 L C Z x d W 9 0 O 0 R y b 2 5 l I E N h c G F j a X R 5 J n F 1 b 3 Q 7 L C Z x d W 9 0 O 0 R y b 2 5 l I E J h b m R 3 a W R 0 a C Z x d W 9 0 O y w m c X V v d D t N Y X N z J n F 1 b 3 Q 7 L C Z x d W 9 0 O 1 Z v b H V t Z S Z x d W 9 0 O y w m c X V v d D t J b m V y d G l h I E 1 v Z G l m a W V y J n F 1 b 3 Q 7 L C Z x d W 9 0 O 0 F y b W 9 y I E h p d H B v a W 5 0 c y Z x d W 9 0 O y w m c X V v d D t T a G l l b G Q g Q 2 F w Y W N p d H k m c X V v d D s s J n F 1 b 3 Q 7 U 2 h p Z W x k I H J l Y 2 h h c m d l I H R p b W U m c X V v d D s s J n F 1 b 3 Q 7 U 2 h p Z W x k I E V N I E R h b W F n Z S B S Z X N p c 3 R h b m N l J n F 1 b 3 Q 7 L C Z x d W 9 0 O 1 N o a W V s Z C B U a G V y b W F s I E R h b W F n Z S B S Z X N p c 3 R h b m N l J n F 1 b 3 Q 7 L C Z x d W 9 0 O 1 N o a W V s Z C B L a W 5 l d G l j I E R h b W F n Z S B S Z X N p c 3 R h b m N l J n F 1 b 3 Q 7 L C Z x d W 9 0 O 1 N o a W V s Z C B F e H B s b 3 N p d m U g R G F t Y W d l I F J l c 2 l z d G F u Y 2 U m c X V v d D s s J n F 1 b 3 Q 7 Q 2 F w Y W N p d G 9 y I E N h c G F j a X R 5 J n F 1 b 3 Q 7 L C Z x d W 9 0 O 0 N h c G F j a X R v c i B S Z W N o Y X J n Z S B 0 a W 1 l J n F 1 b 3 Q 7 L C Z x d W 9 0 O 0 1 h e G l t d W 0 g V G F y Z 2 V 0 a W 5 n I F J h b m d l J n F 1 b 3 Q 7 L C Z x d W 9 0 O 0 1 h e G l t d W 0 g T G 9 j a 2 V k I F R h c m d l d H M m c X V v d D s s J n F 1 b 3 Q 7 U 2 l n b m F 0 d X J l I F J h Z G l 1 c y Z x d W 9 0 O y w m c X V v d D t T Y 2 F u I F J l c 2 9 s d X R p b 2 4 m c X V v d D s s J n F 1 b 3 Q 7 U k F E Q V I g U 2 V u c 2 9 y I F N 0 c m V u Z 3 R o J n F 1 b 3 Q 7 L C Z x d W 9 0 O 0 1 h Z 2 5 l d G 9 t Z X R y a W M g U 2 V u c 2 9 y I F N 0 c m V u Z 3 R o J n F 1 b 3 Q 7 L C Z x d W 9 0 O 0 d y Y X Z p b W V 0 c m l j I F N l b n N v c i B T d H J l b m d 0 a C Z x d W 9 0 O y w m c X V v d D t M Y W R h c i B T Z W 5 z b 3 I g U 3 R y Z W 5 n d G g m c X V v d D s s J n F 1 b 3 Q 7 T W F 4 a W 1 1 b S B W Z W x v Y 2 l 0 e S Z x d W 9 0 O y w m c X V v d D t T a G l w I F d h c n A g U 3 B l Z W Q m c X V v d D s s J n F 1 b 3 Q 7 Q 1 B V I E 9 1 d H B 1 d C Z x d W 9 0 O y w m c X V v d D t Q b 3 d l c m d y a W Q g T 3 V 0 c H V 0 J n F 1 b 3 Q 7 L C Z x d W 9 0 O 1 R 1 c n J l d C B I Y X J k c G 9 p b n R z J n F 1 b 3 Q 7 L C Z x d W 9 0 O 0 x h d W 5 j a G V y I E h h c m R w b 2 l u d H M m c X V v d D s s J n F 1 b 3 Q 7 S G l n a C B Q b 3 d l c i B T b G 9 0 c y Z x d W 9 0 O y w m c X V v d D t N Z W R p d W 0 g U G 9 3 Z X I g U 2 x v d H M m c X V v d D s s J n F 1 b 3 Q 7 T G 9 3 I F B v d 2 V y I F N s b 3 R z J n F 1 b 3 Q 7 X S I g L z 4 8 R W 5 0 c n k g V H l w Z T 0 i R m l s b E N v b H V t b l R 5 c G V z I i B W Y W x 1 Z T 0 i c 0 J n W U d C Z 0 1 E Q l F N R E J n V U R B d 1 V F Q k F R R U F 3 V U Z B d 0 1 E Q m d Z R 0 J n T U Z C U V V E Q X d N R E F 3 P T 0 i I C 8 + P E V u d H J 5 I F R 5 c G U 9 I k Z p b G x M Y X N 0 V X B k Y X R l Z C I g V m F s d W U 9 I m Q y M D I w L T E x L T A x V D I z O j U y O j I 3 L j Y 1 M z E 1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N k N z g 1 O T M 2 L T M 3 Z j I t N D M 2 Y y 1 h O D A w L T V k N G Z k M m N m N G Q 0 M y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z L 0 N o Y W 5 n Z W Q g V H l w Z S 5 7 T m F t Z S w w f S Z x d W 9 0 O y w m c X V v d D t T Z W N 0 a W 9 u M S 9 z a G l w c y 9 D a G F u Z 2 V k I F R 5 c G U u e 0 Z h Y 3 R p b 2 4 s M X 0 m c X V v d D s s J n F 1 b 3 Q 7 U 2 V j d G l v b j E v c 2 h p c H M v Q 2 h h b m d l Z C B U e X B l L n t D b G F z c y w y f S Z x d W 9 0 O y w m c X V v d D t T Z W N 0 a W 9 u M S 9 z a G l w c y 9 D a G F u Z 2 V k I F R 5 c G U u e 1 R l Y 2 g s M 3 0 m c X V v d D s s J n F 1 b 3 Q 7 U 2 V j d G l v b j E v c 2 h p c H M v Q 2 h h b m d l Z C B U e X B l L n t T d H J 1 Y 3 R 1 c m U g S G l 0 c G 9 p b n R z L D R 9 J n F 1 b 3 Q 7 L C Z x d W 9 0 O 1 N l Y 3 R p b 2 4 x L 3 N o a X B z L 0 N o Y W 5 n Z W Q g V H l w Z S 5 7 Q 2 F w Y W N p d H k s N X 0 m c X V v d D s s J n F 1 b 3 Q 7 U 2 V j d G l v b j E v c 2 h p c H M v Q 2 h h b m d l Z C B U e X B l L n t E c m 9 u Z S B D Y X B h Y 2 l 0 e S w 2 f S Z x d W 9 0 O y w m c X V v d D t T Z W N 0 a W 9 u M S 9 z a G l w c y 9 D a G F u Z 2 V k I F R 5 c G U u e 0 R y b 2 5 l I E J h b m R 3 a W R 0 a C w 3 f S Z x d W 9 0 O y w m c X V v d D t T Z W N 0 a W 9 u M S 9 z a G l w c y 9 D a G F u Z 2 V k I F R 5 c G U u e 0 1 h c 3 M s O H 0 m c X V v d D s s J n F 1 b 3 Q 7 U 2 V j d G l v b j E v c 2 h p c H M v Q 2 h h b m d l Z C B U e X B l L n t W b 2 x 1 b W U s O X 0 m c X V v d D s s J n F 1 b 3 Q 7 U 2 V j d G l v b j E v c 2 h p c H M v Q 2 h h b m d l Z C B U e X B l L n t J b m V y d G l h I E 1 v Z G l m a W V y L D E w f S Z x d W 9 0 O y w m c X V v d D t T Z W N 0 a W 9 u M S 9 z a G l w c y 9 D a G F u Z 2 V k I F R 5 c G U u e 0 F y b W 9 y I E h p d H B v a W 5 0 c y w x M X 0 m c X V v d D s s J n F 1 b 3 Q 7 U 2 V j d G l v b j E v c 2 h p c H M v Q 2 h h b m d l Z C B U e X B l L n t T a G l l b G Q g Q 2 F w Y W N p d H k s M T J 9 J n F 1 b 3 Q 7 L C Z x d W 9 0 O 1 N l Y 3 R p b 2 4 x L 3 N o a X B z L 0 N o Y W 5 n Z W Q g V H l w Z S 5 7 U 2 h p Z W x k I H J l Y 2 h h c m d l I H R p b W U s M T N 9 J n F 1 b 3 Q 7 L C Z x d W 9 0 O 1 N l Y 3 R p b 2 4 x L 3 N o a X B z L 0 N o Y W 5 n Z W Q g V H l w Z S 5 7 U 2 h p Z W x k I E V N I E R h b W F n Z S B S Z X N p c 3 R h b m N l L D E 0 f S Z x d W 9 0 O y w m c X V v d D t T Z W N 0 a W 9 u M S 9 z a G l w c y 9 D a G F u Z 2 V k I F R 5 c G U u e 1 N o a W V s Z C B U a G V y b W F s I E R h b W F n Z S B S Z X N p c 3 R h b m N l L D E 1 f S Z x d W 9 0 O y w m c X V v d D t T Z W N 0 a W 9 u M S 9 z a G l w c y 9 D a G F u Z 2 V k I F R 5 c G U u e 1 N o a W V s Z C B L a W 5 l d G l j I E R h b W F n Z S B S Z X N p c 3 R h b m N l L D E 2 f S Z x d W 9 0 O y w m c X V v d D t T Z W N 0 a W 9 u M S 9 z a G l w c y 9 D a G F u Z 2 V k I F R 5 c G U u e 1 N o a W V s Z C B F e H B s b 3 N p d m U g R G F t Y W d l I F J l c 2 l z d G F u Y 2 U s M T d 9 J n F 1 b 3 Q 7 L C Z x d W 9 0 O 1 N l Y 3 R p b 2 4 x L 3 N o a X B z L 0 N o Y W 5 n Z W Q g V H l w Z S 5 7 Q 2 F w Y W N p d G 9 y I E N h c G F j a X R 5 L D E 4 f S Z x d W 9 0 O y w m c X V v d D t T Z W N 0 a W 9 u M S 9 z a G l w c y 9 D a G F u Z 2 V k I F R 5 c G U u e 0 N h c G F j a X R v c i B S Z W N o Y X J n Z S B 0 a W 1 l L D E 5 f S Z x d W 9 0 O y w m c X V v d D t T Z W N 0 a W 9 u M S 9 z a G l w c y 9 D a G F u Z 2 V k I F R 5 c G U u e 0 1 h e G l t d W 0 g V G F y Z 2 V 0 a W 5 n I F J h b m d l L D I w f S Z x d W 9 0 O y w m c X V v d D t T Z W N 0 a W 9 u M S 9 z a G l w c y 9 D a G F u Z 2 V k I F R 5 c G U u e 0 1 h e G l t d W 0 g T G 9 j a 2 V k I F R h c m d l d H M s M j F 9 J n F 1 b 3 Q 7 L C Z x d W 9 0 O 1 N l Y 3 R p b 2 4 x L 3 N o a X B z L 0 N o Y W 5 n Z W Q g V H l w Z S 5 7 U 2 l n b m F 0 d X J l I F J h Z G l 1 c y w y M n 0 m c X V v d D s s J n F 1 b 3 Q 7 U 2 V j d G l v b j E v c 2 h p c H M v Q 2 h h b m d l Z C B U e X B l L n t T Y 2 F u I F J l c 2 9 s d X R p b 2 4 s M j N 9 J n F 1 b 3 Q 7 L C Z x d W 9 0 O 1 N l Y 3 R p b 2 4 x L 3 N o a X B z L 0 N o Y W 5 n Z W Q g V H l w Z S 5 7 U k F E Q V I g U 2 V u c 2 9 y I F N 0 c m V u Z 3 R o L D I 0 f S Z x d W 9 0 O y w m c X V v d D t T Z W N 0 a W 9 u M S 9 z a G l w c y 9 D a G F u Z 2 V k I F R 5 c G U u e 0 1 h Z 2 5 l d G 9 t Z X R y a W M g U 2 V u c 2 9 y I F N 0 c m V u Z 3 R o L D I 1 f S Z x d W 9 0 O y w m c X V v d D t T Z W N 0 a W 9 u M S 9 z a G l w c y 9 D a G F u Z 2 V k I F R 5 c G U u e 0 d y Y X Z p b W V 0 c m l j I F N l b n N v c i B T d H J l b m d 0 a C w y N n 0 m c X V v d D s s J n F 1 b 3 Q 7 U 2 V j d G l v b j E v c 2 h p c H M v Q 2 h h b m d l Z C B U e X B l L n t M Y W R h c i B T Z W 5 z b 3 I g U 3 R y Z W 5 n d G g s M j d 9 J n F 1 b 3 Q 7 L C Z x d W 9 0 O 1 N l Y 3 R p b 2 4 x L 3 N o a X B z L 0 N o Y W 5 n Z W Q g V H l w Z S 5 7 T W F 4 a W 1 1 b S B W Z W x v Y 2 l 0 e S w y O H 0 m c X V v d D s s J n F 1 b 3 Q 7 U 2 V j d G l v b j E v c 2 h p c H M v Q 2 h h b m d l Z C B U e X B l L n t T a G l w I F d h c n A g U 3 B l Z W Q s M j l 9 J n F 1 b 3 Q 7 L C Z x d W 9 0 O 1 N l Y 3 R p b 2 4 x L 3 N o a X B z L 0 N o Y W 5 n Z W Q g V H l w Z S 5 7 Q 1 B V I E 9 1 d H B 1 d C w z M H 0 m c X V v d D s s J n F 1 b 3 Q 7 U 2 V j d G l v b j E v c 2 h p c H M v Q 2 h h b m d l Z C B U e X B l L n t Q b 3 d l c m d y a W Q g T 3 V 0 c H V 0 L D M x f S Z x d W 9 0 O y w m c X V v d D t T Z W N 0 a W 9 u M S 9 z a G l w c y 9 D a G F u Z 2 V k I F R 5 c G U u e 1 R 1 c n J l d C B I Y X J k c G 9 p b n R z L D M y f S Z x d W 9 0 O y w m c X V v d D t T Z W N 0 a W 9 u M S 9 z a G l w c y 9 D a G F u Z 2 V k I F R 5 c G U u e 0 x h d W 5 j a G V y I E h h c m R w b 2 l u d H M s M z N 9 J n F 1 b 3 Q 7 L C Z x d W 9 0 O 1 N l Y 3 R p b 2 4 x L 3 N o a X B z L 0 N o Y W 5 n Z W Q g V H l w Z S 5 7 S G l n a C B Q b 3 d l c i B T b G 9 0 c y w z N H 0 m c X V v d D s s J n F 1 b 3 Q 7 U 2 V j d G l v b j E v c 2 h p c H M v Q 2 h h b m d l Z C B U e X B l L n t N Z W R p d W 0 g U G 9 3 Z X I g U 2 x v d H M s M z V 9 J n F 1 b 3 Q 7 L C Z x d W 9 0 O 1 N l Y 3 R p b 2 4 x L 3 N o a X B z L 0 N o Y W 5 n Z W Q g V H l w Z S 5 7 T G 9 3 I F B v d 2 V y I F N s b 3 R z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2 h p c H M v Q 2 h h b m d l Z C B U e X B l L n t O Y W 1 l L D B 9 J n F 1 b 3 Q 7 L C Z x d W 9 0 O 1 N l Y 3 R p b 2 4 x L 3 N o a X B z L 0 N o Y W 5 n Z W Q g V H l w Z S 5 7 R m F j d G l v b i w x f S Z x d W 9 0 O y w m c X V v d D t T Z W N 0 a W 9 u M S 9 z a G l w c y 9 D a G F u Z 2 V k I F R 5 c G U u e 0 N s Y X N z L D J 9 J n F 1 b 3 Q 7 L C Z x d W 9 0 O 1 N l Y 3 R p b 2 4 x L 3 N o a X B z L 0 N o Y W 5 n Z W Q g V H l w Z S 5 7 V G V j a C w z f S Z x d W 9 0 O y w m c X V v d D t T Z W N 0 a W 9 u M S 9 z a G l w c y 9 D a G F u Z 2 V k I F R 5 c G U u e 1 N 0 c n V j d H V y Z S B I a X R w b 2 l u d H M s N H 0 m c X V v d D s s J n F 1 b 3 Q 7 U 2 V j d G l v b j E v c 2 h p c H M v Q 2 h h b m d l Z C B U e X B l L n t D Y X B h Y 2 l 0 e S w 1 f S Z x d W 9 0 O y w m c X V v d D t T Z W N 0 a W 9 u M S 9 z a G l w c y 9 D a G F u Z 2 V k I F R 5 c G U u e 0 R y b 2 5 l I E N h c G F j a X R 5 L D Z 9 J n F 1 b 3 Q 7 L C Z x d W 9 0 O 1 N l Y 3 R p b 2 4 x L 3 N o a X B z L 0 N o Y W 5 n Z W Q g V H l w Z S 5 7 R H J v b m U g Q m F u Z H d p Z H R o L D d 9 J n F 1 b 3 Q 7 L C Z x d W 9 0 O 1 N l Y 3 R p b 2 4 x L 3 N o a X B z L 0 N o Y W 5 n Z W Q g V H l w Z S 5 7 T W F z c y w 4 f S Z x d W 9 0 O y w m c X V v d D t T Z W N 0 a W 9 u M S 9 z a G l w c y 9 D a G F u Z 2 V k I F R 5 c G U u e 1 Z v b H V t Z S w 5 f S Z x d W 9 0 O y w m c X V v d D t T Z W N 0 a W 9 u M S 9 z a G l w c y 9 D a G F u Z 2 V k I F R 5 c G U u e 0 l u Z X J 0 a W E g T W 9 k a W Z p Z X I s M T B 9 J n F 1 b 3 Q 7 L C Z x d W 9 0 O 1 N l Y 3 R p b 2 4 x L 3 N o a X B z L 0 N o Y W 5 n Z W Q g V H l w Z S 5 7 Q X J t b 3 I g S G l 0 c G 9 p b n R z L D E x f S Z x d W 9 0 O y w m c X V v d D t T Z W N 0 a W 9 u M S 9 z a G l w c y 9 D a G F u Z 2 V k I F R 5 c G U u e 1 N o a W V s Z C B D Y X B h Y 2 l 0 e S w x M n 0 m c X V v d D s s J n F 1 b 3 Q 7 U 2 V j d G l v b j E v c 2 h p c H M v Q 2 h h b m d l Z C B U e X B l L n t T a G l l b G Q g c m V j a G F y Z 2 U g d G l t Z S w x M 3 0 m c X V v d D s s J n F 1 b 3 Q 7 U 2 V j d G l v b j E v c 2 h p c H M v Q 2 h h b m d l Z C B U e X B l L n t T a G l l b G Q g R U 0 g R G F t Y W d l I F J l c 2 l z d G F u Y 2 U s M T R 9 J n F 1 b 3 Q 7 L C Z x d W 9 0 O 1 N l Y 3 R p b 2 4 x L 3 N o a X B z L 0 N o Y W 5 n Z W Q g V H l w Z S 5 7 U 2 h p Z W x k I F R o Z X J t Y W w g R G F t Y W d l I F J l c 2 l z d G F u Y 2 U s M T V 9 J n F 1 b 3 Q 7 L C Z x d W 9 0 O 1 N l Y 3 R p b 2 4 x L 3 N o a X B z L 0 N o Y W 5 n Z W Q g V H l w Z S 5 7 U 2 h p Z W x k I E t p b m V 0 a W M g R G F t Y W d l I F J l c 2 l z d G F u Y 2 U s M T Z 9 J n F 1 b 3 Q 7 L C Z x d W 9 0 O 1 N l Y 3 R p b 2 4 x L 3 N o a X B z L 0 N o Y W 5 n Z W Q g V H l w Z S 5 7 U 2 h p Z W x k I E V 4 c G x v c 2 l 2 Z S B E Y W 1 h Z 2 U g U m V z a X N 0 Y W 5 j Z S w x N 3 0 m c X V v d D s s J n F 1 b 3 Q 7 U 2 V j d G l v b j E v c 2 h p c H M v Q 2 h h b m d l Z C B U e X B l L n t D Y X B h Y 2 l 0 b 3 I g Q 2 F w Y W N p d H k s M T h 9 J n F 1 b 3 Q 7 L C Z x d W 9 0 O 1 N l Y 3 R p b 2 4 x L 3 N o a X B z L 0 N o Y W 5 n Z W Q g V H l w Z S 5 7 Q 2 F w Y W N p d G 9 y I F J l Y 2 h h c m d l I H R p b W U s M T l 9 J n F 1 b 3 Q 7 L C Z x d W 9 0 O 1 N l Y 3 R p b 2 4 x L 3 N o a X B z L 0 N o Y W 5 n Z W Q g V H l w Z S 5 7 T W F 4 a W 1 1 b S B U Y X J n Z X R p b m c g U m F u Z 2 U s M j B 9 J n F 1 b 3 Q 7 L C Z x d W 9 0 O 1 N l Y 3 R p b 2 4 x L 3 N o a X B z L 0 N o Y W 5 n Z W Q g V H l w Z S 5 7 T W F 4 a W 1 1 b S B M b 2 N r Z W Q g V G F y Z 2 V 0 c y w y M X 0 m c X V v d D s s J n F 1 b 3 Q 7 U 2 V j d G l v b j E v c 2 h p c H M v Q 2 h h b m d l Z C B U e X B l L n t T a W d u Y X R 1 c m U g U m F k a X V z L D I y f S Z x d W 9 0 O y w m c X V v d D t T Z W N 0 a W 9 u M S 9 z a G l w c y 9 D a G F u Z 2 V k I F R 5 c G U u e 1 N j Y W 4 g U m V z b 2 x 1 d G l v b i w y M 3 0 m c X V v d D s s J n F 1 b 3 Q 7 U 2 V j d G l v b j E v c 2 h p c H M v Q 2 h h b m d l Z C B U e X B l L n t S Q U R B U i B T Z W 5 z b 3 I g U 3 R y Z W 5 n d G g s M j R 9 J n F 1 b 3 Q 7 L C Z x d W 9 0 O 1 N l Y 3 R p b 2 4 x L 3 N o a X B z L 0 N o Y W 5 n Z W Q g V H l w Z S 5 7 T W F n b m V 0 b 2 1 l d H J p Y y B T Z W 5 z b 3 I g U 3 R y Z W 5 n d G g s M j V 9 J n F 1 b 3 Q 7 L C Z x d W 9 0 O 1 N l Y 3 R p b 2 4 x L 3 N o a X B z L 0 N o Y W 5 n Z W Q g V H l w Z S 5 7 R 3 J h d m l t Z X R y a W M g U 2 V u c 2 9 y I F N 0 c m V u Z 3 R o L D I 2 f S Z x d W 9 0 O y w m c X V v d D t T Z W N 0 a W 9 u M S 9 z a G l w c y 9 D a G F u Z 2 V k I F R 5 c G U u e 0 x h Z G F y I F N l b n N v c i B T d H J l b m d 0 a C w y N 3 0 m c X V v d D s s J n F 1 b 3 Q 7 U 2 V j d G l v b j E v c 2 h p c H M v Q 2 h h b m d l Z C B U e X B l L n t N Y X h p b X V t I F Z l b G 9 j a X R 5 L D I 4 f S Z x d W 9 0 O y w m c X V v d D t T Z W N 0 a W 9 u M S 9 z a G l w c y 9 D a G F u Z 2 V k I F R 5 c G U u e 1 N o a X A g V 2 F y c C B T c G V l Z C w y O X 0 m c X V v d D s s J n F 1 b 3 Q 7 U 2 V j d G l v b j E v c 2 h p c H M v Q 2 h h b m d l Z C B U e X B l L n t D U F U g T 3 V 0 c H V 0 L D M w f S Z x d W 9 0 O y w m c X V v d D t T Z W N 0 a W 9 u M S 9 z a G l w c y 9 D a G F u Z 2 V k I F R 5 c G U u e 1 B v d 2 V y Z 3 J p Z C B P d X R w d X Q s M z F 9 J n F 1 b 3 Q 7 L C Z x d W 9 0 O 1 N l Y 3 R p b 2 4 x L 3 N o a X B z L 0 N o Y W 5 n Z W Q g V H l w Z S 5 7 V H V y c m V 0 I E h h c m R w b 2 l u d H M s M z J 9 J n F 1 b 3 Q 7 L C Z x d W 9 0 O 1 N l Y 3 R p b 2 4 x L 3 N o a X B z L 0 N o Y W 5 n Z W Q g V H l w Z S 5 7 T G F 1 b m N o Z X I g S G F y Z H B v a W 5 0 c y w z M 3 0 m c X V v d D s s J n F 1 b 3 Q 7 U 2 V j d G l v b j E v c 2 h p c H M v Q 2 h h b m d l Z C B U e X B l L n t I a W d o I F B v d 2 V y I F N s b 3 R z L D M 0 f S Z x d W 9 0 O y w m c X V v d D t T Z W N 0 a W 9 u M S 9 z a G l w c y 9 D a G F u Z 2 V k I F R 5 c G U u e 0 1 l Z G l 1 b S B Q b 3 d l c i B T b G 9 0 c y w z N X 0 m c X V v d D s s J n F 1 b 3 Q 7 U 2 V j d G l v b j E v c 2 h p c H M v Q 2 h h b m d l Z C B U e X B l L n t M b 3 c g U G 9 3 Z X I g U 2 x v d H M s M z Z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2 h p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R X h 0 c m F j d G V k J T I w V G V 4 d C U y M E J l Z m 9 y Z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y 9 F e H R y Y W N 0 Z W Q l M j B U Z X h 0 J T I w Q m V m b 3 J l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z L 0 V 4 d H J h Y 3 R l Z C U y M F R l e H Q l M j B C Z W Z v c m U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R X h 0 c m F j d G V k J T I w V G V 4 d C U y M E J l Z m 9 y Z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y 9 F e H R y Y W N 0 Z W Q l M j B U Z X h 0 J T I w Q m V m b 3 J l J T I w R G V s a W 1 p d G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z L 0 V 4 d H J h Y 3 R l Z C U y M F R l e H Q l M j B C Z W Z v c m U l M j B E Z W x p b W l 0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R X h 0 c m F j d G V k J T I w V G V 4 d C U y M E J l Z m 9 y Z S U y M E R l b G l t a X R l c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w c y 9 F e H R y Y W N 0 Z W Q l M j B U Z X h 0 J T I w Q m V m b 3 J l J T I w R G V s a W 1 p d G V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z L 0 V 4 d H J h Y 3 R l Z C U y M F R l e H Q l M j B C Z W Z v c m U l M j B E Z W x p b W l 0 Z X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R X h 0 c m F j d G V k J T I w V G V 4 d C U y M E J l Z m 9 y Z S U y M E R l b G l t a X R l c j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R X h 0 c m F j d G V k J T I w V G V 4 d C U y M E J l Z m 9 y Z S U y M E R l b G l t a X R l c j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M v R X h 0 c m F j d G V k J T I w V G V 4 d C U y M E J l Z m 9 y Z S U y M E R l b G l t a X R l c j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4 T v c k g 9 t K p b f V i 2 k p L O U A A A A A A g A A A A A A E G Y A A A A B A A A g A A A A q Y t a + 2 Q y K 0 W O K a 0 m x H p p E i G 7 Q J I A T T f m j 6 r I Y b X q 7 H Q A A A A A D o A A A A A C A A A g A A A A e w f 3 3 m T s B W N 6 + m g A 0 Z 5 e y d / U J n X k S f S 4 l p S O R h y s I / 5 Q A A A A + T d N t e H S E L + b U M y I C P w H M P t Z C y m G g P u q l G G X g 8 H U A f j z E U 9 s M F f V u C s t + k t y 7 Y F + N 8 o G 6 s y 0 i b 8 7 S C O A R 9 W 3 g K v A 6 0 N m w w b n k V A L B B b M r q B A A A A A + T l q k t b b 4 L l k 7 n y 8 A f W 2 r D 0 W t 1 K A N b b x T 8 c g W a r c R k e Q s E v i / h E b p 0 b S w K m w x b m b l T t 8 t d W q T q t L q B 7 h Z N i j k g = = < / D a t a M a s h u p > 
</file>

<file path=customXml/itemProps1.xml><?xml version="1.0" encoding="utf-8"?>
<ds:datastoreItem xmlns:ds="http://schemas.openxmlformats.org/officeDocument/2006/customXml" ds:itemID="{ED11ECCA-01FF-435C-A1BA-CCFA551041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Fitting Slots</vt:lpstr>
      <vt:lpstr>HitPoints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2020-11-01T22:14:47Z</dcterms:created>
  <dcterms:modified xsi:type="dcterms:W3CDTF">2020-11-02T02:41:29Z</dcterms:modified>
</cp:coreProperties>
</file>