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io\Documents\GitHub\labs\5\lab-confidence-intervals\"/>
    </mc:Choice>
  </mc:AlternateContent>
  <xr:revisionPtr revIDLastSave="0" documentId="8_{B2D0DE80-448A-4F53-864B-A8400A5EF6FB}" xr6:coauthVersionLast="45" xr6:coauthVersionMax="45" xr10:uidLastSave="{00000000-0000-0000-0000-000000000000}"/>
  <bookViews>
    <workbookView xWindow="-108" yWindow="-108" windowWidth="23256" windowHeight="12576" xr2:uid="{32D2DE23-585B-4EBD-9A7E-BBF39E344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M8" i="1"/>
  <c r="N7" i="1"/>
  <c r="M7" i="1"/>
  <c r="L8" i="1"/>
  <c r="L7" i="1"/>
  <c r="J8" i="1"/>
  <c r="J7" i="1"/>
  <c r="E4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<sst xmlns="http://schemas.openxmlformats.org/spreadsheetml/2006/main" count="4" uniqueCount="4">
  <si>
    <t>MODE</t>
  </si>
  <si>
    <t>MEDIAN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</si>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</sst>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AB63-E4F0-424C-9C47-4EBC78EFC551}">
  <dimension ref="A1:N19"/>
  <sheetViews>
    <sheetView tabSelected="1" topLeftCell="E1" workbookViewId="0">
      <selection activeCell="J7" sqref="J7"/>
    </sheetView>
  </sheetViews>
  <sheetFormatPr defaultRowHeight="14.4" x14ac:dyDescent="0.3"/>
  <sheetData>
    <row r="1" spans="1:14" x14ac:dyDescent="0.3">
      <c r="A1">
        <v>157</v>
      </c>
      <c r="B1">
        <f>MIN(A:A)</f>
        <v>157</v>
      </c>
      <c r="C1" t="s">
        <v>2</v>
      </c>
    </row>
    <row r="2" spans="1:14" x14ac:dyDescent="0.3">
      <c r="A2">
        <v>160</v>
      </c>
      <c r="B2">
        <f>MAX(A:A)</f>
        <v>202</v>
      </c>
      <c r="C2" t="s">
        <v>3</v>
      </c>
    </row>
    <row r="3" spans="1:14" x14ac:dyDescent="0.3">
      <c r="A3">
        <v>162</v>
      </c>
      <c r="B3">
        <f>MEDIAN(A1:A19)</f>
        <v>178</v>
      </c>
      <c r="C3" t="s">
        <v>1</v>
      </c>
    </row>
    <row r="4" spans="1:14" x14ac:dyDescent="0.3">
      <c r="A4">
        <v>166</v>
      </c>
      <c r="B4">
        <f>MODE(A1:A19)</f>
        <v>180</v>
      </c>
      <c r="C4" t="s">
        <v>0</v>
      </c>
      <c r="E4">
        <f>19*0.75</f>
        <v>14.25</v>
      </c>
    </row>
    <row r="5" spans="1:14" x14ac:dyDescent="0.3">
      <c r="A5">
        <v>169</v>
      </c>
      <c r="B5">
        <f>_xlfn.PERCENTILE.EXC(A1:A19,0.75)</f>
        <v>181</v>
      </c>
    </row>
    <row r="6" spans="1:14" x14ac:dyDescent="0.3">
      <c r="A6">
        <v>170</v>
      </c>
    </row>
    <row r="7" spans="1:14" x14ac:dyDescent="0.3">
      <c r="A7">
        <v>173</v>
      </c>
      <c r="I7">
        <v>1.282</v>
      </c>
      <c r="J7">
        <f>((0.257*(1-0.257))/105)^0.5</f>
        <v>4.2644823277637724E-2</v>
      </c>
      <c r="L7">
        <f>I7*J7</f>
        <v>5.4670663441931562E-2</v>
      </c>
      <c r="M7">
        <f>0.257+L7</f>
        <v>0.31167066344193156</v>
      </c>
      <c r="N7">
        <f>0.257-L7</f>
        <v>0.20232933655806845</v>
      </c>
    </row>
    <row r="8" spans="1:14" x14ac:dyDescent="0.3">
      <c r="A8">
        <v>175</v>
      </c>
      <c r="I8">
        <v>1.645</v>
      </c>
      <c r="J8">
        <f>((0.257*(1-0.257))/105)^0.5</f>
        <v>4.2644823277637724E-2</v>
      </c>
      <c r="L8">
        <f>I8*J8</f>
        <v>7.0150734291714062E-2</v>
      </c>
      <c r="M8">
        <f>0.257+L8</f>
        <v>0.32715073429171404</v>
      </c>
      <c r="N8">
        <f>0.257-L8</f>
        <v>0.18684926570828594</v>
      </c>
    </row>
    <row r="9" spans="1:14" x14ac:dyDescent="0.3">
      <c r="A9">
        <v>175</v>
      </c>
    </row>
    <row r="10" spans="1:14" x14ac:dyDescent="0.3">
      <c r="A10">
        <v>178</v>
      </c>
      <c r="M10" s="1"/>
    </row>
    <row r="11" spans="1:14" x14ac:dyDescent="0.3">
      <c r="A11">
        <v>180</v>
      </c>
      <c r="M11" s="1"/>
    </row>
    <row r="12" spans="1:14" x14ac:dyDescent="0.3">
      <c r="A12">
        <v>180</v>
      </c>
    </row>
    <row r="13" spans="1:14" x14ac:dyDescent="0.3">
      <c r="A13">
        <v>180</v>
      </c>
    </row>
    <row r="14" spans="1:14" x14ac:dyDescent="0.3">
      <c r="A14">
        <v>180</v>
      </c>
    </row>
    <row r="15" spans="1:14" x14ac:dyDescent="0.3">
      <c r="A15">
        <v>181</v>
      </c>
    </row>
    <row r="16" spans="1:14" x14ac:dyDescent="0.3">
      <c r="A16">
        <v>183</v>
      </c>
    </row>
    <row r="17" spans="1:1" x14ac:dyDescent="0.3">
      <c r="A17">
        <v>193</v>
      </c>
    </row>
    <row r="18" spans="1:1" x14ac:dyDescent="0.3">
      <c r="A18">
        <v>194</v>
      </c>
    </row>
    <row r="19" spans="1:1" x14ac:dyDescent="0.3">
      <c r="A19">
        <v>202</v>
      </c>
    </row>
  </sheetData>
  <sortState xmlns:xlrd2="http://schemas.microsoft.com/office/spreadsheetml/2017/richdata2" ref="A1:A19">
    <sortCondition ref="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Coyne</dc:creator>
  <cp:lastModifiedBy>Elliott Coyne</cp:lastModifiedBy>
  <dcterms:created xsi:type="dcterms:W3CDTF">2019-12-06T09:23:06Z</dcterms:created>
  <dcterms:modified xsi:type="dcterms:W3CDTF">2019-12-06T16:14:55Z</dcterms:modified>
</cp:coreProperties>
</file>