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6" i="1" l="1"/>
  <c r="E106" i="1"/>
  <c r="E105" i="1"/>
  <c r="E104" i="1" l="1"/>
  <c r="E103" i="1"/>
  <c r="E102" i="1"/>
  <c r="E101" i="1"/>
  <c r="E100" i="1"/>
  <c r="E99" i="1"/>
  <c r="E98" i="1"/>
  <c r="E97" i="1"/>
  <c r="E96" i="1"/>
  <c r="E95" i="1"/>
  <c r="E94" i="1"/>
  <c r="E93" i="1"/>
  <c r="E92" i="1" l="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E107" i="1" l="1"/>
</calcChain>
</file>

<file path=xl/sharedStrings.xml><?xml version="1.0" encoding="utf-8"?>
<sst xmlns="http://schemas.openxmlformats.org/spreadsheetml/2006/main" count="338" uniqueCount="163">
  <si>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</si>
  <si>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</si>
  <si>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</si>
  <si>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</si>
  <si>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</si>
  <si>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</si>
  <si>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</si>
  <si>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</si>
  <si>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</si>
  <si>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</si>
  <si>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</si>
  <si>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</si>
  <si>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</si>
  <si>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</si>
  <si>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</si>
  <si>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</si>
  <si>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</si>
  <si>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</si>
  <si>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</si>
  <si>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</si>
  <si>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</si>
  <si>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</si>
  <si>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</si>
  <si>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</si>
  <si>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</si>
  <si>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</si>
  <si>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</si>
  <si>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</si>
  <si>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</si>
  <si>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</si>
  <si>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</si>
  <si>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</si>
  <si>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</si>
  <si>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</si>
  <si>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</si>
  <si>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</si>
  <si>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</si>
  <si>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</si>
  <si>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</si>
  <si>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</si>
  <si>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</si>
  <si>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</si>
  <si>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</si>
  <si>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</si>
  <si>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</si>
  <si>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</si>
  <si>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</si>
  <si>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</si>
  <si>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</si>
  <si>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</si>
  <si>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</si>
  <si>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</si>
  <si>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</si>
  <si>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</si>
  <si>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</si>
  <si>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</si>
  <si>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</si>
  <si>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</si>
  <si>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</si>
  <si>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</si>
  <si>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</si>
  <si>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</si>
  <si>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</si>
  <si>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</si>
  <si>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</si>
  <si>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</si>
  <si>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</si>
  <si>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</si>
  <si>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</si>
  <si>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</si>
  <si>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</si>
  <si>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</si>
  <si>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</si>
  <si>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</si>
  <si>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</si>
  <si>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</si>
  <si>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</si>
  <si>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</si>
  <si>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</si>
  <si>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</si>
  <si>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</si>
  <si>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</si>
  <si>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</si>
  <si>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</si>
  <si>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</si>
  <si>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</si>
  <si>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</si>
  <si>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</si>
  <si>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</si>
  <si>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</si>
  <si>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</si>
  <si>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</si>
  <si>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</si>
  <si>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</si>
  <si>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</si>
  <si>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</si>
  <si>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</si>
  <si>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</si>
  <si>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</si>
  <si>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</si>
  <si>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</si>
  <si>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</si>
  <si>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</si>
  <si>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</si>
  <si>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</si>
  <si>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</si>
  <si>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</si>
  <si>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</si>
  <si>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</si>
  <si>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</si>
  <si>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</si>
  <si>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</si>
  <si>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</si>
  <si>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</si>
  <si>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</si>
  <si>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</si>
  <si>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</si>
  <si>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</si>
  <si>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 adaptation de l'UI, changement des portes quand le joueur choisit une porte</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</si>
  <si>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</si>
  <si>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</si>
  <si>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</si>
  <si>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</si>
  <si>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</si>
  <si>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</si>
  <si>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</si>
  <si>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</si>
  <si>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</si>
  <si>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</si>
  <si>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</si>
  <si>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</si>
  <si>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des version de windows et unity, plus ajout des descriptions des nouveaux script : GeneratePuzzle, customGateManager, customPuzzle</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</si>
  <si>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</si>
  <si>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</si>
  <si>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</si>
  <si>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</si>
  <si>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</si>
  <si>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</si>
  <si>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</si>
  <si>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</si>
  <si>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</si>
  <si>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</si>
  <si>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</si>
  <si>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</si>
  <si>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</si>
  <si>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</si>
  <si>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</si>
  <si>
    <t>Ajout de la fonction prise en photo le puzzle</t>
  </si>
  <si>
    <t>Pas terminé, problème lié avec    ScreenCapture.CaptureScreenshot, aucune Image est prise, et aucune erreur est retournée</t>
  </si>
  <si>
    <t>Recherches sur ScreenCapture.CaptureScreenshot, son fonctionnement</t>
  </si>
  <si>
    <t>sources trouvée
https://docs.unity3d.com/ScriptReference/Application-persistentDataPath.html
https://vionixstudio.com/2022/02/02/how-to-take-a-screenshot-in-unity/#:~:text=%20How%20to%20take%20a%20screenshot%20in%20Unity,to%20it%20and%20call%20it%20%E2%80%9Cpng_save_script%E2%80%9D.%20More%20
https://forum.unity.com/threads/screenshot-but-from-a-certain-camera.69645/#:~:text=%20%20%201%20Disable%20all%20activated%20cameras,is%20done%2C%20you%20can%20switch%20cameras...%20More%20
https://docs.unity3d.com/ScriptReference/ScreenCapture.CaptureScreenshot.html</t>
  </si>
  <si>
    <t>Terminé, ajouter une coroutine, check si c'est la fin d'une trame, save in PC with persistentDataPath</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</si>
  <si>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</si>
  <si>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</si>
  <si>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</si>
  <si>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8 tests, qui controles toute les portes logique avec différent paramètres, pas mal de difficulté avec les références de scripts</t>
  </si>
  <si>
    <t>Ajout d'une story tests dans iceScrum</t>
  </si>
  <si>
    <t>ajout de releases sur Github</t>
  </si>
  <si>
    <t>Aide à bastien</t>
  </si>
  <si>
    <t>avait besoin d'aide pour implementer sa fonction de retour dans le temps, ne savais pas trop comment sauvegarder ces données, création d'une classe, qui peux être utilisée comme une liste</t>
  </si>
  <si>
    <t>ajout du test unitaire dans la documentation</t>
  </si>
  <si>
    <t>ajout d'entrée dans le glossaire</t>
  </si>
  <si>
    <t>ajout du reste du test unitaire dans la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</si>
</sst>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5"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xf numFmtId="20" fontId="4" fillId="0" borderId="0" xfId="0" applyNumberFormat="1" applyFont="1" applyAlignment="1">
      <alignment horizontal="left" vertical="center"/>
    </xf>
  </cellXfs>
  <cellStyles count="2">
    <cellStyle name="Lien hypertexte" xfId="1" builtinId="8"/>
    <cellStyle name="Normal" xfId="0" builtinId="0"/>
  </cellStyles>
  <dxfs count="1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107" totalsRowCount="1" dataDxfId="18">
  <autoFilter ref="A1:I106"/>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4">
      <calculatedColumnFormula>Tableau3[[#This Row],[Fin]]-Tableau3[[#This Row],[Début]]</calculatedColumnFormula>
      <totalsRowFormula>SUM(E2:E106)*3.6</totalsRowFormula>
    </tableColumn>
    <tableColumn id="4" name="Type de tâche" dataDxfId="12" totalsRowDxfId="3"/>
    <tableColumn id="5" name="Description de la Tâche" dataDxfId="11" totalsRowDxfId="2"/>
    <tableColumn id="6" name="Commentaires" dataDxfId="10" totalsRowDxfId="1"/>
    <tableColumn id="7" name="Avancement" dataDxfId="9" totalsRow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107"/>
  <sheetViews>
    <sheetView tabSelected="1" topLeftCell="A13" workbookViewId="0">
      <selection activeCell="G104" sqref="G104"/>
    </sheetView>
  </sheetViews>
  <sheetFormatPr baseColWidth="10" defaultRowHeight="15" x14ac:dyDescent="0.25"/>
  <cols>
    <col min="1" max="1" width="10.140625" style="15" bestFit="1" customWidth="1"/>
    <col min="2" max="2" width="20.28515625" style="2" bestFit="1" customWidth="1"/>
    <col min="3" max="3" width="8.7109375" style="2" bestFit="1" customWidth="1"/>
    <col min="4" max="4" width="7.42578125" bestFit="1" customWidth="1"/>
    <col min="5" max="5" width="8.7109375" bestFit="1" customWidth="1"/>
    <col min="6" max="6" width="15.5703125" bestFit="1" customWidth="1"/>
    <col min="7" max="7" width="140" bestFit="1" customWidth="1"/>
    <col min="8" max="8" width="56.42578125"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x14ac:dyDescent="0.25">
      <c r="A2" s="14">
        <v>1</v>
      </c>
      <c r="B2" s="5">
        <v>44683</v>
      </c>
      <c r="C2" s="16">
        <v>0.3611111111111111</v>
      </c>
      <c r="D2" s="16">
        <v>0.39930555555555558</v>
      </c>
      <c r="E2" s="17">
        <f>Tableau3[[#This Row],[Fin]]-Tableau3[[#This Row],[Début]]</f>
        <v>3.8194444444444475E-2</v>
      </c>
      <c r="F2" s="6" t="s">
        <v>6</v>
      </c>
      <c r="G2" s="6" t="s">
        <v>14</v>
      </c>
      <c r="H2" s="6"/>
      <c r="I2" s="6"/>
    </row>
    <row r="3" spans="1:18" x14ac:dyDescent="0.25">
      <c r="A3" s="14">
        <v>2</v>
      </c>
      <c r="B3" s="5">
        <v>44683</v>
      </c>
      <c r="C3" s="16">
        <v>0.40972222222222227</v>
      </c>
      <c r="D3" s="16">
        <v>0.43402777777777773</v>
      </c>
      <c r="E3" s="17">
        <f>Tableau3[[#This Row],[Fin]]-Tableau3[[#This Row],[Début]]</f>
        <v>2.4305555555555469E-2</v>
      </c>
      <c r="F3" s="6" t="s">
        <v>12</v>
      </c>
      <c r="G3" s="6" t="s">
        <v>15</v>
      </c>
      <c r="H3" s="6"/>
      <c r="I3" s="6"/>
    </row>
    <row r="4" spans="1:18" x14ac:dyDescent="0.25">
      <c r="A4" s="14">
        <v>3</v>
      </c>
      <c r="B4" s="5">
        <v>44683</v>
      </c>
      <c r="C4" s="16">
        <v>0.43402777777777773</v>
      </c>
      <c r="D4" s="16">
        <v>0.47569444444444442</v>
      </c>
      <c r="E4" s="17">
        <f>Tableau3[[#This Row],[Fin]]-Tableau3[[#This Row],[Début]]</f>
        <v>4.1666666666666685E-2</v>
      </c>
      <c r="F4" s="6" t="s">
        <v>13</v>
      </c>
      <c r="G4" s="6" t="s">
        <v>16</v>
      </c>
      <c r="H4" s="6"/>
      <c r="I4" s="6"/>
    </row>
    <row r="5" spans="1:18" x14ac:dyDescent="0.25">
      <c r="A5" s="14">
        <v>4</v>
      </c>
      <c r="B5" s="5">
        <v>44683</v>
      </c>
      <c r="C5" s="16">
        <v>0.5625</v>
      </c>
      <c r="D5" s="16">
        <v>0.60416666666666663</v>
      </c>
      <c r="E5" s="17">
        <f>Tableau3[[#This Row],[Fin]]-Tableau3[[#This Row],[Début]]</f>
        <v>4.166666666666663E-2</v>
      </c>
      <c r="F5" s="6" t="s">
        <v>6</v>
      </c>
      <c r="G5" s="6" t="s">
        <v>17</v>
      </c>
      <c r="H5" s="6"/>
      <c r="I5" s="6"/>
    </row>
    <row r="6" spans="1:18" x14ac:dyDescent="0.25">
      <c r="A6" s="14">
        <v>5</v>
      </c>
      <c r="B6" s="5">
        <v>44683</v>
      </c>
      <c r="C6" s="16">
        <v>0.60416666666666663</v>
      </c>
      <c r="D6" s="16">
        <v>0.62847222222222221</v>
      </c>
      <c r="E6" s="17">
        <f>Tableau3[[#This Row],[Fin]]-Tableau3[[#This Row],[Début]]</f>
        <v>2.430555555555558E-2</v>
      </c>
      <c r="F6" s="6" t="s">
        <v>13</v>
      </c>
      <c r="G6" s="6" t="s">
        <v>18</v>
      </c>
      <c r="H6" s="6"/>
      <c r="I6" s="6"/>
    </row>
    <row r="7" spans="1:18"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x14ac:dyDescent="0.25">
      <c r="A8" s="14">
        <v>7</v>
      </c>
      <c r="B8" s="5">
        <v>44683</v>
      </c>
      <c r="C8" s="16">
        <v>0.65972222222222221</v>
      </c>
      <c r="D8" s="16">
        <v>0.69444444444444453</v>
      </c>
      <c r="E8" s="17">
        <f>Tableau3[[#This Row],[Fin]]-Tableau3[[#This Row],[Début]]</f>
        <v>3.4722222222222321E-2</v>
      </c>
      <c r="F8" s="6" t="s">
        <v>13</v>
      </c>
      <c r="G8" s="6" t="s">
        <v>21</v>
      </c>
      <c r="H8" s="6"/>
      <c r="I8" s="6"/>
    </row>
    <row r="9" spans="1:18" x14ac:dyDescent="0.25">
      <c r="A9" s="14">
        <v>8</v>
      </c>
      <c r="B9" s="5">
        <v>44683</v>
      </c>
      <c r="C9" s="16">
        <v>0.69444444444444453</v>
      </c>
      <c r="D9" s="16">
        <v>0.69652777777777775</v>
      </c>
      <c r="E9" s="17">
        <f>Tableau3[[#This Row],[Fin]]-Tableau3[[#This Row],[Début]]</f>
        <v>2.0833333333332149E-3</v>
      </c>
      <c r="F9" s="6" t="s">
        <v>12</v>
      </c>
      <c r="G9" s="6" t="s">
        <v>20</v>
      </c>
      <c r="H9" s="6"/>
      <c r="I9" s="6"/>
    </row>
    <row r="10" spans="1:18"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x14ac:dyDescent="0.25">
      <c r="A15" s="14">
        <v>14</v>
      </c>
      <c r="B15" s="5">
        <v>44684</v>
      </c>
      <c r="C15" s="16">
        <v>0.41319444444444442</v>
      </c>
      <c r="D15" s="16">
        <v>0.4375</v>
      </c>
      <c r="E15" s="17">
        <f>Tableau3[[#This Row],[Fin]]-Tableau3[[#This Row],[Début]]</f>
        <v>2.430555555555558E-2</v>
      </c>
      <c r="F15" s="6" t="s">
        <v>10</v>
      </c>
      <c r="G15" s="6" t="s">
        <v>27</v>
      </c>
      <c r="H15" s="6"/>
      <c r="I15" s="6"/>
    </row>
    <row r="16" spans="1:18" x14ac:dyDescent="0.25">
      <c r="A16" s="14">
        <v>15</v>
      </c>
      <c r="B16" s="5">
        <v>44684</v>
      </c>
      <c r="C16" s="16">
        <v>0.44097222222222227</v>
      </c>
      <c r="D16" s="16">
        <v>0.46875</v>
      </c>
      <c r="E16" s="17">
        <f>Tableau3[[#This Row],[Fin]]-Tableau3[[#This Row],[Début]]</f>
        <v>2.7777777777777735E-2</v>
      </c>
      <c r="F16" s="6" t="s">
        <v>33</v>
      </c>
      <c r="G16" s="6" t="s">
        <v>31</v>
      </c>
      <c r="H16" s="6"/>
      <c r="I16" s="6"/>
    </row>
    <row r="17" spans="1:9"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30"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x14ac:dyDescent="0.25">
      <c r="A28" s="14">
        <v>27</v>
      </c>
      <c r="B28" s="5">
        <v>44686</v>
      </c>
      <c r="C28" s="16">
        <v>0.40972222222222227</v>
      </c>
      <c r="D28" s="16">
        <v>0.47222222222222227</v>
      </c>
      <c r="E28" s="17">
        <f>Tableau3[[#This Row],[Fin]]-Tableau3[[#This Row],[Début]]</f>
        <v>6.25E-2</v>
      </c>
      <c r="F28" s="6" t="s">
        <v>6</v>
      </c>
      <c r="G28" s="6" t="s">
        <v>43</v>
      </c>
      <c r="H28" s="7"/>
      <c r="I28" s="7"/>
    </row>
    <row r="29" spans="1:9"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45"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x14ac:dyDescent="0.25">
      <c r="A35" s="14">
        <v>34</v>
      </c>
      <c r="B35" s="5">
        <v>44686</v>
      </c>
      <c r="C35" s="16">
        <v>0.67847222222222225</v>
      </c>
      <c r="D35" s="16">
        <v>0.6875</v>
      </c>
      <c r="E35" s="17">
        <f>Tableau3[[#This Row],[Fin]]-Tableau3[[#This Row],[Début]]</f>
        <v>9.0277777777777457E-3</v>
      </c>
      <c r="F35" s="6" t="s">
        <v>12</v>
      </c>
      <c r="G35" s="6" t="s">
        <v>53</v>
      </c>
      <c r="H35" s="6"/>
      <c r="I35" s="6"/>
    </row>
    <row r="36" spans="1:9"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45"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45"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30"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x14ac:dyDescent="0.25">
      <c r="A55" s="14">
        <f t="shared" si="0"/>
        <v>54</v>
      </c>
      <c r="B55" s="5">
        <v>44690</v>
      </c>
      <c r="C55" s="16">
        <v>0.3347222222222222</v>
      </c>
      <c r="D55" s="16">
        <v>0.34375</v>
      </c>
      <c r="E55" s="17">
        <v>0.34930555555555554</v>
      </c>
      <c r="F55" s="6" t="s">
        <v>12</v>
      </c>
      <c r="G55" s="6" t="s">
        <v>88</v>
      </c>
      <c r="H55" s="13"/>
      <c r="I55" s="12" t="s">
        <v>69</v>
      </c>
    </row>
    <row r="56" spans="1:9" x14ac:dyDescent="0.25">
      <c r="A56" s="14">
        <f t="shared" ref="A56:A71" si="1">A55+1</f>
        <v>55</v>
      </c>
      <c r="B56" s="5">
        <v>44690</v>
      </c>
      <c r="C56" s="16">
        <v>0.35069444444444442</v>
      </c>
      <c r="D56" s="16">
        <v>0.39930555555555558</v>
      </c>
      <c r="E56" s="17">
        <f>Tableau3[[#This Row],[Fin]]-Tableau3[[#This Row],[Début]]</f>
        <v>4.861111111111116E-2</v>
      </c>
      <c r="F56" s="6" t="s">
        <v>9</v>
      </c>
      <c r="G56" s="6" t="s">
        <v>89</v>
      </c>
      <c r="H56" s="13"/>
      <c r="I56" s="12" t="s">
        <v>69</v>
      </c>
    </row>
    <row r="57" spans="1:9" ht="30" x14ac:dyDescent="0.25">
      <c r="A57" s="14">
        <f t="shared" si="1"/>
        <v>56</v>
      </c>
      <c r="B57" s="5">
        <v>44690</v>
      </c>
      <c r="C57" s="16">
        <v>0.40972222222222227</v>
      </c>
      <c r="D57" s="16">
        <v>0.4284722222222222</v>
      </c>
      <c r="E57" s="17">
        <f>Tableau3[[#This Row],[Fin]]-Tableau3[[#This Row],[Début]]</f>
        <v>1.8749999999999933E-2</v>
      </c>
      <c r="F57" s="6" t="s">
        <v>28</v>
      </c>
      <c r="G57" s="6" t="s">
        <v>90</v>
      </c>
      <c r="H57" s="7" t="s">
        <v>91</v>
      </c>
      <c r="I57" s="12" t="s">
        <v>69</v>
      </c>
    </row>
    <row r="58" spans="1:9" x14ac:dyDescent="0.25">
      <c r="A58" s="14">
        <f t="shared" si="1"/>
        <v>57</v>
      </c>
      <c r="B58" s="5">
        <v>44690</v>
      </c>
      <c r="C58" s="16">
        <v>0.4284722222222222</v>
      </c>
      <c r="D58" s="16">
        <v>0.44513888888888892</v>
      </c>
      <c r="E58" s="17">
        <f>Tableau3[[#This Row],[Fin]]-Tableau3[[#This Row],[Début]]</f>
        <v>1.6666666666666718E-2</v>
      </c>
      <c r="F58" s="6" t="s">
        <v>9</v>
      </c>
      <c r="G58" s="6" t="s">
        <v>92</v>
      </c>
      <c r="H58" s="7" t="s">
        <v>93</v>
      </c>
      <c r="I58" s="12" t="s">
        <v>69</v>
      </c>
    </row>
    <row r="59" spans="1:9" ht="45" x14ac:dyDescent="0.25">
      <c r="A59" s="14">
        <f t="shared" si="1"/>
        <v>58</v>
      </c>
      <c r="B59" s="5">
        <v>44690</v>
      </c>
      <c r="C59" s="16">
        <v>0.5625</v>
      </c>
      <c r="D59" s="16">
        <v>0.66527777777777775</v>
      </c>
      <c r="E59" s="17">
        <f>Tableau3[[#This Row],[Fin]]-Tableau3[[#This Row],[Début]]</f>
        <v>0.10277777777777775</v>
      </c>
      <c r="F59" s="6" t="s">
        <v>9</v>
      </c>
      <c r="G59" s="6" t="s">
        <v>94</v>
      </c>
      <c r="H59" s="7" t="s">
        <v>95</v>
      </c>
      <c r="I59" s="12" t="s">
        <v>96</v>
      </c>
    </row>
    <row r="60" spans="1:9" x14ac:dyDescent="0.25">
      <c r="A60" s="14">
        <f t="shared" si="1"/>
        <v>59</v>
      </c>
      <c r="B60" s="5">
        <v>44690</v>
      </c>
      <c r="C60" s="16">
        <v>0.66527777777777775</v>
      </c>
      <c r="D60" s="16">
        <v>0.69791666666666663</v>
      </c>
      <c r="E60" s="17">
        <f>Tableau3[[#This Row],[Fin]]-Tableau3[[#This Row],[Début]]</f>
        <v>3.2638888888888884E-2</v>
      </c>
      <c r="F60" s="6" t="s">
        <v>9</v>
      </c>
      <c r="G60" s="6" t="s">
        <v>97</v>
      </c>
      <c r="H60" s="8" t="s">
        <v>47</v>
      </c>
      <c r="I60" s="12" t="s">
        <v>98</v>
      </c>
    </row>
    <row r="61" spans="1:9" x14ac:dyDescent="0.25">
      <c r="A61" s="14">
        <f t="shared" si="1"/>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x14ac:dyDescent="0.25">
      <c r="A62" s="14">
        <f t="shared" si="1"/>
        <v>61</v>
      </c>
      <c r="B62" s="5">
        <v>44691</v>
      </c>
      <c r="C62" s="16">
        <v>0.3659722222222222</v>
      </c>
      <c r="D62" s="16">
        <v>0.3756944444444445</v>
      </c>
      <c r="E62" s="17">
        <f>Tableau3[[#This Row],[Fin]]-Tableau3[[#This Row],[Début]]</f>
        <v>9.7222222222222987E-3</v>
      </c>
      <c r="F62" s="6" t="s">
        <v>9</v>
      </c>
      <c r="G62" s="6" t="s">
        <v>101</v>
      </c>
      <c r="H62" s="12" t="s">
        <v>102</v>
      </c>
      <c r="I62" s="12" t="s">
        <v>69</v>
      </c>
    </row>
    <row r="63" spans="1:9" x14ac:dyDescent="0.25">
      <c r="A63" s="14">
        <f t="shared" si="1"/>
        <v>62</v>
      </c>
      <c r="B63" s="5">
        <v>44691</v>
      </c>
      <c r="C63" s="16">
        <v>0.3756944444444445</v>
      </c>
      <c r="D63" s="16">
        <v>0.44097222222222227</v>
      </c>
      <c r="E63" s="17">
        <f>Tableau3[[#This Row],[Fin]]-Tableau3[[#This Row],[Début]]</f>
        <v>6.5277777777777768E-2</v>
      </c>
      <c r="F63" s="6" t="s">
        <v>8</v>
      </c>
      <c r="G63" s="6" t="s">
        <v>103</v>
      </c>
      <c r="H63" s="12" t="s">
        <v>105</v>
      </c>
      <c r="I63" s="12" t="s">
        <v>104</v>
      </c>
    </row>
    <row r="64" spans="1:9" x14ac:dyDescent="0.25">
      <c r="A64" s="14">
        <f t="shared" si="1"/>
        <v>63</v>
      </c>
      <c r="B64" s="5">
        <v>44691</v>
      </c>
      <c r="C64" s="16">
        <v>0.39930555555555558</v>
      </c>
      <c r="D64" s="16">
        <v>0.41805555555555557</v>
      </c>
      <c r="E64" s="17">
        <f>Tableau3[[#This Row],[Fin]]-Tableau3[[#This Row],[Début]]</f>
        <v>1.8749999999999989E-2</v>
      </c>
      <c r="F64" s="6" t="s">
        <v>8</v>
      </c>
      <c r="G64" s="6" t="s">
        <v>103</v>
      </c>
      <c r="H64" s="12" t="s">
        <v>106</v>
      </c>
      <c r="I64" s="12" t="s">
        <v>69</v>
      </c>
    </row>
    <row r="65" spans="1:9" x14ac:dyDescent="0.25">
      <c r="A65" s="14">
        <f t="shared" si="1"/>
        <v>64</v>
      </c>
      <c r="B65" s="5">
        <v>44691</v>
      </c>
      <c r="C65" s="16">
        <v>0.41805555555555557</v>
      </c>
      <c r="D65" s="16">
        <v>0.43124999999999997</v>
      </c>
      <c r="E65" s="17">
        <f>Tableau3[[#This Row],[Fin]]-Tableau3[[#This Row],[Début]]</f>
        <v>1.3194444444444398E-2</v>
      </c>
      <c r="F65" s="6" t="s">
        <v>9</v>
      </c>
      <c r="G65" s="6" t="s">
        <v>107</v>
      </c>
      <c r="H65" s="12"/>
      <c r="I65" s="12" t="s">
        <v>69</v>
      </c>
    </row>
    <row r="66" spans="1:9" ht="30" x14ac:dyDescent="0.25">
      <c r="A66" s="14">
        <f t="shared" si="1"/>
        <v>65</v>
      </c>
      <c r="B66" s="5">
        <v>44691</v>
      </c>
      <c r="C66" s="16">
        <v>0.43124999999999997</v>
      </c>
      <c r="D66" s="16">
        <v>0.44097222222222227</v>
      </c>
      <c r="E66" s="17">
        <f>Tableau3[[#This Row],[Fin]]-Tableau3[[#This Row],[Début]]</f>
        <v>9.7222222222222987E-3</v>
      </c>
      <c r="F66" s="6" t="s">
        <v>110</v>
      </c>
      <c r="G66" s="6" t="s">
        <v>108</v>
      </c>
      <c r="H66" s="12"/>
      <c r="I66" s="12" t="s">
        <v>109</v>
      </c>
    </row>
    <row r="67" spans="1:9" x14ac:dyDescent="0.25">
      <c r="A67" s="14">
        <f t="shared" si="1"/>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x14ac:dyDescent="0.25">
      <c r="A68" s="14">
        <f t="shared" si="1"/>
        <v>67</v>
      </c>
      <c r="B68" s="5">
        <v>44691</v>
      </c>
      <c r="C68" s="16">
        <v>0.45624999999999999</v>
      </c>
      <c r="D68" s="16">
        <v>0.51041666666666663</v>
      </c>
      <c r="E68" s="17">
        <f>Tableau3[[#This Row],[Fin]]-Tableau3[[#This Row],[Début]]</f>
        <v>5.4166666666666641E-2</v>
      </c>
      <c r="F68" s="6" t="s">
        <v>9</v>
      </c>
      <c r="G68" s="6" t="s">
        <v>113</v>
      </c>
      <c r="H68" s="12" t="s">
        <v>114</v>
      </c>
      <c r="I68" s="12" t="s">
        <v>69</v>
      </c>
    </row>
    <row r="69" spans="1:9" x14ac:dyDescent="0.25">
      <c r="A69" s="14">
        <f t="shared" si="1"/>
        <v>68</v>
      </c>
      <c r="B69" s="5">
        <v>44691</v>
      </c>
      <c r="C69" s="16">
        <v>0.5625</v>
      </c>
      <c r="D69" s="16">
        <v>0.60555555555555551</v>
      </c>
      <c r="E69" s="17">
        <f>Tableau3[[#This Row],[Fin]]-Tableau3[[#This Row],[Début]]</f>
        <v>4.3055555555555514E-2</v>
      </c>
      <c r="F69" s="6" t="s">
        <v>6</v>
      </c>
      <c r="G69" s="6" t="s">
        <v>115</v>
      </c>
      <c r="H69" s="12"/>
      <c r="I69" s="12" t="s">
        <v>69</v>
      </c>
    </row>
    <row r="70" spans="1:9" x14ac:dyDescent="0.25">
      <c r="A70" s="14">
        <f t="shared" si="1"/>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x14ac:dyDescent="0.25">
      <c r="A71" s="14">
        <f t="shared" si="1"/>
        <v>70</v>
      </c>
      <c r="B71" s="5">
        <v>44691</v>
      </c>
      <c r="C71" s="16">
        <v>0.63541666666666663</v>
      </c>
      <c r="D71" s="16">
        <v>0.69305555555555554</v>
      </c>
      <c r="E71" s="17">
        <f>Tableau3[[#This Row],[Fin]]-Tableau3[[#This Row],[Début]]</f>
        <v>5.7638888888888906E-2</v>
      </c>
      <c r="F71" s="6" t="s">
        <v>9</v>
      </c>
      <c r="G71" s="6" t="s">
        <v>118</v>
      </c>
      <c r="H71" s="12" t="s">
        <v>119</v>
      </c>
      <c r="I71" s="12" t="s">
        <v>104</v>
      </c>
    </row>
    <row r="72" spans="1:9" x14ac:dyDescent="0.25">
      <c r="A72" s="14">
        <f t="shared" ref="A72:A84" si="2">A71+1</f>
        <v>71</v>
      </c>
      <c r="B72" s="5">
        <v>44691</v>
      </c>
      <c r="C72" s="16">
        <v>0.6958333333333333</v>
      </c>
      <c r="D72" s="16">
        <v>0.70138888888888884</v>
      </c>
      <c r="E72" s="17">
        <f>Tableau3[[#This Row],[Fin]]-Tableau3[[#This Row],[Début]]</f>
        <v>5.5555555555555358E-3</v>
      </c>
      <c r="F72" s="6" t="s">
        <v>6</v>
      </c>
      <c r="G72" s="6" t="s">
        <v>120</v>
      </c>
      <c r="H72" s="12"/>
      <c r="I72" s="12" t="s">
        <v>69</v>
      </c>
    </row>
    <row r="73" spans="1:9" x14ac:dyDescent="0.25">
      <c r="A73" s="14">
        <f t="shared" si="2"/>
        <v>72</v>
      </c>
      <c r="B73" s="5">
        <v>44693</v>
      </c>
      <c r="C73" s="16">
        <v>0.36805555555555558</v>
      </c>
      <c r="D73" s="16">
        <v>0.38194444444444442</v>
      </c>
      <c r="E73" s="17">
        <f>Tableau3[[#This Row],[Fin]]-Tableau3[[#This Row],[Début]]</f>
        <v>1.388888888888884E-2</v>
      </c>
      <c r="F73" s="6" t="s">
        <v>9</v>
      </c>
      <c r="G73" s="6" t="s">
        <v>121</v>
      </c>
      <c r="H73" s="12"/>
      <c r="I73" s="12"/>
    </row>
    <row r="74" spans="1:9" ht="60" x14ac:dyDescent="0.25">
      <c r="A74" s="14">
        <f t="shared" si="2"/>
        <v>73</v>
      </c>
      <c r="B74" s="5">
        <v>44693</v>
      </c>
      <c r="C74" s="16">
        <v>0.38194444444444442</v>
      </c>
      <c r="D74" s="16">
        <v>0.40069444444444446</v>
      </c>
      <c r="E74" s="17">
        <f>Tableau3[[#This Row],[Fin]]-Tableau3[[#This Row],[Début]]</f>
        <v>1.8750000000000044E-2</v>
      </c>
      <c r="F74" s="6" t="s">
        <v>9</v>
      </c>
      <c r="G74" s="6" t="s">
        <v>122</v>
      </c>
      <c r="H74" s="12"/>
      <c r="I74" s="12" t="s">
        <v>123</v>
      </c>
    </row>
    <row r="75" spans="1:9" ht="45" x14ac:dyDescent="0.25">
      <c r="A75" s="14">
        <f t="shared" si="2"/>
        <v>74</v>
      </c>
      <c r="B75" s="5">
        <v>44693</v>
      </c>
      <c r="C75" s="16">
        <v>0.41041666666666665</v>
      </c>
      <c r="D75" s="16">
        <v>0.50972222222222219</v>
      </c>
      <c r="E75" s="17">
        <f>Tableau3[[#This Row],[Fin]]-Tableau3[[#This Row],[Début]]</f>
        <v>9.9305555555555536E-2</v>
      </c>
      <c r="F75" s="6" t="s">
        <v>9</v>
      </c>
      <c r="G75" s="6" t="s">
        <v>122</v>
      </c>
      <c r="H75" s="12" t="s">
        <v>124</v>
      </c>
      <c r="I75" s="12" t="s">
        <v>69</v>
      </c>
    </row>
    <row r="76" spans="1:9" ht="45" x14ac:dyDescent="0.25">
      <c r="A76" s="14">
        <f t="shared" si="2"/>
        <v>75</v>
      </c>
      <c r="B76" s="5">
        <v>44693</v>
      </c>
      <c r="C76" s="16">
        <v>0.63888888888888895</v>
      </c>
      <c r="D76" s="16">
        <v>0.70486111111111116</v>
      </c>
      <c r="E76" s="17">
        <f>Tableau3[[#This Row],[Fin]]-Tableau3[[#This Row],[Début]]</f>
        <v>6.597222222222221E-2</v>
      </c>
      <c r="F76" s="6" t="s">
        <v>9</v>
      </c>
      <c r="G76" s="6" t="s">
        <v>125</v>
      </c>
      <c r="H76" s="12" t="s">
        <v>126</v>
      </c>
      <c r="I76" s="12" t="s">
        <v>127</v>
      </c>
    </row>
    <row r="77" spans="1:9" x14ac:dyDescent="0.25">
      <c r="A77" s="14">
        <f t="shared" si="2"/>
        <v>76</v>
      </c>
      <c r="B77" s="5">
        <v>44694</v>
      </c>
      <c r="C77" s="16">
        <v>0.33333333333333331</v>
      </c>
      <c r="D77" s="16">
        <v>0.34722222222222227</v>
      </c>
      <c r="E77" s="17">
        <f>Tableau3[[#This Row],[Fin]]-Tableau3[[#This Row],[Début]]</f>
        <v>1.3888888888888951E-2</v>
      </c>
      <c r="F77" s="6" t="s">
        <v>9</v>
      </c>
      <c r="G77" s="6" t="s">
        <v>125</v>
      </c>
      <c r="H77" s="12" t="s">
        <v>128</v>
      </c>
      <c r="I77" s="12" t="s">
        <v>69</v>
      </c>
    </row>
    <row r="78" spans="1:9" x14ac:dyDescent="0.25">
      <c r="A78" s="14">
        <f t="shared" si="2"/>
        <v>77</v>
      </c>
      <c r="B78" s="5">
        <v>44694</v>
      </c>
      <c r="C78" s="16">
        <v>0.34791666666666665</v>
      </c>
      <c r="D78" s="16">
        <v>0.35833333333333334</v>
      </c>
      <c r="E78" s="17">
        <f>Tableau3[[#This Row],[Fin]]-Tableau3[[#This Row],[Début]]</f>
        <v>1.0416666666666685E-2</v>
      </c>
      <c r="F78" s="6" t="s">
        <v>12</v>
      </c>
      <c r="G78" s="6" t="s">
        <v>129</v>
      </c>
      <c r="H78" s="12" t="s">
        <v>130</v>
      </c>
      <c r="I78" s="12" t="s">
        <v>69</v>
      </c>
    </row>
    <row r="79" spans="1:9" x14ac:dyDescent="0.25">
      <c r="A79" s="14">
        <f t="shared" si="2"/>
        <v>78</v>
      </c>
      <c r="B79" s="5">
        <v>44694</v>
      </c>
      <c r="C79" s="16">
        <v>0.35833333333333334</v>
      </c>
      <c r="D79" s="16">
        <v>0.375</v>
      </c>
      <c r="E79" s="17">
        <f>Tableau3[[#This Row],[Fin]]-Tableau3[[#This Row],[Début]]</f>
        <v>1.6666666666666663E-2</v>
      </c>
      <c r="F79" s="6" t="s">
        <v>6</v>
      </c>
      <c r="G79" s="6" t="s">
        <v>131</v>
      </c>
      <c r="H79" s="12"/>
      <c r="I79" s="12" t="s">
        <v>69</v>
      </c>
    </row>
    <row r="80" spans="1:9" x14ac:dyDescent="0.25">
      <c r="A80" s="14">
        <f t="shared" si="2"/>
        <v>79</v>
      </c>
      <c r="B80" s="5">
        <v>44694</v>
      </c>
      <c r="C80" s="16">
        <v>0.375</v>
      </c>
      <c r="D80" s="16">
        <v>0.38750000000000001</v>
      </c>
      <c r="E80" s="17">
        <f>Tableau3[[#This Row],[Fin]]-Tableau3[[#This Row],[Début]]</f>
        <v>1.2500000000000011E-2</v>
      </c>
      <c r="F80" s="6" t="s">
        <v>9</v>
      </c>
      <c r="G80" s="6" t="s">
        <v>132</v>
      </c>
      <c r="H80" s="12"/>
      <c r="I80" s="12" t="s">
        <v>69</v>
      </c>
    </row>
    <row r="81" spans="1:9" x14ac:dyDescent="0.25">
      <c r="A81" s="14">
        <f t="shared" si="2"/>
        <v>80</v>
      </c>
      <c r="B81" s="5">
        <v>44694</v>
      </c>
      <c r="C81" s="16">
        <v>0.38819444444444445</v>
      </c>
      <c r="D81" s="16">
        <v>0.39930555555555558</v>
      </c>
      <c r="E81" s="17">
        <f>Tableau3[[#This Row],[Fin]]-Tableau3[[#This Row],[Début]]</f>
        <v>1.1111111111111127E-2</v>
      </c>
      <c r="F81" s="6" t="s">
        <v>6</v>
      </c>
      <c r="G81" s="6" t="s">
        <v>133</v>
      </c>
      <c r="H81" s="12" t="s">
        <v>134</v>
      </c>
      <c r="I81" s="12" t="s">
        <v>104</v>
      </c>
    </row>
    <row r="82" spans="1:9" x14ac:dyDescent="0.25">
      <c r="A82" s="14">
        <f t="shared" si="2"/>
        <v>81</v>
      </c>
      <c r="B82" s="5">
        <v>44694</v>
      </c>
      <c r="C82" s="16">
        <v>0.40972222222222227</v>
      </c>
      <c r="D82" s="16">
        <v>0.41736111111111113</v>
      </c>
      <c r="E82" s="17">
        <f>Tableau3[[#This Row],[Fin]]-Tableau3[[#This Row],[Début]]</f>
        <v>7.6388888888888618E-3</v>
      </c>
      <c r="F82" s="6" t="s">
        <v>6</v>
      </c>
      <c r="G82" s="6" t="s">
        <v>133</v>
      </c>
      <c r="H82" s="12" t="s">
        <v>134</v>
      </c>
      <c r="I82" s="12" t="s">
        <v>69</v>
      </c>
    </row>
    <row r="83" spans="1:9" x14ac:dyDescent="0.25">
      <c r="A83" s="14">
        <f t="shared" si="2"/>
        <v>82</v>
      </c>
      <c r="B83" s="5">
        <v>44694</v>
      </c>
      <c r="C83" s="16">
        <v>0.41736111111111113</v>
      </c>
      <c r="D83" s="16">
        <v>0.43055555555555558</v>
      </c>
      <c r="E83" s="17">
        <f>Tableau3[[#This Row],[Fin]]-Tableau3[[#This Row],[Début]]</f>
        <v>1.3194444444444453E-2</v>
      </c>
      <c r="F83" s="6" t="s">
        <v>6</v>
      </c>
      <c r="G83" s="6" t="s">
        <v>135</v>
      </c>
      <c r="H83" s="12"/>
      <c r="I83" s="12" t="s">
        <v>69</v>
      </c>
    </row>
    <row r="84" spans="1:9" x14ac:dyDescent="0.25">
      <c r="A84" s="14">
        <f t="shared" si="2"/>
        <v>83</v>
      </c>
      <c r="B84" s="5">
        <v>44694</v>
      </c>
      <c r="C84" s="16">
        <v>0.43055555555555558</v>
      </c>
      <c r="D84" s="16">
        <v>0.44444444444444442</v>
      </c>
      <c r="E84" s="17">
        <f>Tableau3[[#This Row],[Fin]]-Tableau3[[#This Row],[Début]]</f>
        <v>1.388888888888884E-2</v>
      </c>
      <c r="F84" s="6" t="s">
        <v>9</v>
      </c>
      <c r="G84" s="6" t="s">
        <v>136</v>
      </c>
      <c r="H84" s="12"/>
      <c r="I84" s="12" t="s">
        <v>69</v>
      </c>
    </row>
    <row r="85" spans="1:9" x14ac:dyDescent="0.25">
      <c r="A85" s="14">
        <f t="shared" ref="A85:A106" si="3">A84+1</f>
        <v>84</v>
      </c>
      <c r="B85" s="5">
        <v>44694</v>
      </c>
      <c r="C85" s="16">
        <v>0.44791666666666669</v>
      </c>
      <c r="D85" s="16">
        <v>0.46388888888888885</v>
      </c>
      <c r="E85" s="17">
        <f>Tableau3[[#This Row],[Fin]]-Tableau3[[#This Row],[Début]]</f>
        <v>1.5972222222222165E-2</v>
      </c>
      <c r="F85" s="6" t="s">
        <v>6</v>
      </c>
      <c r="G85" s="6" t="s">
        <v>137</v>
      </c>
      <c r="H85" s="6"/>
      <c r="I85" s="12" t="s">
        <v>69</v>
      </c>
    </row>
    <row r="86" spans="1:9" ht="30" x14ac:dyDescent="0.25">
      <c r="A86" s="14">
        <f t="shared" si="3"/>
        <v>85</v>
      </c>
      <c r="B86" s="5">
        <v>44694</v>
      </c>
      <c r="C86" s="16">
        <v>0.46388888888888885</v>
      </c>
      <c r="D86" s="16">
        <v>0.47916666666666669</v>
      </c>
      <c r="E86" s="17">
        <f>Tableau3[[#This Row],[Fin]]-Tableau3[[#This Row],[Début]]</f>
        <v>1.5277777777777835E-2</v>
      </c>
      <c r="F86" s="6" t="s">
        <v>12</v>
      </c>
      <c r="G86" s="6" t="s">
        <v>77</v>
      </c>
      <c r="H86" s="7" t="s">
        <v>138</v>
      </c>
      <c r="I86" s="12" t="s">
        <v>69</v>
      </c>
    </row>
    <row r="87" spans="1:9" x14ac:dyDescent="0.25">
      <c r="A87" s="14">
        <f t="shared" si="3"/>
        <v>86</v>
      </c>
      <c r="B87" s="5">
        <v>44694</v>
      </c>
      <c r="C87" s="16">
        <v>0.47916666666666669</v>
      </c>
      <c r="D87" s="16">
        <v>0.49652777777777773</v>
      </c>
      <c r="E87" s="17">
        <f>Tableau3[[#This Row],[Fin]]-Tableau3[[#This Row],[Début]]</f>
        <v>1.7361111111111049E-2</v>
      </c>
      <c r="F87" s="6" t="s">
        <v>13</v>
      </c>
      <c r="G87" s="6" t="s">
        <v>139</v>
      </c>
      <c r="H87" s="6"/>
      <c r="I87" s="12" t="s">
        <v>140</v>
      </c>
    </row>
    <row r="88" spans="1:9" ht="30" x14ac:dyDescent="0.25">
      <c r="A88" s="14">
        <f t="shared" si="3"/>
        <v>87</v>
      </c>
      <c r="B88" s="5">
        <v>44694</v>
      </c>
      <c r="C88" s="16">
        <v>0.49652777777777773</v>
      </c>
      <c r="D88" s="16">
        <v>0.50972222222222219</v>
      </c>
      <c r="E88" s="17">
        <f>Tableau3[[#This Row],[Fin]]-Tableau3[[#This Row],[Début]]</f>
        <v>1.3194444444444453E-2</v>
      </c>
      <c r="F88" s="6" t="s">
        <v>11</v>
      </c>
      <c r="G88" s="6" t="s">
        <v>141</v>
      </c>
      <c r="H88" s="6" t="s">
        <v>142</v>
      </c>
      <c r="I88" s="12" t="s">
        <v>143</v>
      </c>
    </row>
    <row r="89" spans="1:9" x14ac:dyDescent="0.25">
      <c r="A89" s="14">
        <f t="shared" si="3"/>
        <v>88</v>
      </c>
      <c r="B89" s="5">
        <v>44694</v>
      </c>
      <c r="C89" s="16">
        <v>0.56597222222222221</v>
      </c>
      <c r="D89" s="16">
        <v>0.60555555555555551</v>
      </c>
      <c r="E89" s="17">
        <f>Tableau3[[#This Row],[Fin]]-Tableau3[[#This Row],[Début]]</f>
        <v>3.9583333333333304E-2</v>
      </c>
      <c r="F89" s="6" t="s">
        <v>13</v>
      </c>
      <c r="G89" s="6" t="s">
        <v>139</v>
      </c>
      <c r="H89" s="6" t="s">
        <v>144</v>
      </c>
      <c r="I89" s="12" t="s">
        <v>69</v>
      </c>
    </row>
    <row r="90" spans="1:9" x14ac:dyDescent="0.25">
      <c r="A90" s="14">
        <f t="shared" si="3"/>
        <v>89</v>
      </c>
      <c r="B90" s="5">
        <v>44694</v>
      </c>
      <c r="C90" s="16">
        <v>0.60555555555555551</v>
      </c>
      <c r="D90" s="16">
        <v>0.6166666666666667</v>
      </c>
      <c r="E90" s="17">
        <f>Tableau3[[#This Row],[Fin]]-Tableau3[[#This Row],[Début]]</f>
        <v>1.1111111111111183E-2</v>
      </c>
      <c r="F90" s="6" t="s">
        <v>6</v>
      </c>
      <c r="G90" s="6" t="s">
        <v>145</v>
      </c>
      <c r="H90" s="6"/>
      <c r="I90" s="12" t="s">
        <v>69</v>
      </c>
    </row>
    <row r="91" spans="1:9" x14ac:dyDescent="0.25">
      <c r="A91" s="14">
        <f t="shared" si="3"/>
        <v>90</v>
      </c>
      <c r="B91" s="5">
        <v>44694</v>
      </c>
      <c r="C91" s="16">
        <v>0.6166666666666667</v>
      </c>
      <c r="D91" s="16">
        <v>0.625</v>
      </c>
      <c r="E91" s="17">
        <f>Tableau3[[#This Row],[Fin]]-Tableau3[[#This Row],[Début]]</f>
        <v>8.3333333333333037E-3</v>
      </c>
      <c r="F91" s="6" t="s">
        <v>8</v>
      </c>
      <c r="G91" s="6" t="s">
        <v>146</v>
      </c>
      <c r="H91" s="6"/>
      <c r="I91" s="12" t="s">
        <v>69</v>
      </c>
    </row>
    <row r="92" spans="1:9" x14ac:dyDescent="0.25">
      <c r="A92" s="14">
        <f t="shared" si="3"/>
        <v>91</v>
      </c>
      <c r="B92" s="5">
        <v>44694</v>
      </c>
      <c r="C92" s="16">
        <v>0.625</v>
      </c>
      <c r="D92" s="16">
        <v>0.62847222222222221</v>
      </c>
      <c r="E92" s="17">
        <f>Tableau3[[#This Row],[Fin]]-Tableau3[[#This Row],[Début]]</f>
        <v>3.4722222222222099E-3</v>
      </c>
      <c r="F92" s="6" t="s">
        <v>12</v>
      </c>
      <c r="G92" s="6" t="s">
        <v>38</v>
      </c>
      <c r="H92" s="6"/>
      <c r="I92" s="12" t="s">
        <v>69</v>
      </c>
    </row>
    <row r="93" spans="1:9" ht="60" x14ac:dyDescent="0.25">
      <c r="A93" s="14">
        <f t="shared" si="3"/>
        <v>92</v>
      </c>
      <c r="B93" s="5">
        <v>44697</v>
      </c>
      <c r="C93" s="16">
        <v>0.33333333333333331</v>
      </c>
      <c r="D93" s="16">
        <v>0.34722222222222227</v>
      </c>
      <c r="E93" s="17">
        <f>Tableau3[[#This Row],[Fin]]-Tableau3[[#This Row],[Début]]</f>
        <v>1.3888888888888951E-2</v>
      </c>
      <c r="F93" s="6" t="s">
        <v>9</v>
      </c>
      <c r="G93" s="6" t="s">
        <v>147</v>
      </c>
      <c r="H93" s="6"/>
      <c r="I93" s="12" t="s">
        <v>148</v>
      </c>
    </row>
    <row r="94" spans="1:9" ht="225" x14ac:dyDescent="0.25">
      <c r="A94" s="14">
        <f>A93+1</f>
        <v>93</v>
      </c>
      <c r="B94" s="5">
        <v>44697</v>
      </c>
      <c r="C94" s="16">
        <v>0.34722222222222227</v>
      </c>
      <c r="D94" s="16">
        <v>0.375</v>
      </c>
      <c r="E94" s="17">
        <f>Tableau3[[#This Row],[Fin]]-Tableau3[[#This Row],[Début]]</f>
        <v>2.7777777777777735E-2</v>
      </c>
      <c r="F94" s="6" t="s">
        <v>28</v>
      </c>
      <c r="G94" s="6" t="s">
        <v>149</v>
      </c>
      <c r="H94" s="7" t="s">
        <v>150</v>
      </c>
      <c r="I94" s="12" t="s">
        <v>151</v>
      </c>
    </row>
    <row r="95" spans="1:9" x14ac:dyDescent="0.25">
      <c r="A95" s="14">
        <f t="shared" si="3"/>
        <v>94</v>
      </c>
      <c r="B95" s="5">
        <v>44697</v>
      </c>
      <c r="C95" s="16">
        <v>0.375</v>
      </c>
      <c r="D95" s="16">
        <v>0.39374999999999999</v>
      </c>
      <c r="E95" s="17">
        <f>Tableau3[[#This Row],[Fin]]-Tableau3[[#This Row],[Début]]</f>
        <v>1.8749999999999989E-2</v>
      </c>
      <c r="F95" s="6" t="s">
        <v>9</v>
      </c>
      <c r="G95" s="6" t="s">
        <v>147</v>
      </c>
      <c r="H95" s="7"/>
      <c r="I95" s="12" t="s">
        <v>69</v>
      </c>
    </row>
    <row r="96" spans="1:9" x14ac:dyDescent="0.25">
      <c r="A96" s="14">
        <f t="shared" si="3"/>
        <v>95</v>
      </c>
      <c r="B96" s="5">
        <v>44697</v>
      </c>
      <c r="C96" s="16">
        <v>0.39374999999999999</v>
      </c>
      <c r="D96" s="16">
        <v>0.39930555555555558</v>
      </c>
      <c r="E96" s="17">
        <f>Tableau3[[#This Row],[Fin]]-Tableau3[[#This Row],[Début]]</f>
        <v>5.5555555555555913E-3</v>
      </c>
      <c r="F96" s="6" t="s">
        <v>6</v>
      </c>
      <c r="G96" s="6" t="s">
        <v>152</v>
      </c>
      <c r="H96" s="7"/>
      <c r="I96" s="12" t="s">
        <v>104</v>
      </c>
    </row>
    <row r="97" spans="1:9" x14ac:dyDescent="0.25">
      <c r="A97" s="14">
        <f t="shared" si="3"/>
        <v>96</v>
      </c>
      <c r="B97" s="5">
        <v>44697</v>
      </c>
      <c r="C97" s="16">
        <v>0.41319444444444442</v>
      </c>
      <c r="D97" s="16">
        <v>0.42083333333333334</v>
      </c>
      <c r="E97" s="17">
        <f>Tableau3[[#This Row],[Fin]]-Tableau3[[#This Row],[Début]]</f>
        <v>7.6388888888889173E-3</v>
      </c>
      <c r="F97" s="6" t="s">
        <v>6</v>
      </c>
      <c r="G97" s="6" t="s">
        <v>152</v>
      </c>
      <c r="H97" s="7"/>
      <c r="I97" s="12" t="s">
        <v>69</v>
      </c>
    </row>
    <row r="98" spans="1:9" x14ac:dyDescent="0.25">
      <c r="A98" s="14">
        <f t="shared" si="3"/>
        <v>97</v>
      </c>
      <c r="B98" s="5">
        <v>44697</v>
      </c>
      <c r="C98" s="16">
        <v>0.42083333333333334</v>
      </c>
      <c r="D98" s="16">
        <v>0.44791666666666669</v>
      </c>
      <c r="E98" s="17">
        <f>Tableau3[[#This Row],[Fin]]-Tableau3[[#This Row],[Début]]</f>
        <v>2.7083333333333348E-2</v>
      </c>
      <c r="F98" s="6" t="s">
        <v>6</v>
      </c>
      <c r="G98" s="6" t="s">
        <v>153</v>
      </c>
      <c r="H98" s="7"/>
      <c r="I98" s="12" t="s">
        <v>69</v>
      </c>
    </row>
    <row r="99" spans="1:9" x14ac:dyDescent="0.25">
      <c r="A99" s="14">
        <f t="shared" si="3"/>
        <v>98</v>
      </c>
      <c r="B99" s="5">
        <v>44697</v>
      </c>
      <c r="C99" s="16">
        <v>0.44861111111111113</v>
      </c>
      <c r="D99" s="16">
        <v>0.47569444444444442</v>
      </c>
      <c r="E99" s="17">
        <f>Tableau3[[#This Row],[Fin]]-Tableau3[[#This Row],[Début]]</f>
        <v>2.7083333333333293E-2</v>
      </c>
      <c r="F99" s="6" t="s">
        <v>8</v>
      </c>
      <c r="G99" s="6" t="s">
        <v>154</v>
      </c>
      <c r="H99" s="7"/>
      <c r="I99" s="12" t="s">
        <v>104</v>
      </c>
    </row>
    <row r="100" spans="1:9" ht="45" x14ac:dyDescent="0.25">
      <c r="A100" s="14">
        <f t="shared" si="3"/>
        <v>99</v>
      </c>
      <c r="B100" s="5">
        <v>44697</v>
      </c>
      <c r="C100" s="16">
        <v>0.5625</v>
      </c>
      <c r="D100" s="16">
        <v>0.62013888888888891</v>
      </c>
      <c r="E100" s="17">
        <f>Tableau3[[#This Row],[Fin]]-Tableau3[[#This Row],[Début]]</f>
        <v>5.7638888888888906E-2</v>
      </c>
      <c r="F100" s="6" t="s">
        <v>8</v>
      </c>
      <c r="G100" s="6" t="s">
        <v>154</v>
      </c>
      <c r="H100" s="7" t="s">
        <v>155</v>
      </c>
      <c r="I100" s="12" t="s">
        <v>69</v>
      </c>
    </row>
    <row r="101" spans="1:9" x14ac:dyDescent="0.25">
      <c r="A101" s="14">
        <f t="shared" si="3"/>
        <v>100</v>
      </c>
      <c r="B101" s="5">
        <v>44697</v>
      </c>
      <c r="C101" s="16">
        <v>0.62083333333333335</v>
      </c>
      <c r="D101" s="16">
        <v>0.62847222222222221</v>
      </c>
      <c r="E101" s="17">
        <f>Tableau3[[#This Row],[Fin]]-Tableau3[[#This Row],[Début]]</f>
        <v>7.6388888888888618E-3</v>
      </c>
      <c r="F101" s="6" t="s">
        <v>12</v>
      </c>
      <c r="G101" s="6" t="s">
        <v>156</v>
      </c>
      <c r="H101" s="7"/>
      <c r="I101" s="12" t="s">
        <v>69</v>
      </c>
    </row>
    <row r="102" spans="1:9" x14ac:dyDescent="0.25">
      <c r="A102" s="14">
        <f t="shared" si="3"/>
        <v>101</v>
      </c>
      <c r="B102" s="5">
        <v>44697</v>
      </c>
      <c r="C102" s="16">
        <v>0.64236111111111105</v>
      </c>
      <c r="D102" s="16">
        <v>0.65486111111111112</v>
      </c>
      <c r="E102" s="17">
        <f>Tableau3[[#This Row],[Fin]]-Tableau3[[#This Row],[Début]]</f>
        <v>1.2500000000000067E-2</v>
      </c>
      <c r="F102" s="6" t="s">
        <v>12</v>
      </c>
      <c r="G102" s="6" t="s">
        <v>157</v>
      </c>
      <c r="H102" s="7"/>
      <c r="I102" s="12" t="s">
        <v>69</v>
      </c>
    </row>
    <row r="103" spans="1:9" ht="60" x14ac:dyDescent="0.25">
      <c r="A103" s="14">
        <f t="shared" si="3"/>
        <v>102</v>
      </c>
      <c r="B103" s="5">
        <v>44697</v>
      </c>
      <c r="C103" s="16">
        <v>0.65486111111111112</v>
      </c>
      <c r="D103" s="16">
        <v>0.67847222222222225</v>
      </c>
      <c r="E103" s="17">
        <f>Tableau3[[#This Row],[Fin]]-Tableau3[[#This Row],[Début]]</f>
        <v>2.3611111111111138E-2</v>
      </c>
      <c r="F103" s="6" t="s">
        <v>11</v>
      </c>
      <c r="G103" s="6" t="s">
        <v>158</v>
      </c>
      <c r="H103" s="7" t="s">
        <v>159</v>
      </c>
      <c r="I103" s="12" t="s">
        <v>69</v>
      </c>
    </row>
    <row r="104" spans="1:9" x14ac:dyDescent="0.25">
      <c r="A104" s="14">
        <f t="shared" si="3"/>
        <v>103</v>
      </c>
      <c r="B104" s="5">
        <v>44697</v>
      </c>
      <c r="C104" s="16">
        <v>0.67847222222222225</v>
      </c>
      <c r="D104" s="16">
        <v>0.70486111111111116</v>
      </c>
      <c r="E104" s="17">
        <f>Tableau3[[#This Row],[Fin]]-Tableau3[[#This Row],[Début]]</f>
        <v>2.6388888888888906E-2</v>
      </c>
      <c r="F104" s="6" t="s">
        <v>6</v>
      </c>
      <c r="G104" s="6" t="s">
        <v>160</v>
      </c>
      <c r="H104" s="7"/>
      <c r="I104" s="12" t="s">
        <v>69</v>
      </c>
    </row>
    <row r="105" spans="1:9" x14ac:dyDescent="0.25">
      <c r="A105" s="14">
        <f t="shared" si="3"/>
        <v>104</v>
      </c>
      <c r="B105" s="5">
        <v>44697</v>
      </c>
      <c r="C105" s="16">
        <v>0.33333333333333331</v>
      </c>
      <c r="D105" s="16">
        <v>0.3576388888888889</v>
      </c>
      <c r="E105" s="17">
        <f>Tableau3[[#This Row],[Fin]]-Tableau3[[#This Row],[Début]]</f>
        <v>2.430555555555558E-2</v>
      </c>
      <c r="F105" s="6" t="s">
        <v>6</v>
      </c>
      <c r="G105" s="6" t="s">
        <v>161</v>
      </c>
      <c r="H105" s="7"/>
      <c r="I105" s="12" t="s">
        <v>69</v>
      </c>
    </row>
    <row r="106" spans="1:9" x14ac:dyDescent="0.25">
      <c r="A106" s="14">
        <f t="shared" si="3"/>
        <v>105</v>
      </c>
      <c r="B106" s="5">
        <v>44697</v>
      </c>
      <c r="C106" s="16">
        <v>0.3576388888888889</v>
      </c>
      <c r="D106" s="16">
        <v>0.37847222222222227</v>
      </c>
      <c r="E106" s="17">
        <f>Tableau3[[#This Row],[Fin]]-Tableau3[[#This Row],[Début]]</f>
        <v>2.083333333333337E-2</v>
      </c>
      <c r="F106" s="6" t="s">
        <v>6</v>
      </c>
      <c r="G106" s="6" t="s">
        <v>162</v>
      </c>
      <c r="H106" s="7"/>
      <c r="I106" s="12"/>
    </row>
    <row r="107" spans="1:9" x14ac:dyDescent="0.25">
      <c r="A107" s="14"/>
      <c r="B107" s="5"/>
      <c r="C107" s="16"/>
      <c r="D107" s="16"/>
      <c r="E107" s="18">
        <f>SUM(E2:E106)*3.6</f>
        <v>9.2124999999999986</v>
      </c>
      <c r="F107" s="6"/>
      <c r="G107" s="6"/>
      <c r="H107" s="6"/>
      <c r="I107" s="6"/>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34" orientation="landscape"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2022-05-13T12:55:12Z</cp:lastPrinted>
  <dcterms:created xsi:type="dcterms:W3CDTF">2022-04-12T06:21:59Z</dcterms:created>
  <dcterms:modified xsi:type="dcterms:W3CDTF">2022-05-17T07:57:42Z</dcterms:modified>
</cp:coreProperties>
</file>