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Eurêka!\Eureka\Documentation\"/>
    </mc:Choice>
  </mc:AlternateContent>
  <bookViews>
    <workbookView xWindow="0" yWindow="0" windowWidth="28800" windowHeight="12330"/>
  </bookViews>
  <sheets>
    <sheet name="journal" sheetId="1" r:id="rId1"/>
    <sheet name="Types de Tâche"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9" i="1" l="1"/>
  <c r="A118" i="1"/>
  <c r="E118" i="1"/>
  <c r="E117" i="1"/>
  <c r="E116" i="1"/>
  <c r="E115" i="1"/>
  <c r="E114" i="1"/>
  <c r="E113" i="1"/>
  <c r="E112" i="1"/>
  <c r="E111" i="1"/>
  <c r="E110" i="1"/>
  <c r="E109" i="1"/>
  <c r="E108" i="1"/>
  <c r="E107" i="1"/>
  <c r="E106" i="1" l="1"/>
  <c r="E105" i="1"/>
  <c r="E104" i="1" l="1"/>
  <c r="E103" i="1"/>
  <c r="E102" i="1"/>
  <c r="E101" i="1"/>
  <c r="E100" i="1"/>
  <c r="E99" i="1"/>
  <c r="E98" i="1"/>
  <c r="E97" i="1"/>
  <c r="E96" i="1"/>
  <c r="E95" i="1"/>
  <c r="E94" i="1"/>
  <c r="E93" i="1"/>
  <c r="E92" i="1" l="1"/>
  <c r="E91" i="1"/>
  <c r="E90" i="1"/>
  <c r="E89" i="1"/>
  <c r="E88" i="1"/>
  <c r="E87" i="1"/>
  <c r="E86" i="1"/>
  <c r="E85" i="1"/>
  <c r="E84" i="1"/>
  <c r="E83" i="1"/>
  <c r="E82" i="1"/>
  <c r="E81" i="1"/>
  <c r="E80" i="1"/>
  <c r="E79" i="1"/>
  <c r="E78" i="1"/>
  <c r="E77" i="1"/>
  <c r="E76" i="1" l="1"/>
  <c r="E75" i="1"/>
  <c r="E74" i="1"/>
  <c r="E73" i="1"/>
  <c r="E72" i="1" l="1"/>
  <c r="E71" i="1" l="1"/>
  <c r="E70" i="1"/>
  <c r="E69" i="1"/>
  <c r="E68" i="1"/>
  <c r="E67" i="1"/>
  <c r="E66" i="1"/>
  <c r="E65" i="1"/>
  <c r="E64" i="1"/>
  <c r="E63" i="1"/>
  <c r="E62" i="1"/>
  <c r="E61" i="1"/>
  <c r="E60" i="1" l="1"/>
  <c r="E59" i="1"/>
  <c r="E58" i="1"/>
  <c r="E57" i="1"/>
  <c r="E56" i="1"/>
  <c r="E54" i="1" l="1"/>
  <c r="E53" i="1"/>
  <c r="E52" i="1"/>
  <c r="E51" i="1"/>
  <c r="E50"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A45" i="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alcChain>
</file>

<file path=xl/sharedStrings.xml><?xml version="1.0" encoding="utf-8"?>
<sst xmlns="http://schemas.openxmlformats.org/spreadsheetml/2006/main" count="380" uniqueCount="178">
  <si>
    <t>Jour</t>
  </si>
  <si>
    <t>Début</t>
  </si>
  <si>
    <t>Fin</t>
  </si>
  <si>
    <t>Type de tâche</t>
  </si>
  <si>
    <t>Description de la Tâche</t>
  </si>
  <si>
    <t>Commentaires</t>
  </si>
  <si>
    <t>Documentation</t>
  </si>
  <si>
    <t>Type de tâches</t>
  </si>
  <si>
    <t>Tests</t>
  </si>
  <si>
    <t>Implémentation</t>
  </si>
  <si>
    <t>Absence</t>
  </si>
  <si>
    <t>Aide éxterieur</t>
  </si>
  <si>
    <t>Autre</t>
  </si>
  <si>
    <t>Analyse</t>
  </si>
  <si>
    <t>Création de la planification initiale</t>
  </si>
  <si>
    <t>Installation de unity 2020</t>
  </si>
  <si>
    <t>création des uses case et scénario (Puzzle aléatoire et puzzle manuelle)</t>
  </si>
  <si>
    <t>Création du rapport de projet</t>
  </si>
  <si>
    <t>création des uses case et scénario (Résolution de puzzle, capture d'écran, théorie des porte logiques)</t>
  </si>
  <si>
    <t>mise à jour du rapport de projet</t>
  </si>
  <si>
    <t>Rendu de la planification initiale</t>
  </si>
  <si>
    <t>Création des diagrammes de flux (code main)</t>
  </si>
  <si>
    <t>Création des diagrammes de flux (code pour puzzle aléatoire)</t>
  </si>
  <si>
    <t>Création du projet de base sur unity</t>
  </si>
  <si>
    <t>Création du dépôt git + first commit</t>
  </si>
  <si>
    <t>Création des diagrammes de flux (code pour puzzle aléatoire, puzzle manuel, capture d'écran, affichage théorie, affichage scores)</t>
  </si>
  <si>
    <t>installation de baslamiq</t>
  </si>
  <si>
    <t xml:space="preserve">Entretien pour technicien dévloppement </t>
  </si>
  <si>
    <t>Recherches</t>
  </si>
  <si>
    <t>Recherches sur les normes des porte logiques (IEC)</t>
  </si>
  <si>
    <t>Recherches sur les normes actuel, et les portes</t>
  </si>
  <si>
    <t>Création du design de l'UI (puzzle aléatoire et puzzle manuel)</t>
  </si>
  <si>
    <t>Création du design de l'UI (main, prise de screenshot)</t>
  </si>
  <si>
    <t>Conception</t>
  </si>
  <si>
    <t>Création du design de l'UI (Théorie)</t>
  </si>
  <si>
    <t>Création du projet sur IceScrum + mise en place des sprints et création des stories</t>
  </si>
  <si>
    <t>ajout de la planification initiale, uses cases et scénario, 
diagramme de flux</t>
  </si>
  <si>
    <t>relecture + ajout de paragraphes</t>
  </si>
  <si>
    <t>Envoie  aux experts et chef de projets la documentation courante (rapport de projet et le journal de travail)</t>
  </si>
  <si>
    <t>intégration des diagrammes de flux, théorie des porte, capture d'écran, schéma du design de l'UI</t>
  </si>
  <si>
    <t>le design manque le choix de difficulté</t>
  </si>
  <si>
    <t>mise à jour du design pour intégrer le niveau de difficulté</t>
  </si>
  <si>
    <t>intégration du schéma du design de l'UI, changement du menu principale, ajout des schémas des puzzle aléatoire et manuel</t>
  </si>
  <si>
    <t>intégration du schéma du design de l'UI, ajout des schémas des puzzle aléatoire et manuel, théorie des portes + changement du schéma des porte logique</t>
  </si>
  <si>
    <t>ajout des tâches sur icescrum pour toutes les stories</t>
  </si>
  <si>
    <t>création de sprites pour le jeu (porte logiques, câbles, effets)</t>
  </si>
  <si>
    <t>ajout d'une stories pour l'ui dans ice scrum, avec des tâches</t>
  </si>
  <si>
    <t>iceScrum - Eurêka! (cpnv.ch)</t>
  </si>
  <si>
    <t>création de l'ui du menu démarré sur Unity</t>
  </si>
  <si>
    <t>création de la structure de dossier, plus de la scène</t>
  </si>
  <si>
    <t>installation de packages pour unity 2D</t>
  </si>
  <si>
    <t>About Sprite Editor | 2D Sprite | 1.0.0 (unity3d.com)
https://docs.unity3d.com/Packages/com.unity.2d.pixel-perfect@4.0/manual/index.html</t>
  </si>
  <si>
    <t>Ajout du titre, boutons, importation des sprites, pour UI et portes logique et liste déroulante</t>
  </si>
  <si>
    <t>ajout de tâches sur ice scrum pour l'ui, création de plusieurs tâches pour ajout de scènes, inégration de boutons</t>
  </si>
  <si>
    <t>recherches sur les conventions de nommage sur c#</t>
  </si>
  <si>
    <t>C# Coding Conventions | Microsoft Docs</t>
  </si>
  <si>
    <t>création du script main menu, qui gère les boutons, et la liste déroulante du menu démarré</t>
  </si>
  <si>
    <t>après analyse, le joueur ne relie pas les portes, 
les portes et fils sont déjà présent, et le jeu n'afficheras pas le temps passé sur un puzzle à chaque fin de partie</t>
  </si>
  <si>
    <t>modification des diagrammes de flux</t>
  </si>
  <si>
    <t>même cas pour la tâche d'avant, le jeu ne prends plus en compte les scores, j'ai donc enlever le diagramme de flux par raport au scores du projet</t>
  </si>
  <si>
    <t>modifications des uses cases et scénario, plus changement des prioritée</t>
  </si>
  <si>
    <t>ajout de descriptif aux images sur les uses cases et scénario, diagrammes de flux et maquettes</t>
  </si>
  <si>
    <t>Importation des Sprites</t>
  </si>
  <si>
    <t>important des sprites, pour les portes, UI et fils</t>
  </si>
  <si>
    <t>pour gérer les cas ou le joueur ne rentre pas correctement le résultat pour le puzzle aléatoire, et qui le joueur ne choisit pas toutes ces portes pour le puzzle manuel</t>
  </si>
  <si>
    <t>Avancement</t>
  </si>
  <si>
    <t>ID</t>
  </si>
  <si>
    <t>modification du journal de travail pour prendre en compte l'avancement de tâche pas terminée, et ajout du numéro de tâches</t>
  </si>
  <si>
    <t>Pas terminé, à cause de la pause de 15 minutes</t>
  </si>
  <si>
    <t>Terminé</t>
  </si>
  <si>
    <t>Pas terminé, passé sur les diagrammes de flux, après que j'ai vu que le digramme ne prennait pas en compte si le joueur ne choisisait pas toutes les portes logique dans le puzzle manuel</t>
  </si>
  <si>
    <t>ajout de descriptif aux stories et tâches sur iceScrum</t>
  </si>
  <si>
    <t xml:space="preserve">Aide à Arthur bourgue </t>
  </si>
  <si>
    <t>Arthur bourgue avais besoin d'aide sur son système DFS, et implémenter ca fonctionnalité de dossier personnel</t>
  </si>
  <si>
    <t>ajout de descriptifs aux tâches des stories sur icescrum</t>
  </si>
  <si>
    <t>Durée</t>
  </si>
  <si>
    <t>à changer : journal de travail, certaines tâches ne
 sont pas beaucoup de description.
La storie de création de l'UI sur icescrum est inutile et n'est pas de l'AGILE.
Changer les maquettes pour que un téléphone puisse plus facilement y accèder.
Améliorer la "beauté" de la documentation, difficile à lire, image au centre</t>
  </si>
  <si>
    <t>Sprint review avec M. Viret</t>
  </si>
  <si>
    <t>ajout de descriptif aux images sur les uses cases et scénario, diagrammes de flux</t>
  </si>
  <si>
    <t>les uses cases scénario avais besoin de descriptif, sur ce qu'ils sont, et font. 
Ajout de descriptif sur le diagramme de flux main, manuel, aléatoire, afin d'expliquer sont utiliter.</t>
  </si>
  <si>
    <t>changement sur certain descriptif sur les uses case est scénarios
Ajout de descriptif sur le diagramme de flux "théorie" et "capture d'écran"</t>
  </si>
  <si>
    <t>ajout de descriptif aux images sur les  diagrammes de flux et maquettes</t>
  </si>
  <si>
    <t>ajout de descriptif sur le diagramme "main" et ajout de descriptifs aud maquettes</t>
  </si>
  <si>
    <t>ajout de descriptions sur certaines tâches qui en manque, ajout de la durée des tâches, changement du format de cellule dans le journal de travail</t>
  </si>
  <si>
    <t>ajout de légendes, changement, modifications du style, mise en forme</t>
  </si>
  <si>
    <t>Arthur bourgue avais besoin d'aide sur son serveur, qui ne voyais plus de partages</t>
  </si>
  <si>
    <t>Changement du des maquette, afin que la théorie des portes logique soit plus facile à lire sur téléphone</t>
  </si>
  <si>
    <t>intégration des nouvelles maquettes dans la documentation, mise en page plus correcte</t>
  </si>
  <si>
    <t>suppression de la storie sur l'UI, intégration des tâches sur les autres stories, création d'une storie Documentation</t>
  </si>
  <si>
    <t>création des cartes, facile, moyen, ajout de UI pour résolution de puzzle, adaption des sprites</t>
  </si>
  <si>
    <t xml:space="preserve">Recherches sur comment ajouter une fonction zoom sur un scroll view </t>
  </si>
  <si>
    <t>la carte est difficle de lire en mode difficile, 
recherches sur anciens projets + internet</t>
  </si>
  <si>
    <t>intégration d'une fonction zoom sur le puzzle</t>
  </si>
  <si>
    <t>permet plus de visiblité sur les différentes cartes</t>
  </si>
  <si>
    <t>création du système de résolution de puzzle, partie contrôle d'entrée sortie, avec choix de niveau</t>
  </si>
  <si>
    <t>avec des placeholders au niveaux de portes pour l'instant, création d'un système de global variables, avoir des variables qui se transmettent de scene à scenes</t>
  </si>
  <si>
    <t>Terminé, le resultat attendu et correcte.</t>
  </si>
  <si>
    <t>ajout du système de reconnaissances des portes</t>
  </si>
  <si>
    <t>Terminé, a adapter les autres cartes</t>
  </si>
  <si>
    <t>Adaptation des autres cartes pour le nouveau système</t>
  </si>
  <si>
    <t>ajout de prefabs, pour simplifier les choses</t>
  </si>
  <si>
    <t xml:space="preserve">Ajout des autres portes logique </t>
  </si>
  <si>
    <t>ajout du code pour que les autres portes loqiue
fonctionne</t>
  </si>
  <si>
    <t>Tests des implémentation des ports, vérification que les portes réagisse bien par rapport à la table de véritée</t>
  </si>
  <si>
    <t>Pas terminé</t>
  </si>
  <si>
    <t>plusieur portes ne fonctionne pas comme voulu</t>
  </si>
  <si>
    <t>correction des portes qui ne fonctionne pas</t>
  </si>
  <si>
    <t>Ajout de couleur rouge, vert pour différiencer sortie et entrée</t>
  </si>
  <si>
    <t>Certaines portes ne s'affiche pas correctement</t>
  </si>
  <si>
    <t>Terminé, problèmes avec les paramtères du script GateManager</t>
  </si>
  <si>
    <t>Déboggage</t>
  </si>
  <si>
    <t>Création du sytème de vérification du score</t>
  </si>
  <si>
    <t>renvoie au menu démaré</t>
  </si>
  <si>
    <t>Création du système de puzzle aléatoire</t>
  </si>
  <si>
    <t>les puzzle sont beaucoup trop facile, une porte AND, seras ajouter à la fin du puzzle difficile et moyen pour complexiquer le puzzle</t>
  </si>
  <si>
    <t>Ajout du listing des scripts et dossier dans la documentation</t>
  </si>
  <si>
    <t>correction de bug au niveau des préfabs</t>
  </si>
  <si>
    <t>certain préfab avais écrasé les données auparavant</t>
  </si>
  <si>
    <t>Implémentation de la partie création des puzzles, adaptation de l'UI, changement des portes quand le joueur choisit une porte</t>
  </si>
  <si>
    <t>les cartes ont du être recréer pour s'adapter au système</t>
  </si>
  <si>
    <t>push sur github, envoie du mail aux experts et chef de projet, contrôle de la documentations</t>
  </si>
  <si>
    <t>Adaptation de l'ui de la création de puzzle pour les téléphones</t>
  </si>
  <si>
    <t>création du script qui contrôle toutes les portes logiques et passe en mode résolution</t>
  </si>
  <si>
    <t>Pas terminé, sauvegarde de la selection actuelle, il manque juste de charger la sélection sur la scène ou le puzzle sera résolu</t>
  </si>
  <si>
    <t>ajout du chargemet de la sélection sur la scène de résolution de puzzle, beaucoup de problèmes lié avec ce que le joueur choissait comme puzzle et ce que la résolution affichais</t>
  </si>
  <si>
    <t>création du sytème de théorie</t>
  </si>
  <si>
    <t>affiche plusieur boutons avec les portes logiques</t>
  </si>
  <si>
    <t>Pas terminé, manque l'affichage des portes détaillée,OR,  AND, NAND, XOR, XNOR</t>
  </si>
  <si>
    <t>Ajout du reste des théories détaillé des portes logique</t>
  </si>
  <si>
    <t>Ajout des tests d'acceptation sur icescrum</t>
  </si>
  <si>
    <t>ajout des tests pour toutes les fonctionnalitées</t>
  </si>
  <si>
    <t>Ajout des version de windows et unity, plus ajout des descriptions des nouveaux script : GeneratePuzzle, customGateManager, customPuzzle</t>
  </si>
  <si>
    <t>ajout du bouton pour quitter le jeu, ajout d'icones pour le jeu</t>
  </si>
  <si>
    <t>Commentage du code</t>
  </si>
  <si>
    <t>certain bout de codes ne sont pas bien ou pas commenté</t>
  </si>
  <si>
    <t>Ajout des tests d'acceptation éffectué dans le code</t>
  </si>
  <si>
    <t>ajout des splash screen et écran d'acceuil</t>
  </si>
  <si>
    <t>ajout des variables, fonctions, events des scripts dans la documentation</t>
  </si>
  <si>
    <t>à changer : créer la planification détaillée, 
ajout de stories par rapport à la documentation</t>
  </si>
  <si>
    <t>Création de la planification détaillée</t>
  </si>
  <si>
    <t>pas terminé, création de la semaine 1</t>
  </si>
  <si>
    <t>Aide à Valentin Zingg</t>
  </si>
  <si>
    <t>problèmes lié au turn right et turn left, le tank se bloque sur 0</t>
  </si>
  <si>
    <t>Terminé, utilisation de la fonction Vector3.SignedAngle</t>
  </si>
  <si>
    <t xml:space="preserve">ajout de la planification détaillée dans </t>
  </si>
  <si>
    <t>ajout des stories de documentation sur chaque sprint sur icescrum</t>
  </si>
  <si>
    <t>Tests globale des fonctionnalitée en mode build</t>
  </si>
  <si>
    <t>Ajout de la fonction prise en photo le puzzle</t>
  </si>
  <si>
    <t>Pas terminé, problème lié avec    ScreenCapture.CaptureScreenshot, aucune Image est prise, et aucune erreur est retournée</t>
  </si>
  <si>
    <t>Recherches sur ScreenCapture.CaptureScreenshot, son fonctionnement</t>
  </si>
  <si>
    <t>sources trouvée
https://docs.unity3d.com/ScriptReference/Application-persistentDataPath.html
https://vionixstudio.com/2022/02/02/how-to-take-a-screenshot-in-unity/#:~:text=%20How%20to%20take%20a%20screenshot%20in%20Unity,to%20it%20and%20call%20it%20%E2%80%9Cpng_save_script%E2%80%9D.%20More%20
https://forum.unity.com/threads/screenshot-but-from-a-certain-camera.69645/#:~:text=%20%20%201%20Disable%20all%20activated%20cameras,is%20done%2C%20you%20can%20switch%20cameras...%20More%20
https://docs.unity3d.com/ScriptReference/ScreenCapture.CaptureScreenshot.html</t>
  </si>
  <si>
    <t>Terminé, ajouter une coroutine, check si c'est la fin d'une trame, save in PC with persistentDataPath</t>
  </si>
  <si>
    <t>Ajout des lien, sources utilisé durant le projet</t>
  </si>
  <si>
    <t>Ajout des tests d'acceptation pour le système de capture d'écran, ajout des tests dans la documentation, et ajout des version de visual studio</t>
  </si>
  <si>
    <t>Création du test unitaire sur GateManager (gestion de la porte logique, entrée et sortie)</t>
  </si>
  <si>
    <t>ajout de 8 tests, qui controles toute les portes logique avec différent paramètres, pas mal de difficulté avec les références de scripts</t>
  </si>
  <si>
    <t>Ajout d'une story tests dans iceScrum</t>
  </si>
  <si>
    <t>ajout de releases sur Github</t>
  </si>
  <si>
    <t>Aide à bastien</t>
  </si>
  <si>
    <t>avait besoin d'aide pour implementer sa fonction de retour dans le temps, ne savais pas trop comment sauvegarder ces données, création d'une classe, qui peux être utilisée comme une liste</t>
  </si>
  <si>
    <t>ajout du test unitaire dans la documentation</t>
  </si>
  <si>
    <t>ajout d'entrée dans le glossaire</t>
  </si>
  <si>
    <t>ajout du reste du test unitaire dans la documentation</t>
  </si>
  <si>
    <t>Tests du jeu de bastien fardel</t>
  </si>
  <si>
    <t>Ajout des risques techniques, tests et documentation</t>
  </si>
  <si>
    <t>Aide à Dylan berney</t>
  </si>
  <si>
    <t>avais d'aide sur son sysème de WDS, problèmes lié à la GPO</t>
  </si>
  <si>
    <t>Mise en page de la documentation</t>
  </si>
  <si>
    <t>Commentage du code du test unitaire</t>
  </si>
  <si>
    <t>création du manuelle d'installation</t>
  </si>
  <si>
    <t>création du manuelle d'utilisation</t>
  </si>
  <si>
    <t>prise de capture d'écran</t>
  </si>
  <si>
    <t>pas terminé, problème lié avec la création de puzzle</t>
  </si>
  <si>
    <t>Problème de variables non assignée</t>
  </si>
  <si>
    <t xml:space="preserve">insertions des images, avec commentaires et expliquations </t>
  </si>
  <si>
    <t>problèmes lié avec le test unitaire au moment du build, il ne passe pas</t>
  </si>
  <si>
    <t>poffinage de l'ui</t>
  </si>
  <si>
    <t>l'ui actuel n'est pas forcément très belle, je la redesign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</si>
</sst>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F800]dddd\,\ mmmm\ dd\,\ yyyy"/>
  </numFmts>
  <fonts count="5" x14ac:knownFonts="1">
    <font>
      <sz val="11"/>
      <color theme="1"/>
      <name val="Calibri"/>
      <family val="2"/>
      <scheme val="minor"/>
    </font>
    <font>
      <u/>
      <sz val="11"/>
      <color theme="10"/>
      <name val="Calibri"/>
      <family val="2"/>
      <scheme val="minor"/>
    </font>
    <font>
      <sz val="11"/>
      <name val="Calibri"/>
      <family val="2"/>
      <scheme val="minor"/>
    </font>
    <font>
      <b/>
      <sz val="11"/>
      <color theme="1"/>
      <name val="Calibri"/>
      <family val="2"/>
      <scheme val="minor"/>
    </font>
    <font>
      <b/>
      <sz val="11"/>
      <color theme="1"/>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20" fontId="0" fillId="0" borderId="0" xfId="0" applyNumberFormat="1"/>
    <xf numFmtId="164" fontId="0" fillId="0" borderId="0" xfId="0" applyNumberFormat="1"/>
    <xf numFmtId="165" fontId="0" fillId="0" borderId="0" xfId="0" applyNumberFormat="1"/>
    <xf numFmtId="14" fontId="0" fillId="0" borderId="0" xfId="0" applyNumberFormat="1"/>
    <xf numFmtId="165"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1" fillId="0" borderId="0" xfId="1"/>
    <xf numFmtId="0" fontId="1" fillId="0" borderId="0" xfId="1" applyAlignment="1">
      <alignment horizontal="left" vertical="center"/>
    </xf>
    <xf numFmtId="0" fontId="2" fillId="0" borderId="0" xfId="1" applyFont="1" applyAlignment="1">
      <alignment horizontal="left" vertical="center"/>
    </xf>
    <xf numFmtId="0" fontId="1" fillId="0" borderId="0" xfId="1" applyAlignment="1">
      <alignment wrapText="1"/>
    </xf>
    <xf numFmtId="0" fontId="2" fillId="0" borderId="0" xfId="1" applyFont="1" applyAlignment="1">
      <alignment horizontal="left" vertical="center" wrapText="1"/>
    </xf>
    <xf numFmtId="0" fontId="1" fillId="0" borderId="0" xfId="1" applyAlignment="1">
      <alignment horizontal="left" vertical="center" wrapText="1"/>
    </xf>
    <xf numFmtId="0" fontId="0" fillId="0" borderId="0" xfId="0" applyNumberFormat="1" applyAlignment="1">
      <alignment horizontal="left" vertical="center"/>
    </xf>
    <xf numFmtId="0" fontId="0" fillId="0" borderId="0" xfId="0" applyNumberFormat="1"/>
    <xf numFmtId="20" fontId="0" fillId="0" borderId="0" xfId="0" applyNumberFormat="1" applyAlignment="1">
      <alignment horizontal="left" vertical="center"/>
    </xf>
    <xf numFmtId="20" fontId="3" fillId="0" borderId="0" xfId="0" applyNumberFormat="1" applyFont="1" applyAlignment="1">
      <alignment horizontal="left" vertical="center"/>
    </xf>
    <xf numFmtId="20" fontId="4" fillId="0" borderId="0" xfId="0" applyNumberFormat="1" applyFont="1" applyAlignment="1">
      <alignment horizontal="left" vertical="center"/>
    </xf>
  </cellXfs>
  <cellStyles count="2">
    <cellStyle name="Lien hypertexte" xfId="1" builtinId="8"/>
    <cellStyle name="Normal" xfId="0" builtinId="0"/>
  </cellStyles>
  <dxfs count="19">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i val="0"/>
        <strike val="0"/>
        <condense val="0"/>
        <extend val="0"/>
        <outline val="0"/>
        <shadow val="0"/>
        <u val="none"/>
        <vertAlign val="baseline"/>
        <sz val="11"/>
        <color theme="1"/>
        <name val="Calibri"/>
        <scheme val="minor"/>
      </font>
      <numFmt numFmtId="25" formatCode="hh:mm"/>
      <alignment horizontal="left" vertical="center" textRotation="0" wrapText="0" indent="0" justifyLastLine="0" shrinkToFit="0" readingOrder="0"/>
    </dxf>
    <dxf>
      <numFmt numFmtId="25" formatCode="hh:mm"/>
      <alignment horizontal="left" vertical="center" textRotation="0" wrapText="0" indent="0" justifyLastLine="0" shrinkToFit="0" readingOrder="0"/>
    </dxf>
    <dxf>
      <numFmt numFmtId="25" formatCode="hh:mm"/>
      <alignment horizontal="left" vertical="center" textRotation="0" wrapText="0" indent="0" justifyLastLine="0" shrinkToFit="0" readingOrder="0"/>
    </dxf>
    <dxf>
      <numFmt numFmtId="165" formatCode="[$-F800]dddd\,\ mmmm\ dd\,\ yyyy"/>
      <alignment horizontal="left" vertical="center" textRotation="0" wrapText="0" indent="0" justifyLastLine="0" shrinkToFit="0" readingOrder="0"/>
    </dxf>
    <dxf>
      <numFmt numFmtId="0" formatCode="General"/>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font>
      <numFmt numFmtId="25" formatCode="hh:mm"/>
      <alignment horizontal="left" vertical="center" textRotation="0" wrapText="0" indent="0" justifyLastLine="0" shrinkToFit="0" readingOrder="0"/>
    </dxf>
    <dxf>
      <numFmt numFmtId="25" formatCode="hh:mm"/>
      <alignment horizontal="left" vertical="center" textRotation="0" indent="0" justifyLastLine="0" shrinkToFit="0" readingOrder="0"/>
    </dxf>
    <dxf>
      <numFmt numFmtId="25" formatCode="hh:mm"/>
      <alignment horizontal="left" vertical="center" textRotation="0" indent="0" justifyLastLine="0" shrinkToFit="0" readingOrder="0"/>
    </dxf>
    <dxf>
      <numFmt numFmtId="165" formatCode="[$-F800]dddd\,\ mmmm\ dd\,\ yyyy"/>
      <alignment horizontal="left" vertical="center" textRotation="0" indent="0" justifyLastLine="0" shrinkToFit="0" readingOrder="0"/>
    </dxf>
    <dxf>
      <numFmt numFmtId="0" formatCode="General"/>
      <alignment horizontal="left" vertical="center" textRotation="0"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3" name="Tableau3" displayName="Tableau3" ref="A1:I119" totalsRowCount="1" dataDxfId="18">
  <autoFilter ref="A1:I118"/>
  <tableColumns count="9">
    <tableColumn id="8" name="ID" dataDxfId="17" totalsRowDxfId="8"/>
    <tableColumn id="1" name="Jour" dataDxfId="16" totalsRowDxfId="7"/>
    <tableColumn id="2" name="Début" dataDxfId="15" totalsRowDxfId="6"/>
    <tableColumn id="3" name="Fin" dataDxfId="14" totalsRowDxfId="5"/>
    <tableColumn id="9" name="Durée" totalsRowFunction="custom" dataDxfId="13" totalsRowDxfId="4">
      <calculatedColumnFormula>Tableau3[[#This Row],[Fin]]-Tableau3[[#This Row],[Début]]</calculatedColumnFormula>
      <totalsRowFormula>SUM(E2:E118)</totalsRowFormula>
    </tableColumn>
    <tableColumn id="4" name="Type de tâche" dataDxfId="12" totalsRowDxfId="3"/>
    <tableColumn id="5" name="Description de la Tâche" dataDxfId="11" totalsRowDxfId="2"/>
    <tableColumn id="6" name="Commentaires" dataDxfId="10" totalsRowDxfId="1"/>
    <tableColumn id="7" name="Avancement" dataDxfId="9" totalsRowDxfId="0"/>
  </tableColumns>
  <tableStyleInfo name="TableStyleMedium15" showFirstColumn="0" showLastColumn="0" showRowStripes="1" showColumnStripes="0"/>
</table>
</file>

<file path=xl/tables/table2.xml><?xml version="1.0" encoding="utf-8"?>
<table xmlns="http://schemas.openxmlformats.org/spreadsheetml/2006/main" id="5" name="Tableau5" displayName="Tableau5" ref="A1:A11" totalsRowShown="0">
  <autoFilter ref="A1:A11"/>
  <tableColumns count="1">
    <tableColumn id="1" name="Type de tâches"/>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cs.microsoft.com/en-us/dotnet/csharp/fundamentals/coding-style/coding-conventions" TargetMode="External"/><Relationship Id="rId2" Type="http://schemas.openxmlformats.org/officeDocument/2006/relationships/hyperlink" Target="https://docs.unity3d.com/Packages/com.unity.2d.sprite@1.0/manual/index.html" TargetMode="External"/><Relationship Id="rId1" Type="http://schemas.openxmlformats.org/officeDocument/2006/relationships/hyperlink" Target="https://icescrum.cpnv.ch/p/EUREKA/"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s://icescrum.cpnv.ch/p/EUREKA/"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pageSetUpPr fitToPage="1"/>
  </sheetPr>
  <dimension ref="A1:R119"/>
  <sheetViews>
    <sheetView tabSelected="1" topLeftCell="A100" workbookViewId="0">
      <selection activeCell="E120" sqref="E120"/>
    </sheetView>
  </sheetViews>
  <sheetFormatPr baseColWidth="10" defaultRowHeight="15" x14ac:dyDescent="0.25"/>
  <cols>
    <col min="1" max="1" width="10.140625" style="15" bestFit="1" customWidth="1"/>
    <col min="2" max="2" width="20.28515625" style="2" bestFit="1" customWidth="1"/>
    <col min="3" max="3" width="8.7109375" style="2" bestFit="1" customWidth="1"/>
    <col min="4" max="4" width="7.42578125" bestFit="1" customWidth="1"/>
    <col min="5" max="5" width="8.7109375" bestFit="1" customWidth="1"/>
    <col min="6" max="6" width="15.5703125" bestFit="1" customWidth="1"/>
    <col min="7" max="7" width="140" bestFit="1" customWidth="1"/>
    <col min="8" max="8" width="56.42578125" bestFit="1" customWidth="1"/>
    <col min="9" max="9" width="39.5703125" customWidth="1"/>
  </cols>
  <sheetData>
    <row r="1" spans="1:18" x14ac:dyDescent="0.25">
      <c r="A1" s="15" t="s">
        <v>66</v>
      </c>
      <c r="B1" s="3" t="s">
        <v>0</v>
      </c>
      <c r="C1" s="2" t="s">
        <v>1</v>
      </c>
      <c r="D1" s="2" t="s">
        <v>2</v>
      </c>
      <c r="E1" s="2" t="s">
        <v>75</v>
      </c>
      <c r="F1" t="s">
        <v>3</v>
      </c>
      <c r="G1" t="s">
        <v>4</v>
      </c>
      <c r="H1" t="s">
        <v>5</v>
      </c>
      <c r="I1" t="s">
        <v>65</v>
      </c>
    </row>
    <row r="2" spans="1:18" x14ac:dyDescent="0.25">
      <c r="A2" s="14">
        <v>1</v>
      </c>
      <c r="B2" s="5">
        <v>44683</v>
      </c>
      <c r="C2" s="16">
        <v>0.3611111111111111</v>
      </c>
      <c r="D2" s="16">
        <v>0.39930555555555558</v>
      </c>
      <c r="E2" s="17">
        <f>Tableau3[[#This Row],[Fin]]-Tableau3[[#This Row],[Début]]</f>
        <v>3.8194444444444475E-2</v>
      </c>
      <c r="F2" s="6" t="s">
        <v>6</v>
      </c>
      <c r="G2" s="6" t="s">
        <v>14</v>
      </c>
      <c r="H2" s="6"/>
      <c r="I2" s="6"/>
    </row>
    <row r="3" spans="1:18" x14ac:dyDescent="0.25">
      <c r="A3" s="14">
        <v>2</v>
      </c>
      <c r="B3" s="5">
        <v>44683</v>
      </c>
      <c r="C3" s="16">
        <v>0.40972222222222227</v>
      </c>
      <c r="D3" s="16">
        <v>0.43402777777777773</v>
      </c>
      <c r="E3" s="17">
        <f>Tableau3[[#This Row],[Fin]]-Tableau3[[#This Row],[Début]]</f>
        <v>2.4305555555555469E-2</v>
      </c>
      <c r="F3" s="6" t="s">
        <v>12</v>
      </c>
      <c r="G3" s="6" t="s">
        <v>15</v>
      </c>
      <c r="H3" s="6"/>
      <c r="I3" s="6"/>
    </row>
    <row r="4" spans="1:18" x14ac:dyDescent="0.25">
      <c r="A4" s="14">
        <v>3</v>
      </c>
      <c r="B4" s="5">
        <v>44683</v>
      </c>
      <c r="C4" s="16">
        <v>0.43402777777777773</v>
      </c>
      <c r="D4" s="16">
        <v>0.47569444444444442</v>
      </c>
      <c r="E4" s="17">
        <f>Tableau3[[#This Row],[Fin]]-Tableau3[[#This Row],[Début]]</f>
        <v>4.1666666666666685E-2</v>
      </c>
      <c r="F4" s="6" t="s">
        <v>13</v>
      </c>
      <c r="G4" s="6" t="s">
        <v>16</v>
      </c>
      <c r="H4" s="6"/>
      <c r="I4" s="6"/>
    </row>
    <row r="5" spans="1:18" x14ac:dyDescent="0.25">
      <c r="A5" s="14">
        <v>4</v>
      </c>
      <c r="B5" s="5">
        <v>44683</v>
      </c>
      <c r="C5" s="16">
        <v>0.5625</v>
      </c>
      <c r="D5" s="16">
        <v>0.60416666666666663</v>
      </c>
      <c r="E5" s="17">
        <f>Tableau3[[#This Row],[Fin]]-Tableau3[[#This Row],[Début]]</f>
        <v>4.166666666666663E-2</v>
      </c>
      <c r="F5" s="6" t="s">
        <v>6</v>
      </c>
      <c r="G5" s="6" t="s">
        <v>17</v>
      </c>
      <c r="H5" s="6"/>
      <c r="I5" s="6"/>
    </row>
    <row r="6" spans="1:18" x14ac:dyDescent="0.25">
      <c r="A6" s="14">
        <v>5</v>
      </c>
      <c r="B6" s="5">
        <v>44683</v>
      </c>
      <c r="C6" s="16">
        <v>0.60416666666666663</v>
      </c>
      <c r="D6" s="16">
        <v>0.62847222222222221</v>
      </c>
      <c r="E6" s="17">
        <f>Tableau3[[#This Row],[Fin]]-Tableau3[[#This Row],[Début]]</f>
        <v>2.430555555555558E-2</v>
      </c>
      <c r="F6" s="6" t="s">
        <v>13</v>
      </c>
      <c r="G6" s="6" t="s">
        <v>18</v>
      </c>
      <c r="H6" s="6"/>
      <c r="I6" s="6"/>
    </row>
    <row r="7" spans="1:18" x14ac:dyDescent="0.25">
      <c r="A7" s="14">
        <v>6</v>
      </c>
      <c r="B7" s="5">
        <v>44683</v>
      </c>
      <c r="C7" s="16">
        <v>0.64583333333333337</v>
      </c>
      <c r="D7" s="16">
        <v>0.65972222222222221</v>
      </c>
      <c r="E7" s="17">
        <f>Tableau3[[#This Row],[Fin]]-Tableau3[[#This Row],[Début]]</f>
        <v>1.388888888888884E-2</v>
      </c>
      <c r="F7" s="6" t="s">
        <v>6</v>
      </c>
      <c r="G7" s="6" t="s">
        <v>19</v>
      </c>
      <c r="H7" s="6"/>
      <c r="I7" s="6"/>
      <c r="Q7" s="4"/>
      <c r="R7" s="1"/>
    </row>
    <row r="8" spans="1:18" x14ac:dyDescent="0.25">
      <c r="A8" s="14">
        <v>7</v>
      </c>
      <c r="B8" s="5">
        <v>44683</v>
      </c>
      <c r="C8" s="16">
        <v>0.65972222222222221</v>
      </c>
      <c r="D8" s="16">
        <v>0.69444444444444453</v>
      </c>
      <c r="E8" s="17">
        <f>Tableau3[[#This Row],[Fin]]-Tableau3[[#This Row],[Début]]</f>
        <v>3.4722222222222321E-2</v>
      </c>
      <c r="F8" s="6" t="s">
        <v>13</v>
      </c>
      <c r="G8" s="6" t="s">
        <v>21</v>
      </c>
      <c r="H8" s="6"/>
      <c r="I8" s="6"/>
    </row>
    <row r="9" spans="1:18" x14ac:dyDescent="0.25">
      <c r="A9" s="14">
        <v>8</v>
      </c>
      <c r="B9" s="5">
        <v>44683</v>
      </c>
      <c r="C9" s="16">
        <v>0.69444444444444453</v>
      </c>
      <c r="D9" s="16">
        <v>0.69652777777777775</v>
      </c>
      <c r="E9" s="17">
        <f>Tableau3[[#This Row],[Fin]]-Tableau3[[#This Row],[Début]]</f>
        <v>2.0833333333332149E-3</v>
      </c>
      <c r="F9" s="6" t="s">
        <v>12</v>
      </c>
      <c r="G9" s="6" t="s">
        <v>20</v>
      </c>
      <c r="H9" s="6"/>
      <c r="I9" s="6"/>
    </row>
    <row r="10" spans="1:18" x14ac:dyDescent="0.25">
      <c r="A10" s="14">
        <v>9</v>
      </c>
      <c r="B10" s="5">
        <v>44683</v>
      </c>
      <c r="C10" s="16">
        <v>0.69652777777777775</v>
      </c>
      <c r="D10" s="16">
        <v>0.70486111111111116</v>
      </c>
      <c r="E10" s="17">
        <f>Tableau3[[#This Row],[Fin]]-Tableau3[[#This Row],[Début]]</f>
        <v>8.3333333333334147E-3</v>
      </c>
      <c r="F10" s="6" t="s">
        <v>13</v>
      </c>
      <c r="G10" s="6" t="s">
        <v>22</v>
      </c>
      <c r="H10" s="6"/>
      <c r="I10" s="6"/>
    </row>
    <row r="11" spans="1:18" x14ac:dyDescent="0.25">
      <c r="A11" s="14">
        <v>10</v>
      </c>
      <c r="B11" s="5">
        <v>44684</v>
      </c>
      <c r="C11" s="16">
        <v>0.33333333333333331</v>
      </c>
      <c r="D11" s="16">
        <v>0.33680555555555558</v>
      </c>
      <c r="E11" s="17">
        <f>Tableau3[[#This Row],[Fin]]-Tableau3[[#This Row],[Début]]</f>
        <v>3.4722222222222654E-3</v>
      </c>
      <c r="F11" s="6" t="s">
        <v>12</v>
      </c>
      <c r="G11" s="6" t="s">
        <v>23</v>
      </c>
      <c r="H11" s="6"/>
      <c r="I11" s="6"/>
    </row>
    <row r="12" spans="1:18" x14ac:dyDescent="0.25">
      <c r="A12" s="14">
        <v>11</v>
      </c>
      <c r="B12" s="5">
        <v>44684</v>
      </c>
      <c r="C12" s="16">
        <v>0.33680555555555558</v>
      </c>
      <c r="D12" s="16">
        <v>0.35069444444444442</v>
      </c>
      <c r="E12" s="17">
        <f>Tableau3[[#This Row],[Fin]]-Tableau3[[#This Row],[Début]]</f>
        <v>1.388888888888884E-2</v>
      </c>
      <c r="F12" s="6" t="s">
        <v>12</v>
      </c>
      <c r="G12" s="6" t="s">
        <v>24</v>
      </c>
      <c r="H12" s="6"/>
      <c r="I12" s="6"/>
    </row>
    <row r="13" spans="1:18" x14ac:dyDescent="0.25">
      <c r="A13" s="14">
        <v>12</v>
      </c>
      <c r="B13" s="5">
        <v>44684</v>
      </c>
      <c r="C13" s="16">
        <v>0.35069444444444442</v>
      </c>
      <c r="D13" s="16">
        <v>0.39930555555555558</v>
      </c>
      <c r="E13" s="17">
        <f>Tableau3[[#This Row],[Fin]]-Tableau3[[#This Row],[Début]]</f>
        <v>4.861111111111116E-2</v>
      </c>
      <c r="F13" s="6" t="s">
        <v>13</v>
      </c>
      <c r="G13" s="6" t="s">
        <v>25</v>
      </c>
      <c r="H13" s="6"/>
      <c r="I13" s="6"/>
    </row>
    <row r="14" spans="1:18" x14ac:dyDescent="0.25">
      <c r="A14" s="14">
        <v>13</v>
      </c>
      <c r="B14" s="5">
        <v>44684</v>
      </c>
      <c r="C14" s="16">
        <v>0.40972222222222227</v>
      </c>
      <c r="D14" s="16">
        <v>0.41319444444444442</v>
      </c>
      <c r="E14" s="17">
        <f>Tableau3[[#This Row],[Fin]]-Tableau3[[#This Row],[Début]]</f>
        <v>3.4722222222221544E-3</v>
      </c>
      <c r="F14" s="6" t="s">
        <v>12</v>
      </c>
      <c r="G14" s="6" t="s">
        <v>26</v>
      </c>
      <c r="H14" s="6"/>
      <c r="I14" s="6"/>
    </row>
    <row r="15" spans="1:18" x14ac:dyDescent="0.25">
      <c r="A15" s="14">
        <v>14</v>
      </c>
      <c r="B15" s="5">
        <v>44684</v>
      </c>
      <c r="C15" s="16">
        <v>0.41319444444444442</v>
      </c>
      <c r="D15" s="16">
        <v>0.4375</v>
      </c>
      <c r="E15" s="17">
        <f>Tableau3[[#This Row],[Fin]]-Tableau3[[#This Row],[Début]]</f>
        <v>2.430555555555558E-2</v>
      </c>
      <c r="F15" s="6" t="s">
        <v>10</v>
      </c>
      <c r="G15" s="6" t="s">
        <v>27</v>
      </c>
      <c r="H15" s="6"/>
      <c r="I15" s="6"/>
    </row>
    <row r="16" spans="1:18" x14ac:dyDescent="0.25">
      <c r="A16" s="14">
        <v>15</v>
      </c>
      <c r="B16" s="5">
        <v>44684</v>
      </c>
      <c r="C16" s="16">
        <v>0.44097222222222227</v>
      </c>
      <c r="D16" s="16">
        <v>0.46875</v>
      </c>
      <c r="E16" s="17">
        <f>Tableau3[[#This Row],[Fin]]-Tableau3[[#This Row],[Début]]</f>
        <v>2.7777777777777735E-2</v>
      </c>
      <c r="F16" s="6" t="s">
        <v>33</v>
      </c>
      <c r="G16" s="6" t="s">
        <v>31</v>
      </c>
      <c r="H16" s="6"/>
      <c r="I16" s="6"/>
    </row>
    <row r="17" spans="1:9" x14ac:dyDescent="0.25">
      <c r="A17" s="14">
        <v>16</v>
      </c>
      <c r="B17" s="5">
        <v>44684</v>
      </c>
      <c r="C17" s="16">
        <v>0.46875</v>
      </c>
      <c r="D17" s="16">
        <v>0.47916666666666669</v>
      </c>
      <c r="E17" s="17">
        <f>Tableau3[[#This Row],[Fin]]-Tableau3[[#This Row],[Début]]</f>
        <v>1.0416666666666685E-2</v>
      </c>
      <c r="F17" s="6" t="s">
        <v>28</v>
      </c>
      <c r="G17" s="6" t="s">
        <v>29</v>
      </c>
      <c r="H17" s="6" t="s">
        <v>30</v>
      </c>
      <c r="I17" s="6"/>
    </row>
    <row r="18" spans="1:9" x14ac:dyDescent="0.25">
      <c r="A18" s="14">
        <v>17</v>
      </c>
      <c r="B18" s="5">
        <v>44684</v>
      </c>
      <c r="C18" s="16">
        <v>0.47916666666666669</v>
      </c>
      <c r="D18" s="16">
        <v>0.51041666666666663</v>
      </c>
      <c r="E18" s="17">
        <f>Tableau3[[#This Row],[Fin]]-Tableau3[[#This Row],[Début]]</f>
        <v>3.1249999999999944E-2</v>
      </c>
      <c r="F18" s="6" t="s">
        <v>33</v>
      </c>
      <c r="G18" s="6" t="s">
        <v>32</v>
      </c>
      <c r="H18" s="6"/>
      <c r="I18" s="6"/>
    </row>
    <row r="19" spans="1:9" x14ac:dyDescent="0.25">
      <c r="A19" s="14">
        <v>18</v>
      </c>
      <c r="B19" s="5">
        <v>44684</v>
      </c>
      <c r="C19" s="16">
        <v>0.56527777777777777</v>
      </c>
      <c r="D19" s="16">
        <v>0.56805555555555554</v>
      </c>
      <c r="E19" s="17">
        <f>Tableau3[[#This Row],[Fin]]-Tableau3[[#This Row],[Début]]</f>
        <v>2.7777777777777679E-3</v>
      </c>
      <c r="F19" s="6" t="s">
        <v>33</v>
      </c>
      <c r="G19" s="6" t="s">
        <v>34</v>
      </c>
      <c r="H19" s="6"/>
      <c r="I19" s="6"/>
    </row>
    <row r="20" spans="1:9" ht="30" x14ac:dyDescent="0.25">
      <c r="A20" s="14">
        <v>19</v>
      </c>
      <c r="B20" s="5">
        <v>44684</v>
      </c>
      <c r="C20" s="16">
        <v>0.56805555555555554</v>
      </c>
      <c r="D20" s="16">
        <v>0.59861111111111109</v>
      </c>
      <c r="E20" s="17">
        <f>Tableau3[[#This Row],[Fin]]-Tableau3[[#This Row],[Début]]</f>
        <v>3.0555555555555558E-2</v>
      </c>
      <c r="F20" s="6" t="s">
        <v>6</v>
      </c>
      <c r="G20" s="6" t="s">
        <v>19</v>
      </c>
      <c r="H20" s="7" t="s">
        <v>36</v>
      </c>
      <c r="I20" s="7"/>
    </row>
    <row r="21" spans="1:9" x14ac:dyDescent="0.25">
      <c r="A21" s="14">
        <v>20</v>
      </c>
      <c r="B21" s="5">
        <v>44684</v>
      </c>
      <c r="C21" s="16">
        <v>0.59861111111111109</v>
      </c>
      <c r="D21" s="16">
        <v>0.61458333333333337</v>
      </c>
      <c r="E21" s="17">
        <f>Tableau3[[#This Row],[Fin]]-Tableau3[[#This Row],[Début]]</f>
        <v>1.5972222222222276E-2</v>
      </c>
      <c r="F21" s="6" t="s">
        <v>12</v>
      </c>
      <c r="G21" s="6" t="s">
        <v>35</v>
      </c>
      <c r="H21" s="7"/>
      <c r="I21" s="7"/>
    </row>
    <row r="22" spans="1:9" x14ac:dyDescent="0.25">
      <c r="A22" s="14">
        <v>21</v>
      </c>
      <c r="B22" s="5">
        <v>44684</v>
      </c>
      <c r="C22" s="16">
        <v>0.61805555555555558</v>
      </c>
      <c r="D22" s="16">
        <v>0.62847222222222221</v>
      </c>
      <c r="E22" s="17">
        <f>Tableau3[[#This Row],[Fin]]-Tableau3[[#This Row],[Début]]</f>
        <v>1.041666666666663E-2</v>
      </c>
      <c r="F22" s="6" t="s">
        <v>6</v>
      </c>
      <c r="G22" s="6" t="s">
        <v>19</v>
      </c>
      <c r="H22" s="7" t="s">
        <v>37</v>
      </c>
      <c r="I22" s="7"/>
    </row>
    <row r="23" spans="1:9" x14ac:dyDescent="0.25">
      <c r="A23" s="14">
        <v>22</v>
      </c>
      <c r="B23" s="5">
        <v>44684</v>
      </c>
      <c r="C23" s="16">
        <v>0.64236111111111105</v>
      </c>
      <c r="D23" s="16">
        <v>0.69791666666666663</v>
      </c>
      <c r="E23" s="17">
        <f>Tableau3[[#This Row],[Fin]]-Tableau3[[#This Row],[Début]]</f>
        <v>5.555555555555558E-2</v>
      </c>
      <c r="F23" s="6" t="s">
        <v>6</v>
      </c>
      <c r="G23" s="6" t="s">
        <v>19</v>
      </c>
      <c r="H23" s="7"/>
      <c r="I23" s="7"/>
    </row>
    <row r="24" spans="1:9" x14ac:dyDescent="0.25">
      <c r="A24" s="14">
        <v>23</v>
      </c>
      <c r="B24" s="5">
        <v>44684</v>
      </c>
      <c r="C24" s="16">
        <v>0.69791666666666663</v>
      </c>
      <c r="D24" s="16">
        <v>0.70138888888888884</v>
      </c>
      <c r="E24" s="17">
        <f>Tableau3[[#This Row],[Fin]]-Tableau3[[#This Row],[Début]]</f>
        <v>3.4722222222222099E-3</v>
      </c>
      <c r="F24" s="6" t="s">
        <v>12</v>
      </c>
      <c r="G24" s="6" t="s">
        <v>38</v>
      </c>
      <c r="H24" s="7"/>
      <c r="I24" s="7"/>
    </row>
    <row r="25" spans="1:9" x14ac:dyDescent="0.25">
      <c r="A25" s="14">
        <v>24</v>
      </c>
      <c r="B25" s="5">
        <v>44686</v>
      </c>
      <c r="C25" s="16">
        <v>0.36805555555555558</v>
      </c>
      <c r="D25" s="16">
        <v>0.3888888888888889</v>
      </c>
      <c r="E25" s="17">
        <f>Tableau3[[#This Row],[Fin]]-Tableau3[[#This Row],[Début]]</f>
        <v>2.0833333333333315E-2</v>
      </c>
      <c r="F25" s="6" t="s">
        <v>6</v>
      </c>
      <c r="G25" s="6" t="s">
        <v>39</v>
      </c>
      <c r="H25" s="7" t="s">
        <v>40</v>
      </c>
      <c r="I25" s="7"/>
    </row>
    <row r="26" spans="1:9" x14ac:dyDescent="0.25">
      <c r="A26" s="14">
        <v>25</v>
      </c>
      <c r="B26" s="5">
        <v>44686</v>
      </c>
      <c r="C26" s="16">
        <v>0.3888888888888889</v>
      </c>
      <c r="D26" s="16">
        <v>0.39097222222222222</v>
      </c>
      <c r="E26" s="17">
        <f>Tableau3[[#This Row],[Fin]]-Tableau3[[#This Row],[Début]]</f>
        <v>2.0833333333333259E-3</v>
      </c>
      <c r="F26" s="6" t="s">
        <v>33</v>
      </c>
      <c r="G26" s="6" t="s">
        <v>41</v>
      </c>
      <c r="H26" s="7"/>
      <c r="I26" s="7"/>
    </row>
    <row r="27" spans="1:9" x14ac:dyDescent="0.25">
      <c r="A27" s="14">
        <v>26</v>
      </c>
      <c r="B27" s="5">
        <v>44686</v>
      </c>
      <c r="C27" s="16">
        <v>0.39097222222222222</v>
      </c>
      <c r="D27" s="16">
        <v>0.39930555555555558</v>
      </c>
      <c r="E27" s="17">
        <f>Tableau3[[#This Row],[Fin]]-Tableau3[[#This Row],[Début]]</f>
        <v>8.3333333333333592E-3</v>
      </c>
      <c r="F27" s="6" t="s">
        <v>6</v>
      </c>
      <c r="G27" s="6" t="s">
        <v>42</v>
      </c>
      <c r="H27" s="7"/>
      <c r="I27" s="7"/>
    </row>
    <row r="28" spans="1:9" x14ac:dyDescent="0.25">
      <c r="A28" s="14">
        <v>27</v>
      </c>
      <c r="B28" s="5">
        <v>44686</v>
      </c>
      <c r="C28" s="16">
        <v>0.40972222222222227</v>
      </c>
      <c r="D28" s="16">
        <v>0.47222222222222227</v>
      </c>
      <c r="E28" s="17">
        <f>Tableau3[[#This Row],[Fin]]-Tableau3[[#This Row],[Début]]</f>
        <v>6.25E-2</v>
      </c>
      <c r="F28" s="6" t="s">
        <v>6</v>
      </c>
      <c r="G28" s="6" t="s">
        <v>43</v>
      </c>
      <c r="H28" s="7"/>
      <c r="I28" s="7"/>
    </row>
    <row r="29" spans="1:9" x14ac:dyDescent="0.25">
      <c r="A29" s="14">
        <v>28</v>
      </c>
      <c r="B29" s="5">
        <v>44686</v>
      </c>
      <c r="C29" s="16">
        <v>0.47222222222222227</v>
      </c>
      <c r="D29" s="16">
        <v>0.49305555555555558</v>
      </c>
      <c r="E29" s="17">
        <f>Tableau3[[#This Row],[Fin]]-Tableau3[[#This Row],[Début]]</f>
        <v>2.0833333333333315E-2</v>
      </c>
      <c r="F29" s="6" t="s">
        <v>12</v>
      </c>
      <c r="G29" s="6" t="s">
        <v>44</v>
      </c>
      <c r="H29" s="7"/>
      <c r="I29" s="7"/>
    </row>
    <row r="30" spans="1:9" x14ac:dyDescent="0.25">
      <c r="A30" s="14">
        <v>29</v>
      </c>
      <c r="B30" s="5">
        <v>44686</v>
      </c>
      <c r="C30" s="16">
        <v>0.49305555555555558</v>
      </c>
      <c r="D30" s="16">
        <v>0.50972222222222219</v>
      </c>
      <c r="E30" s="17">
        <f>Tableau3[[#This Row],[Fin]]-Tableau3[[#This Row],[Début]]</f>
        <v>1.6666666666666607E-2</v>
      </c>
      <c r="F30" s="6" t="s">
        <v>33</v>
      </c>
      <c r="G30" s="6" t="s">
        <v>45</v>
      </c>
      <c r="H30" s="7"/>
      <c r="I30" s="7"/>
    </row>
    <row r="31" spans="1:9" x14ac:dyDescent="0.25">
      <c r="A31" s="14">
        <v>30</v>
      </c>
      <c r="B31" s="5">
        <v>44686</v>
      </c>
      <c r="C31" s="16">
        <v>0.63888888888888895</v>
      </c>
      <c r="D31" s="16">
        <v>0.65625</v>
      </c>
      <c r="E31" s="17">
        <f>Tableau3[[#This Row],[Fin]]-Tableau3[[#This Row],[Début]]</f>
        <v>1.7361111111111049E-2</v>
      </c>
      <c r="F31" s="6" t="s">
        <v>12</v>
      </c>
      <c r="G31" s="6" t="s">
        <v>46</v>
      </c>
      <c r="H31" s="8" t="s">
        <v>47</v>
      </c>
      <c r="I31" s="9"/>
    </row>
    <row r="32" spans="1:9" x14ac:dyDescent="0.25">
      <c r="A32" s="14">
        <v>31</v>
      </c>
      <c r="B32" s="5">
        <v>44686</v>
      </c>
      <c r="C32" s="16">
        <v>0.65625</v>
      </c>
      <c r="D32" s="16">
        <v>0.66319444444444442</v>
      </c>
      <c r="E32" s="17">
        <f>Tableau3[[#This Row],[Fin]]-Tableau3[[#This Row],[Début]]</f>
        <v>6.9444444444444198E-3</v>
      </c>
      <c r="F32" s="6" t="s">
        <v>9</v>
      </c>
      <c r="G32" s="6" t="s">
        <v>48</v>
      </c>
      <c r="H32" s="10" t="s">
        <v>49</v>
      </c>
      <c r="I32" s="10"/>
    </row>
    <row r="33" spans="1:9" ht="45" x14ac:dyDescent="0.25">
      <c r="A33" s="14">
        <v>32</v>
      </c>
      <c r="B33" s="5">
        <v>44686</v>
      </c>
      <c r="C33" s="16">
        <v>0.66666666666666663</v>
      </c>
      <c r="D33" s="16">
        <v>0.67152777777777783</v>
      </c>
      <c r="E33" s="17">
        <f>Tableau3[[#This Row],[Fin]]-Tableau3[[#This Row],[Début]]</f>
        <v>4.8611111111112049E-3</v>
      </c>
      <c r="F33" s="6" t="s">
        <v>12</v>
      </c>
      <c r="G33" s="6" t="s">
        <v>50</v>
      </c>
      <c r="H33" s="11" t="s">
        <v>51</v>
      </c>
      <c r="I33" s="13"/>
    </row>
    <row r="34" spans="1:9" ht="30" x14ac:dyDescent="0.25">
      <c r="A34" s="14">
        <v>33</v>
      </c>
      <c r="B34" s="5">
        <v>44686</v>
      </c>
      <c r="C34" s="16">
        <v>0.67152777777777783</v>
      </c>
      <c r="D34" s="16">
        <v>0.67847222222222225</v>
      </c>
      <c r="E34" s="17">
        <f>Tableau3[[#This Row],[Fin]]-Tableau3[[#This Row],[Début]]</f>
        <v>6.9444444444444198E-3</v>
      </c>
      <c r="F34" s="6" t="s">
        <v>9</v>
      </c>
      <c r="G34" s="6" t="s">
        <v>48</v>
      </c>
      <c r="H34" s="12" t="s">
        <v>52</v>
      </c>
      <c r="I34" s="12"/>
    </row>
    <row r="35" spans="1:9" x14ac:dyDescent="0.25">
      <c r="A35" s="14">
        <v>34</v>
      </c>
      <c r="B35" s="5">
        <v>44686</v>
      </c>
      <c r="C35" s="16">
        <v>0.67847222222222225</v>
      </c>
      <c r="D35" s="16">
        <v>0.6875</v>
      </c>
      <c r="E35" s="17">
        <f>Tableau3[[#This Row],[Fin]]-Tableau3[[#This Row],[Début]]</f>
        <v>9.0277777777777457E-3</v>
      </c>
      <c r="F35" s="6" t="s">
        <v>12</v>
      </c>
      <c r="G35" s="6" t="s">
        <v>53</v>
      </c>
      <c r="H35" s="6"/>
      <c r="I35" s="6"/>
    </row>
    <row r="36" spans="1:9" x14ac:dyDescent="0.25">
      <c r="A36" s="14">
        <v>35</v>
      </c>
      <c r="B36" s="5">
        <v>44686</v>
      </c>
      <c r="C36" s="16">
        <v>0.68819444444444444</v>
      </c>
      <c r="D36" s="16">
        <v>0.69374999999999998</v>
      </c>
      <c r="E36" s="17">
        <f>Tableau3[[#This Row],[Fin]]-Tableau3[[#This Row],[Début]]</f>
        <v>5.5555555555555358E-3</v>
      </c>
      <c r="F36" s="6" t="s">
        <v>9</v>
      </c>
      <c r="G36" s="6" t="s">
        <v>62</v>
      </c>
      <c r="H36" s="12" t="s">
        <v>63</v>
      </c>
      <c r="I36" s="12"/>
    </row>
    <row r="37" spans="1:9" x14ac:dyDescent="0.25">
      <c r="A37" s="14">
        <v>36</v>
      </c>
      <c r="B37" s="5">
        <v>44686</v>
      </c>
      <c r="C37" s="16">
        <v>0.69374999999999998</v>
      </c>
      <c r="D37" s="16">
        <v>0.69791666666666663</v>
      </c>
      <c r="E37" s="17">
        <f>Tableau3[[#This Row],[Fin]]-Tableau3[[#This Row],[Début]]</f>
        <v>4.1666666666666519E-3</v>
      </c>
      <c r="F37" s="6" t="s">
        <v>28</v>
      </c>
      <c r="G37" s="6" t="s">
        <v>54</v>
      </c>
      <c r="H37" s="8" t="s">
        <v>55</v>
      </c>
      <c r="I37" s="9"/>
    </row>
    <row r="38" spans="1:9" x14ac:dyDescent="0.25">
      <c r="A38" s="14">
        <v>37</v>
      </c>
      <c r="B38" s="5">
        <v>44686</v>
      </c>
      <c r="C38" s="16">
        <v>0.69861111111111107</v>
      </c>
      <c r="D38" s="16">
        <v>0.70208333333333339</v>
      </c>
      <c r="E38" s="17">
        <f>Tableau3[[#This Row],[Fin]]-Tableau3[[#This Row],[Début]]</f>
        <v>3.4722222222223209E-3</v>
      </c>
      <c r="F38" s="6" t="s">
        <v>9</v>
      </c>
      <c r="G38" s="6" t="s">
        <v>56</v>
      </c>
      <c r="H38" s="9"/>
      <c r="I38" s="9"/>
    </row>
    <row r="39" spans="1:9" ht="45" x14ac:dyDescent="0.25">
      <c r="A39" s="14">
        <v>38</v>
      </c>
      <c r="B39" s="5">
        <v>44687</v>
      </c>
      <c r="C39" s="16">
        <v>0.33333333333333331</v>
      </c>
      <c r="D39" s="16">
        <v>0.34097222222222223</v>
      </c>
      <c r="E39" s="17">
        <f>Tableau3[[#This Row],[Fin]]-Tableau3[[#This Row],[Début]]</f>
        <v>7.6388888888889173E-3</v>
      </c>
      <c r="F39" s="6" t="s">
        <v>13</v>
      </c>
      <c r="G39" s="6" t="s">
        <v>60</v>
      </c>
      <c r="H39" s="12" t="s">
        <v>57</v>
      </c>
      <c r="I39" s="12" t="s">
        <v>69</v>
      </c>
    </row>
    <row r="40" spans="1:9" ht="45" x14ac:dyDescent="0.25">
      <c r="A40" s="14">
        <v>39</v>
      </c>
      <c r="B40" s="5">
        <v>44687</v>
      </c>
      <c r="C40" s="16">
        <v>0.34097222222222223</v>
      </c>
      <c r="D40" s="16">
        <v>0.34722222222222227</v>
      </c>
      <c r="E40" s="17">
        <f>Tableau3[[#This Row],[Fin]]-Tableau3[[#This Row],[Début]]</f>
        <v>6.2500000000000333E-3</v>
      </c>
      <c r="F40" s="6" t="s">
        <v>13</v>
      </c>
      <c r="G40" s="6" t="s">
        <v>58</v>
      </c>
      <c r="H40" s="12" t="s">
        <v>59</v>
      </c>
      <c r="I40" s="12" t="s">
        <v>69</v>
      </c>
    </row>
    <row r="41" spans="1:9" ht="75" x14ac:dyDescent="0.25">
      <c r="A41" s="14">
        <v>40</v>
      </c>
      <c r="B41" s="5">
        <v>44687</v>
      </c>
      <c r="C41" s="16">
        <v>0.34722222222222227</v>
      </c>
      <c r="D41" s="16">
        <v>0.37916666666666665</v>
      </c>
      <c r="E41" s="17">
        <f>Tableau3[[#This Row],[Fin]]-Tableau3[[#This Row],[Début]]</f>
        <v>3.1944444444444386E-2</v>
      </c>
      <c r="F41" s="6" t="s">
        <v>6</v>
      </c>
      <c r="G41" s="6" t="s">
        <v>78</v>
      </c>
      <c r="H41" s="12" t="s">
        <v>79</v>
      </c>
      <c r="I41" s="12" t="s">
        <v>70</v>
      </c>
    </row>
    <row r="42" spans="1:9" ht="45" x14ac:dyDescent="0.25">
      <c r="A42" s="14">
        <v>41</v>
      </c>
      <c r="B42" s="5">
        <v>44687</v>
      </c>
      <c r="C42" s="16">
        <v>0.37916666666666665</v>
      </c>
      <c r="D42" s="16">
        <v>0.38472222222222219</v>
      </c>
      <c r="E42" s="17">
        <f>Tableau3[[#This Row],[Fin]]-Tableau3[[#This Row],[Début]]</f>
        <v>5.5555555555555358E-3</v>
      </c>
      <c r="F42" s="6" t="s">
        <v>13</v>
      </c>
      <c r="G42" s="6" t="s">
        <v>58</v>
      </c>
      <c r="H42" s="12" t="s">
        <v>64</v>
      </c>
      <c r="I42" s="12" t="s">
        <v>69</v>
      </c>
    </row>
    <row r="43" spans="1:9" x14ac:dyDescent="0.25">
      <c r="A43" s="14">
        <v>42</v>
      </c>
      <c r="B43" s="5">
        <v>44687</v>
      </c>
      <c r="C43" s="16">
        <v>0.38472222222222219</v>
      </c>
      <c r="D43" s="16">
        <v>0.38750000000000001</v>
      </c>
      <c r="E43" s="17">
        <f>Tableau3[[#This Row],[Fin]]-Tableau3[[#This Row],[Début]]</f>
        <v>2.7777777777778234E-3</v>
      </c>
      <c r="F43" s="6" t="s">
        <v>12</v>
      </c>
      <c r="G43" s="6" t="s">
        <v>67</v>
      </c>
      <c r="H43" s="12"/>
      <c r="I43" s="12"/>
    </row>
    <row r="44" spans="1:9" ht="60" x14ac:dyDescent="0.25">
      <c r="A44" s="14">
        <v>43</v>
      </c>
      <c r="B44" s="5">
        <v>44687</v>
      </c>
      <c r="C44" s="16">
        <v>0.38750000000000001</v>
      </c>
      <c r="D44" s="16">
        <v>0.39930555555555558</v>
      </c>
      <c r="E44" s="17">
        <f>Tableau3[[#This Row],[Fin]]-Tableau3[[#This Row],[Début]]</f>
        <v>1.1805555555555569E-2</v>
      </c>
      <c r="F44" s="6" t="s">
        <v>6</v>
      </c>
      <c r="G44" s="6" t="s">
        <v>61</v>
      </c>
      <c r="H44" s="12" t="s">
        <v>80</v>
      </c>
      <c r="I44" s="12" t="s">
        <v>68</v>
      </c>
    </row>
    <row r="45" spans="1:9" ht="30" x14ac:dyDescent="0.25">
      <c r="A45" s="14">
        <f t="shared" ref="A45:A55" si="0">A44+1</f>
        <v>44</v>
      </c>
      <c r="B45" s="5">
        <v>44687</v>
      </c>
      <c r="C45" s="16">
        <v>0.40972222222222227</v>
      </c>
      <c r="D45" s="16">
        <v>0.42430555555555555</v>
      </c>
      <c r="E45" s="17">
        <f>Tableau3[[#This Row],[Fin]]-Tableau3[[#This Row],[Début]]</f>
        <v>1.4583333333333282E-2</v>
      </c>
      <c r="F45" s="6" t="s">
        <v>6</v>
      </c>
      <c r="G45" s="6" t="s">
        <v>81</v>
      </c>
      <c r="H45" s="12" t="s">
        <v>82</v>
      </c>
      <c r="I45" s="12" t="s">
        <v>69</v>
      </c>
    </row>
    <row r="46" spans="1:9" x14ac:dyDescent="0.25">
      <c r="A46" s="14">
        <f t="shared" si="0"/>
        <v>45</v>
      </c>
      <c r="B46" s="5">
        <v>44687</v>
      </c>
      <c r="C46" s="16">
        <v>0.42430555555555555</v>
      </c>
      <c r="D46" s="16">
        <v>0.43402777777777773</v>
      </c>
      <c r="E46" s="17">
        <f>Tableau3[[#This Row],[Fin]]-Tableau3[[#This Row],[Début]]</f>
        <v>9.7222222222221877E-3</v>
      </c>
      <c r="F46" s="6" t="s">
        <v>12</v>
      </c>
      <c r="G46" s="6" t="s">
        <v>71</v>
      </c>
      <c r="H46" s="13"/>
      <c r="I46" s="12" t="s">
        <v>69</v>
      </c>
    </row>
    <row r="47" spans="1:9" ht="30" x14ac:dyDescent="0.25">
      <c r="A47" s="14">
        <f t="shared" si="0"/>
        <v>46</v>
      </c>
      <c r="B47" s="5">
        <v>44687</v>
      </c>
      <c r="C47" s="16">
        <v>0.43402777777777773</v>
      </c>
      <c r="D47" s="16">
        <v>0.45</v>
      </c>
      <c r="E47" s="17">
        <f>Tableau3[[#This Row],[Fin]]-Tableau3[[#This Row],[Début]]</f>
        <v>1.5972222222222276E-2</v>
      </c>
      <c r="F47" s="6" t="s">
        <v>11</v>
      </c>
      <c r="G47" s="6" t="s">
        <v>72</v>
      </c>
      <c r="H47" s="13" t="s">
        <v>73</v>
      </c>
      <c r="I47" s="12" t="s">
        <v>69</v>
      </c>
    </row>
    <row r="48" spans="1:9" x14ac:dyDescent="0.25">
      <c r="A48" s="14">
        <f t="shared" si="0"/>
        <v>47</v>
      </c>
      <c r="B48" s="5">
        <v>44687</v>
      </c>
      <c r="C48" s="16">
        <v>0.45</v>
      </c>
      <c r="D48" s="16">
        <v>0.45833333333333331</v>
      </c>
      <c r="E48" s="17">
        <f>Tableau3[[#This Row],[Fin]]-Tableau3[[#This Row],[Début]]</f>
        <v>8.3333333333333037E-3</v>
      </c>
      <c r="F48" s="6" t="s">
        <v>12</v>
      </c>
      <c r="G48" s="6" t="s">
        <v>74</v>
      </c>
      <c r="H48" s="13"/>
      <c r="I48" s="12" t="s">
        <v>69</v>
      </c>
    </row>
    <row r="49" spans="1:9" ht="120" x14ac:dyDescent="0.25">
      <c r="A49" s="14">
        <f t="shared" si="0"/>
        <v>48</v>
      </c>
      <c r="B49" s="5">
        <v>44687</v>
      </c>
      <c r="C49" s="16">
        <v>0.45833333333333331</v>
      </c>
      <c r="D49" s="16">
        <v>0.49583333333333335</v>
      </c>
      <c r="E49" s="17">
        <f>Tableau3[[#This Row],[Fin]]-Tableau3[[#This Row],[Début]]</f>
        <v>3.7500000000000033E-2</v>
      </c>
      <c r="F49" s="6" t="s">
        <v>12</v>
      </c>
      <c r="G49" s="6" t="s">
        <v>77</v>
      </c>
      <c r="H49" s="7" t="s">
        <v>76</v>
      </c>
      <c r="I49" s="12" t="s">
        <v>69</v>
      </c>
    </row>
    <row r="50" spans="1:9" x14ac:dyDescent="0.25">
      <c r="A50" s="14">
        <f t="shared" si="0"/>
        <v>49</v>
      </c>
      <c r="B50" s="5">
        <v>44687</v>
      </c>
      <c r="C50" s="16">
        <v>0.49583333333333335</v>
      </c>
      <c r="D50" s="16">
        <v>0.50902777777777775</v>
      </c>
      <c r="E50" s="17">
        <f>Tableau3[[#This Row],[Fin]]-Tableau3[[#This Row],[Début]]</f>
        <v>1.3194444444444398E-2</v>
      </c>
      <c r="F50" s="6" t="s">
        <v>6</v>
      </c>
      <c r="G50" s="6" t="s">
        <v>83</v>
      </c>
      <c r="H50" s="7"/>
      <c r="I50" s="12" t="s">
        <v>69</v>
      </c>
    </row>
    <row r="51" spans="1:9" x14ac:dyDescent="0.25">
      <c r="A51" s="14">
        <f t="shared" si="0"/>
        <v>50</v>
      </c>
      <c r="B51" s="5">
        <v>44687</v>
      </c>
      <c r="C51" s="16">
        <v>0.5625</v>
      </c>
      <c r="D51" s="16">
        <v>0.59097222222222223</v>
      </c>
      <c r="E51" s="17">
        <f>Tableau3[[#This Row],[Fin]]-Tableau3[[#This Row],[Début]]</f>
        <v>2.8472222222222232E-2</v>
      </c>
      <c r="F51" s="6" t="s">
        <v>6</v>
      </c>
      <c r="G51" s="6" t="s">
        <v>84</v>
      </c>
      <c r="H51" s="7"/>
      <c r="I51" s="12" t="s">
        <v>69</v>
      </c>
    </row>
    <row r="52" spans="1:9" ht="30" x14ac:dyDescent="0.25">
      <c r="A52" s="14">
        <f t="shared" si="0"/>
        <v>51</v>
      </c>
      <c r="B52" s="5">
        <v>44687</v>
      </c>
      <c r="C52" s="16">
        <v>0.59097222222222223</v>
      </c>
      <c r="D52" s="16">
        <v>0.6020833333333333</v>
      </c>
      <c r="E52" s="17">
        <f>Tableau3[[#This Row],[Fin]]-Tableau3[[#This Row],[Début]]</f>
        <v>1.1111111111111072E-2</v>
      </c>
      <c r="F52" s="6" t="s">
        <v>11</v>
      </c>
      <c r="G52" s="6" t="s">
        <v>72</v>
      </c>
      <c r="H52" s="13" t="s">
        <v>85</v>
      </c>
      <c r="I52" s="12" t="s">
        <v>69</v>
      </c>
    </row>
    <row r="53" spans="1:9" x14ac:dyDescent="0.25">
      <c r="A53" s="14">
        <f t="shared" si="0"/>
        <v>52</v>
      </c>
      <c r="B53" s="5">
        <v>44687</v>
      </c>
      <c r="C53" s="16">
        <v>0.6020833333333333</v>
      </c>
      <c r="D53" s="16">
        <v>0.61597222222222225</v>
      </c>
      <c r="E53" s="17">
        <f>Tableau3[[#This Row],[Fin]]-Tableau3[[#This Row],[Début]]</f>
        <v>1.3888888888888951E-2</v>
      </c>
      <c r="F53" s="6" t="s">
        <v>33</v>
      </c>
      <c r="G53" s="6" t="s">
        <v>86</v>
      </c>
      <c r="H53" s="13"/>
      <c r="I53" s="12" t="s">
        <v>69</v>
      </c>
    </row>
    <row r="54" spans="1:9" x14ac:dyDescent="0.25">
      <c r="A54" s="14">
        <f t="shared" si="0"/>
        <v>53</v>
      </c>
      <c r="B54" s="5">
        <v>44687</v>
      </c>
      <c r="C54" s="16">
        <v>0.61597222222222225</v>
      </c>
      <c r="D54" s="16">
        <v>0.62361111111111112</v>
      </c>
      <c r="E54" s="17">
        <f>Tableau3[[#This Row],[Fin]]-Tableau3[[#This Row],[Début]]</f>
        <v>7.6388888888888618E-3</v>
      </c>
      <c r="F54" s="6" t="s">
        <v>6</v>
      </c>
      <c r="G54" s="6" t="s">
        <v>87</v>
      </c>
      <c r="H54" s="13"/>
      <c r="I54" s="12" t="s">
        <v>69</v>
      </c>
    </row>
    <row r="55" spans="1:9" x14ac:dyDescent="0.25">
      <c r="A55" s="14">
        <f t="shared" si="0"/>
        <v>54</v>
      </c>
      <c r="B55" s="5">
        <v>44690</v>
      </c>
      <c r="C55" s="16">
        <v>0.3347222222222222</v>
      </c>
      <c r="D55" s="16">
        <v>0.34375</v>
      </c>
      <c r="E55" s="17">
        <v>0.34930555555555554</v>
      </c>
      <c r="F55" s="6" t="s">
        <v>12</v>
      </c>
      <c r="G55" s="6" t="s">
        <v>88</v>
      </c>
      <c r="H55" s="13"/>
      <c r="I55" s="12" t="s">
        <v>69</v>
      </c>
    </row>
    <row r="56" spans="1:9" x14ac:dyDescent="0.25">
      <c r="A56" s="14">
        <f t="shared" ref="A56:A71" si="1">A55+1</f>
        <v>55</v>
      </c>
      <c r="B56" s="5">
        <v>44690</v>
      </c>
      <c r="C56" s="16">
        <v>0.35069444444444442</v>
      </c>
      <c r="D56" s="16">
        <v>0.39930555555555558</v>
      </c>
      <c r="E56" s="17">
        <f>Tableau3[[#This Row],[Fin]]-Tableau3[[#This Row],[Début]]</f>
        <v>4.861111111111116E-2</v>
      </c>
      <c r="F56" s="6" t="s">
        <v>9</v>
      </c>
      <c r="G56" s="6" t="s">
        <v>89</v>
      </c>
      <c r="H56" s="13"/>
      <c r="I56" s="12" t="s">
        <v>69</v>
      </c>
    </row>
    <row r="57" spans="1:9" ht="30" x14ac:dyDescent="0.25">
      <c r="A57" s="14">
        <f t="shared" si="1"/>
        <v>56</v>
      </c>
      <c r="B57" s="5">
        <v>44690</v>
      </c>
      <c r="C57" s="16">
        <v>0.40972222222222227</v>
      </c>
      <c r="D57" s="16">
        <v>0.4284722222222222</v>
      </c>
      <c r="E57" s="17">
        <f>Tableau3[[#This Row],[Fin]]-Tableau3[[#This Row],[Début]]</f>
        <v>1.8749999999999933E-2</v>
      </c>
      <c r="F57" s="6" t="s">
        <v>28</v>
      </c>
      <c r="G57" s="6" t="s">
        <v>90</v>
      </c>
      <c r="H57" s="7" t="s">
        <v>91</v>
      </c>
      <c r="I57" s="12" t="s">
        <v>69</v>
      </c>
    </row>
    <row r="58" spans="1:9" x14ac:dyDescent="0.25">
      <c r="A58" s="14">
        <f t="shared" si="1"/>
        <v>57</v>
      </c>
      <c r="B58" s="5">
        <v>44690</v>
      </c>
      <c r="C58" s="16">
        <v>0.4284722222222222</v>
      </c>
      <c r="D58" s="16">
        <v>0.44513888888888892</v>
      </c>
      <c r="E58" s="17">
        <f>Tableau3[[#This Row],[Fin]]-Tableau3[[#This Row],[Début]]</f>
        <v>1.6666666666666718E-2</v>
      </c>
      <c r="F58" s="6" t="s">
        <v>9</v>
      </c>
      <c r="G58" s="6" t="s">
        <v>92</v>
      </c>
      <c r="H58" s="7" t="s">
        <v>93</v>
      </c>
      <c r="I58" s="12" t="s">
        <v>69</v>
      </c>
    </row>
    <row r="59" spans="1:9" ht="45" x14ac:dyDescent="0.25">
      <c r="A59" s="14">
        <f t="shared" si="1"/>
        <v>58</v>
      </c>
      <c r="B59" s="5">
        <v>44690</v>
      </c>
      <c r="C59" s="16">
        <v>0.5625</v>
      </c>
      <c r="D59" s="16">
        <v>0.66527777777777775</v>
      </c>
      <c r="E59" s="17">
        <f>Tableau3[[#This Row],[Fin]]-Tableau3[[#This Row],[Début]]</f>
        <v>0.10277777777777775</v>
      </c>
      <c r="F59" s="6" t="s">
        <v>9</v>
      </c>
      <c r="G59" s="6" t="s">
        <v>94</v>
      </c>
      <c r="H59" s="7" t="s">
        <v>95</v>
      </c>
      <c r="I59" s="12" t="s">
        <v>96</v>
      </c>
    </row>
    <row r="60" spans="1:9" x14ac:dyDescent="0.25">
      <c r="A60" s="14">
        <f t="shared" si="1"/>
        <v>59</v>
      </c>
      <c r="B60" s="5">
        <v>44690</v>
      </c>
      <c r="C60" s="16">
        <v>0.66527777777777775</v>
      </c>
      <c r="D60" s="16">
        <v>0.69791666666666663</v>
      </c>
      <c r="E60" s="17">
        <f>Tableau3[[#This Row],[Fin]]-Tableau3[[#This Row],[Début]]</f>
        <v>3.2638888888888884E-2</v>
      </c>
      <c r="F60" s="6" t="s">
        <v>9</v>
      </c>
      <c r="G60" s="6" t="s">
        <v>97</v>
      </c>
      <c r="H60" s="8" t="s">
        <v>47</v>
      </c>
      <c r="I60" s="12" t="s">
        <v>98</v>
      </c>
    </row>
    <row r="61" spans="1:9" x14ac:dyDescent="0.25">
      <c r="A61" s="14">
        <f t="shared" si="1"/>
        <v>60</v>
      </c>
      <c r="B61" s="5">
        <v>44691</v>
      </c>
      <c r="C61" s="16">
        <v>0.3354166666666667</v>
      </c>
      <c r="D61" s="16">
        <v>0.3659722222222222</v>
      </c>
      <c r="E61" s="17">
        <f>Tableau3[[#This Row],[Fin]]-Tableau3[[#This Row],[Début]]</f>
        <v>3.0555555555555503E-2</v>
      </c>
      <c r="F61" s="6" t="s">
        <v>9</v>
      </c>
      <c r="G61" s="6" t="s">
        <v>99</v>
      </c>
      <c r="H61" s="12" t="s">
        <v>100</v>
      </c>
      <c r="I61" s="12" t="s">
        <v>69</v>
      </c>
    </row>
    <row r="62" spans="1:9" ht="30" x14ac:dyDescent="0.25">
      <c r="A62" s="14">
        <f t="shared" si="1"/>
        <v>61</v>
      </c>
      <c r="B62" s="5">
        <v>44691</v>
      </c>
      <c r="C62" s="16">
        <v>0.3659722222222222</v>
      </c>
      <c r="D62" s="16">
        <v>0.3756944444444445</v>
      </c>
      <c r="E62" s="17">
        <f>Tableau3[[#This Row],[Fin]]-Tableau3[[#This Row],[Début]]</f>
        <v>9.7222222222222987E-3</v>
      </c>
      <c r="F62" s="6" t="s">
        <v>9</v>
      </c>
      <c r="G62" s="6" t="s">
        <v>101</v>
      </c>
      <c r="H62" s="12" t="s">
        <v>102</v>
      </c>
      <c r="I62" s="12" t="s">
        <v>69</v>
      </c>
    </row>
    <row r="63" spans="1:9" x14ac:dyDescent="0.25">
      <c r="A63" s="14">
        <f t="shared" si="1"/>
        <v>62</v>
      </c>
      <c r="B63" s="5">
        <v>44691</v>
      </c>
      <c r="C63" s="16">
        <v>0.3756944444444445</v>
      </c>
      <c r="D63" s="16">
        <v>0.44097222222222227</v>
      </c>
      <c r="E63" s="17">
        <f>Tableau3[[#This Row],[Fin]]-Tableau3[[#This Row],[Début]]</f>
        <v>6.5277777777777768E-2</v>
      </c>
      <c r="F63" s="6" t="s">
        <v>8</v>
      </c>
      <c r="G63" s="6" t="s">
        <v>103</v>
      </c>
      <c r="H63" s="12" t="s">
        <v>105</v>
      </c>
      <c r="I63" s="12" t="s">
        <v>104</v>
      </c>
    </row>
    <row r="64" spans="1:9" x14ac:dyDescent="0.25">
      <c r="A64" s="14">
        <f t="shared" si="1"/>
        <v>63</v>
      </c>
      <c r="B64" s="5">
        <v>44691</v>
      </c>
      <c r="C64" s="16">
        <v>0.39930555555555558</v>
      </c>
      <c r="D64" s="16">
        <v>0.41805555555555557</v>
      </c>
      <c r="E64" s="17">
        <f>Tableau3[[#This Row],[Fin]]-Tableau3[[#This Row],[Début]]</f>
        <v>1.8749999999999989E-2</v>
      </c>
      <c r="F64" s="6" t="s">
        <v>8</v>
      </c>
      <c r="G64" s="6" t="s">
        <v>103</v>
      </c>
      <c r="H64" s="12" t="s">
        <v>106</v>
      </c>
      <c r="I64" s="12" t="s">
        <v>69</v>
      </c>
    </row>
    <row r="65" spans="1:9" x14ac:dyDescent="0.25">
      <c r="A65" s="14">
        <f t="shared" si="1"/>
        <v>64</v>
      </c>
      <c r="B65" s="5">
        <v>44691</v>
      </c>
      <c r="C65" s="16">
        <v>0.41805555555555557</v>
      </c>
      <c r="D65" s="16">
        <v>0.43124999999999997</v>
      </c>
      <c r="E65" s="17">
        <f>Tableau3[[#This Row],[Fin]]-Tableau3[[#This Row],[Début]]</f>
        <v>1.3194444444444398E-2</v>
      </c>
      <c r="F65" s="6" t="s">
        <v>9</v>
      </c>
      <c r="G65" s="6" t="s">
        <v>107</v>
      </c>
      <c r="H65" s="12"/>
      <c r="I65" s="12" t="s">
        <v>69</v>
      </c>
    </row>
    <row r="66" spans="1:9" ht="30" x14ac:dyDescent="0.25">
      <c r="A66" s="14">
        <f t="shared" si="1"/>
        <v>65</v>
      </c>
      <c r="B66" s="5">
        <v>44691</v>
      </c>
      <c r="C66" s="16">
        <v>0.43124999999999997</v>
      </c>
      <c r="D66" s="16">
        <v>0.44097222222222227</v>
      </c>
      <c r="E66" s="17">
        <f>Tableau3[[#This Row],[Fin]]-Tableau3[[#This Row],[Début]]</f>
        <v>9.7222222222222987E-3</v>
      </c>
      <c r="F66" s="6" t="s">
        <v>110</v>
      </c>
      <c r="G66" s="6" t="s">
        <v>108</v>
      </c>
      <c r="H66" s="12"/>
      <c r="I66" s="12" t="s">
        <v>109</v>
      </c>
    </row>
    <row r="67" spans="1:9" x14ac:dyDescent="0.25">
      <c r="A67" s="14">
        <f t="shared" si="1"/>
        <v>66</v>
      </c>
      <c r="B67" s="5">
        <v>44691</v>
      </c>
      <c r="C67" s="16">
        <v>0.44513888888888892</v>
      </c>
      <c r="D67" s="16">
        <v>0.45555555555555555</v>
      </c>
      <c r="E67" s="17">
        <f>Tableau3[[#This Row],[Fin]]-Tableau3[[#This Row],[Début]]</f>
        <v>1.041666666666663E-2</v>
      </c>
      <c r="F67" s="6" t="s">
        <v>9</v>
      </c>
      <c r="G67" s="6" t="s">
        <v>111</v>
      </c>
      <c r="H67" s="12" t="s">
        <v>112</v>
      </c>
      <c r="I67" s="12" t="s">
        <v>69</v>
      </c>
    </row>
    <row r="68" spans="1:9" ht="45" x14ac:dyDescent="0.25">
      <c r="A68" s="14">
        <f t="shared" si="1"/>
        <v>67</v>
      </c>
      <c r="B68" s="5">
        <v>44691</v>
      </c>
      <c r="C68" s="16">
        <v>0.45624999999999999</v>
      </c>
      <c r="D68" s="16">
        <v>0.51041666666666663</v>
      </c>
      <c r="E68" s="17">
        <f>Tableau3[[#This Row],[Fin]]-Tableau3[[#This Row],[Début]]</f>
        <v>5.4166666666666641E-2</v>
      </c>
      <c r="F68" s="6" t="s">
        <v>9</v>
      </c>
      <c r="G68" s="6" t="s">
        <v>113</v>
      </c>
      <c r="H68" s="12" t="s">
        <v>114</v>
      </c>
      <c r="I68" s="12" t="s">
        <v>69</v>
      </c>
    </row>
    <row r="69" spans="1:9" x14ac:dyDescent="0.25">
      <c r="A69" s="14">
        <f t="shared" si="1"/>
        <v>68</v>
      </c>
      <c r="B69" s="5">
        <v>44691</v>
      </c>
      <c r="C69" s="16">
        <v>0.5625</v>
      </c>
      <c r="D69" s="16">
        <v>0.60555555555555551</v>
      </c>
      <c r="E69" s="17">
        <f>Tableau3[[#This Row],[Fin]]-Tableau3[[#This Row],[Début]]</f>
        <v>4.3055555555555514E-2</v>
      </c>
      <c r="F69" s="6" t="s">
        <v>6</v>
      </c>
      <c r="G69" s="6" t="s">
        <v>115</v>
      </c>
      <c r="H69" s="12"/>
      <c r="I69" s="12" t="s">
        <v>69</v>
      </c>
    </row>
    <row r="70" spans="1:9" x14ac:dyDescent="0.25">
      <c r="A70" s="14">
        <f t="shared" si="1"/>
        <v>69</v>
      </c>
      <c r="B70" s="5">
        <v>44691</v>
      </c>
      <c r="C70" s="16">
        <v>0.60555555555555551</v>
      </c>
      <c r="D70" s="16">
        <v>0.62847222222222221</v>
      </c>
      <c r="E70" s="17">
        <f>Tableau3[[#This Row],[Fin]]-Tableau3[[#This Row],[Début]]</f>
        <v>2.2916666666666696E-2</v>
      </c>
      <c r="F70" s="6" t="s">
        <v>110</v>
      </c>
      <c r="G70" s="6" t="s">
        <v>116</v>
      </c>
      <c r="H70" s="12" t="s">
        <v>117</v>
      </c>
      <c r="I70" s="12" t="s">
        <v>69</v>
      </c>
    </row>
    <row r="71" spans="1:9" x14ac:dyDescent="0.25">
      <c r="A71" s="14">
        <f t="shared" si="1"/>
        <v>70</v>
      </c>
      <c r="B71" s="5">
        <v>44691</v>
      </c>
      <c r="C71" s="16">
        <v>0.63541666666666663</v>
      </c>
      <c r="D71" s="16">
        <v>0.69305555555555554</v>
      </c>
      <c r="E71" s="17">
        <f>Tableau3[[#This Row],[Fin]]-Tableau3[[#This Row],[Début]]</f>
        <v>5.7638888888888906E-2</v>
      </c>
      <c r="F71" s="6" t="s">
        <v>9</v>
      </c>
      <c r="G71" s="6" t="s">
        <v>118</v>
      </c>
      <c r="H71" s="12" t="s">
        <v>119</v>
      </c>
      <c r="I71" s="12" t="s">
        <v>104</v>
      </c>
    </row>
    <row r="72" spans="1:9" x14ac:dyDescent="0.25">
      <c r="A72" s="14">
        <f t="shared" ref="A72:A84" si="2">A71+1</f>
        <v>71</v>
      </c>
      <c r="B72" s="5">
        <v>44691</v>
      </c>
      <c r="C72" s="16">
        <v>0.6958333333333333</v>
      </c>
      <c r="D72" s="16">
        <v>0.70138888888888884</v>
      </c>
      <c r="E72" s="17">
        <f>Tableau3[[#This Row],[Fin]]-Tableau3[[#This Row],[Début]]</f>
        <v>5.5555555555555358E-3</v>
      </c>
      <c r="F72" s="6" t="s">
        <v>6</v>
      </c>
      <c r="G72" s="6" t="s">
        <v>120</v>
      </c>
      <c r="H72" s="12"/>
      <c r="I72" s="12" t="s">
        <v>69</v>
      </c>
    </row>
    <row r="73" spans="1:9" x14ac:dyDescent="0.25">
      <c r="A73" s="14">
        <f t="shared" si="2"/>
        <v>72</v>
      </c>
      <c r="B73" s="5">
        <v>44693</v>
      </c>
      <c r="C73" s="16">
        <v>0.36805555555555558</v>
      </c>
      <c r="D73" s="16">
        <v>0.38194444444444442</v>
      </c>
      <c r="E73" s="17">
        <f>Tableau3[[#This Row],[Fin]]-Tableau3[[#This Row],[Début]]</f>
        <v>1.388888888888884E-2</v>
      </c>
      <c r="F73" s="6" t="s">
        <v>9</v>
      </c>
      <c r="G73" s="6" t="s">
        <v>121</v>
      </c>
      <c r="H73" s="12"/>
      <c r="I73" s="12"/>
    </row>
    <row r="74" spans="1:9" ht="60" x14ac:dyDescent="0.25">
      <c r="A74" s="14">
        <f t="shared" si="2"/>
        <v>73</v>
      </c>
      <c r="B74" s="5">
        <v>44693</v>
      </c>
      <c r="C74" s="16">
        <v>0.38194444444444442</v>
      </c>
      <c r="D74" s="16">
        <v>0.40069444444444446</v>
      </c>
      <c r="E74" s="17">
        <f>Tableau3[[#This Row],[Fin]]-Tableau3[[#This Row],[Début]]</f>
        <v>1.8750000000000044E-2</v>
      </c>
      <c r="F74" s="6" t="s">
        <v>9</v>
      </c>
      <c r="G74" s="6" t="s">
        <v>122</v>
      </c>
      <c r="H74" s="12"/>
      <c r="I74" s="12" t="s">
        <v>123</v>
      </c>
    </row>
    <row r="75" spans="1:9" ht="45" x14ac:dyDescent="0.25">
      <c r="A75" s="14">
        <f t="shared" si="2"/>
        <v>74</v>
      </c>
      <c r="B75" s="5">
        <v>44693</v>
      </c>
      <c r="C75" s="16">
        <v>0.41041666666666665</v>
      </c>
      <c r="D75" s="16">
        <v>0.50972222222222219</v>
      </c>
      <c r="E75" s="17">
        <f>Tableau3[[#This Row],[Fin]]-Tableau3[[#This Row],[Début]]</f>
        <v>9.9305555555555536E-2</v>
      </c>
      <c r="F75" s="6" t="s">
        <v>9</v>
      </c>
      <c r="G75" s="6" t="s">
        <v>122</v>
      </c>
      <c r="H75" s="12" t="s">
        <v>124</v>
      </c>
      <c r="I75" s="12" t="s">
        <v>69</v>
      </c>
    </row>
    <row r="76" spans="1:9" ht="45" x14ac:dyDescent="0.25">
      <c r="A76" s="14">
        <f t="shared" si="2"/>
        <v>75</v>
      </c>
      <c r="B76" s="5">
        <v>44693</v>
      </c>
      <c r="C76" s="16">
        <v>0.63888888888888895</v>
      </c>
      <c r="D76" s="16">
        <v>0.70486111111111116</v>
      </c>
      <c r="E76" s="17">
        <f>Tableau3[[#This Row],[Fin]]-Tableau3[[#This Row],[Début]]</f>
        <v>6.597222222222221E-2</v>
      </c>
      <c r="F76" s="6" t="s">
        <v>9</v>
      </c>
      <c r="G76" s="6" t="s">
        <v>125</v>
      </c>
      <c r="H76" s="12" t="s">
        <v>126</v>
      </c>
      <c r="I76" s="12" t="s">
        <v>127</v>
      </c>
    </row>
    <row r="77" spans="1:9" x14ac:dyDescent="0.25">
      <c r="A77" s="14">
        <f t="shared" si="2"/>
        <v>76</v>
      </c>
      <c r="B77" s="5">
        <v>44694</v>
      </c>
      <c r="C77" s="16">
        <v>0.33333333333333331</v>
      </c>
      <c r="D77" s="16">
        <v>0.34722222222222227</v>
      </c>
      <c r="E77" s="17">
        <f>Tableau3[[#This Row],[Fin]]-Tableau3[[#This Row],[Début]]</f>
        <v>1.3888888888888951E-2</v>
      </c>
      <c r="F77" s="6" t="s">
        <v>9</v>
      </c>
      <c r="G77" s="6" t="s">
        <v>125</v>
      </c>
      <c r="H77" s="12" t="s">
        <v>128</v>
      </c>
      <c r="I77" s="12" t="s">
        <v>69</v>
      </c>
    </row>
    <row r="78" spans="1:9" x14ac:dyDescent="0.25">
      <c r="A78" s="14">
        <f t="shared" si="2"/>
        <v>77</v>
      </c>
      <c r="B78" s="5">
        <v>44694</v>
      </c>
      <c r="C78" s="16">
        <v>0.34791666666666665</v>
      </c>
      <c r="D78" s="16">
        <v>0.35833333333333334</v>
      </c>
      <c r="E78" s="17">
        <f>Tableau3[[#This Row],[Fin]]-Tableau3[[#This Row],[Début]]</f>
        <v>1.0416666666666685E-2</v>
      </c>
      <c r="F78" s="6" t="s">
        <v>12</v>
      </c>
      <c r="G78" s="6" t="s">
        <v>129</v>
      </c>
      <c r="H78" s="12" t="s">
        <v>130</v>
      </c>
      <c r="I78" s="12" t="s">
        <v>69</v>
      </c>
    </row>
    <row r="79" spans="1:9" x14ac:dyDescent="0.25">
      <c r="A79" s="14">
        <f t="shared" si="2"/>
        <v>78</v>
      </c>
      <c r="B79" s="5">
        <v>44694</v>
      </c>
      <c r="C79" s="16">
        <v>0.35833333333333334</v>
      </c>
      <c r="D79" s="16">
        <v>0.375</v>
      </c>
      <c r="E79" s="17">
        <f>Tableau3[[#This Row],[Fin]]-Tableau3[[#This Row],[Début]]</f>
        <v>1.6666666666666663E-2</v>
      </c>
      <c r="F79" s="6" t="s">
        <v>6</v>
      </c>
      <c r="G79" s="6" t="s">
        <v>131</v>
      </c>
      <c r="H79" s="12"/>
      <c r="I79" s="12" t="s">
        <v>69</v>
      </c>
    </row>
    <row r="80" spans="1:9" x14ac:dyDescent="0.25">
      <c r="A80" s="14">
        <f t="shared" si="2"/>
        <v>79</v>
      </c>
      <c r="B80" s="5">
        <v>44694</v>
      </c>
      <c r="C80" s="16">
        <v>0.375</v>
      </c>
      <c r="D80" s="16">
        <v>0.38750000000000001</v>
      </c>
      <c r="E80" s="17">
        <f>Tableau3[[#This Row],[Fin]]-Tableau3[[#This Row],[Début]]</f>
        <v>1.2500000000000011E-2</v>
      </c>
      <c r="F80" s="6" t="s">
        <v>9</v>
      </c>
      <c r="G80" s="6" t="s">
        <v>132</v>
      </c>
      <c r="H80" s="12"/>
      <c r="I80" s="12" t="s">
        <v>69</v>
      </c>
    </row>
    <row r="81" spans="1:9" x14ac:dyDescent="0.25">
      <c r="A81" s="14">
        <f t="shared" si="2"/>
        <v>80</v>
      </c>
      <c r="B81" s="5">
        <v>44694</v>
      </c>
      <c r="C81" s="16">
        <v>0.38819444444444445</v>
      </c>
      <c r="D81" s="16">
        <v>0.39930555555555558</v>
      </c>
      <c r="E81" s="17">
        <f>Tableau3[[#This Row],[Fin]]-Tableau3[[#This Row],[Début]]</f>
        <v>1.1111111111111127E-2</v>
      </c>
      <c r="F81" s="6" t="s">
        <v>6</v>
      </c>
      <c r="G81" s="6" t="s">
        <v>133</v>
      </c>
      <c r="H81" s="12" t="s">
        <v>134</v>
      </c>
      <c r="I81" s="12" t="s">
        <v>104</v>
      </c>
    </row>
    <row r="82" spans="1:9" x14ac:dyDescent="0.25">
      <c r="A82" s="14">
        <f t="shared" si="2"/>
        <v>81</v>
      </c>
      <c r="B82" s="5">
        <v>44694</v>
      </c>
      <c r="C82" s="16">
        <v>0.40972222222222227</v>
      </c>
      <c r="D82" s="16">
        <v>0.41736111111111113</v>
      </c>
      <c r="E82" s="17">
        <f>Tableau3[[#This Row],[Fin]]-Tableau3[[#This Row],[Début]]</f>
        <v>7.6388888888888618E-3</v>
      </c>
      <c r="F82" s="6" t="s">
        <v>6</v>
      </c>
      <c r="G82" s="6" t="s">
        <v>133</v>
      </c>
      <c r="H82" s="12" t="s">
        <v>134</v>
      </c>
      <c r="I82" s="12" t="s">
        <v>69</v>
      </c>
    </row>
    <row r="83" spans="1:9" x14ac:dyDescent="0.25">
      <c r="A83" s="14">
        <f t="shared" si="2"/>
        <v>82</v>
      </c>
      <c r="B83" s="5">
        <v>44694</v>
      </c>
      <c r="C83" s="16">
        <v>0.41736111111111113</v>
      </c>
      <c r="D83" s="16">
        <v>0.43055555555555558</v>
      </c>
      <c r="E83" s="17">
        <f>Tableau3[[#This Row],[Fin]]-Tableau3[[#This Row],[Début]]</f>
        <v>1.3194444444444453E-2</v>
      </c>
      <c r="F83" s="6" t="s">
        <v>6</v>
      </c>
      <c r="G83" s="6" t="s">
        <v>135</v>
      </c>
      <c r="H83" s="12"/>
      <c r="I83" s="12" t="s">
        <v>69</v>
      </c>
    </row>
    <row r="84" spans="1:9" x14ac:dyDescent="0.25">
      <c r="A84" s="14">
        <f t="shared" si="2"/>
        <v>83</v>
      </c>
      <c r="B84" s="5">
        <v>44694</v>
      </c>
      <c r="C84" s="16">
        <v>0.43055555555555558</v>
      </c>
      <c r="D84" s="16">
        <v>0.44444444444444442</v>
      </c>
      <c r="E84" s="17">
        <f>Tableau3[[#This Row],[Fin]]-Tableau3[[#This Row],[Début]]</f>
        <v>1.388888888888884E-2</v>
      </c>
      <c r="F84" s="6" t="s">
        <v>9</v>
      </c>
      <c r="G84" s="6" t="s">
        <v>136</v>
      </c>
      <c r="H84" s="12"/>
      <c r="I84" s="12" t="s">
        <v>69</v>
      </c>
    </row>
    <row r="85" spans="1:9" x14ac:dyDescent="0.25">
      <c r="A85" s="14">
        <f t="shared" ref="A85:A118" si="3">A84+1</f>
        <v>84</v>
      </c>
      <c r="B85" s="5">
        <v>44694</v>
      </c>
      <c r="C85" s="16">
        <v>0.44791666666666669</v>
      </c>
      <c r="D85" s="16">
        <v>0.46388888888888885</v>
      </c>
      <c r="E85" s="17">
        <f>Tableau3[[#This Row],[Fin]]-Tableau3[[#This Row],[Début]]</f>
        <v>1.5972222222222165E-2</v>
      </c>
      <c r="F85" s="6" t="s">
        <v>6</v>
      </c>
      <c r="G85" s="6" t="s">
        <v>137</v>
      </c>
      <c r="H85" s="6"/>
      <c r="I85" s="12" t="s">
        <v>69</v>
      </c>
    </row>
    <row r="86" spans="1:9" ht="30" x14ac:dyDescent="0.25">
      <c r="A86" s="14">
        <f t="shared" si="3"/>
        <v>85</v>
      </c>
      <c r="B86" s="5">
        <v>44694</v>
      </c>
      <c r="C86" s="16">
        <v>0.46388888888888885</v>
      </c>
      <c r="D86" s="16">
        <v>0.47916666666666669</v>
      </c>
      <c r="E86" s="17">
        <f>Tableau3[[#This Row],[Fin]]-Tableau3[[#This Row],[Début]]</f>
        <v>1.5277777777777835E-2</v>
      </c>
      <c r="F86" s="6" t="s">
        <v>12</v>
      </c>
      <c r="G86" s="6" t="s">
        <v>77</v>
      </c>
      <c r="H86" s="7" t="s">
        <v>138</v>
      </c>
      <c r="I86" s="12" t="s">
        <v>69</v>
      </c>
    </row>
    <row r="87" spans="1:9" x14ac:dyDescent="0.25">
      <c r="A87" s="14">
        <f t="shared" si="3"/>
        <v>86</v>
      </c>
      <c r="B87" s="5">
        <v>44694</v>
      </c>
      <c r="C87" s="16">
        <v>0.47916666666666669</v>
      </c>
      <c r="D87" s="16">
        <v>0.49652777777777773</v>
      </c>
      <c r="E87" s="17">
        <f>Tableau3[[#This Row],[Fin]]-Tableau3[[#This Row],[Début]]</f>
        <v>1.7361111111111049E-2</v>
      </c>
      <c r="F87" s="6" t="s">
        <v>13</v>
      </c>
      <c r="G87" s="6" t="s">
        <v>139</v>
      </c>
      <c r="H87" s="6"/>
      <c r="I87" s="12" t="s">
        <v>140</v>
      </c>
    </row>
    <row r="88" spans="1:9" ht="30" x14ac:dyDescent="0.25">
      <c r="A88" s="14">
        <f t="shared" si="3"/>
        <v>87</v>
      </c>
      <c r="B88" s="5">
        <v>44694</v>
      </c>
      <c r="C88" s="16">
        <v>0.49652777777777773</v>
      </c>
      <c r="D88" s="16">
        <v>0.50972222222222219</v>
      </c>
      <c r="E88" s="17">
        <f>Tableau3[[#This Row],[Fin]]-Tableau3[[#This Row],[Début]]</f>
        <v>1.3194444444444453E-2</v>
      </c>
      <c r="F88" s="6" t="s">
        <v>11</v>
      </c>
      <c r="G88" s="6" t="s">
        <v>141</v>
      </c>
      <c r="H88" s="6" t="s">
        <v>142</v>
      </c>
      <c r="I88" s="12" t="s">
        <v>143</v>
      </c>
    </row>
    <row r="89" spans="1:9" x14ac:dyDescent="0.25">
      <c r="A89" s="14">
        <f t="shared" si="3"/>
        <v>88</v>
      </c>
      <c r="B89" s="5">
        <v>44694</v>
      </c>
      <c r="C89" s="16">
        <v>0.56597222222222221</v>
      </c>
      <c r="D89" s="16">
        <v>0.60555555555555551</v>
      </c>
      <c r="E89" s="17">
        <f>Tableau3[[#This Row],[Fin]]-Tableau3[[#This Row],[Début]]</f>
        <v>3.9583333333333304E-2</v>
      </c>
      <c r="F89" s="6" t="s">
        <v>13</v>
      </c>
      <c r="G89" s="6" t="s">
        <v>139</v>
      </c>
      <c r="H89" s="6" t="s">
        <v>144</v>
      </c>
      <c r="I89" s="12" t="s">
        <v>69</v>
      </c>
    </row>
    <row r="90" spans="1:9" x14ac:dyDescent="0.25">
      <c r="A90" s="14">
        <f t="shared" si="3"/>
        <v>89</v>
      </c>
      <c r="B90" s="5">
        <v>44694</v>
      </c>
      <c r="C90" s="16">
        <v>0.60555555555555551</v>
      </c>
      <c r="D90" s="16">
        <v>0.6166666666666667</v>
      </c>
      <c r="E90" s="17">
        <f>Tableau3[[#This Row],[Fin]]-Tableau3[[#This Row],[Début]]</f>
        <v>1.1111111111111183E-2</v>
      </c>
      <c r="F90" s="6" t="s">
        <v>6</v>
      </c>
      <c r="G90" s="6" t="s">
        <v>145</v>
      </c>
      <c r="H90" s="6"/>
      <c r="I90" s="12" t="s">
        <v>69</v>
      </c>
    </row>
    <row r="91" spans="1:9" x14ac:dyDescent="0.25">
      <c r="A91" s="14">
        <f t="shared" si="3"/>
        <v>90</v>
      </c>
      <c r="B91" s="5">
        <v>44694</v>
      </c>
      <c r="C91" s="16">
        <v>0.6166666666666667</v>
      </c>
      <c r="D91" s="16">
        <v>0.625</v>
      </c>
      <c r="E91" s="17">
        <f>Tableau3[[#This Row],[Fin]]-Tableau3[[#This Row],[Début]]</f>
        <v>8.3333333333333037E-3</v>
      </c>
      <c r="F91" s="6" t="s">
        <v>8</v>
      </c>
      <c r="G91" s="6" t="s">
        <v>146</v>
      </c>
      <c r="H91" s="6"/>
      <c r="I91" s="12" t="s">
        <v>69</v>
      </c>
    </row>
    <row r="92" spans="1:9" x14ac:dyDescent="0.25">
      <c r="A92" s="14">
        <f t="shared" si="3"/>
        <v>91</v>
      </c>
      <c r="B92" s="5">
        <v>44694</v>
      </c>
      <c r="C92" s="16">
        <v>0.625</v>
      </c>
      <c r="D92" s="16">
        <v>0.62847222222222221</v>
      </c>
      <c r="E92" s="17">
        <f>Tableau3[[#This Row],[Fin]]-Tableau3[[#This Row],[Début]]</f>
        <v>3.4722222222222099E-3</v>
      </c>
      <c r="F92" s="6" t="s">
        <v>12</v>
      </c>
      <c r="G92" s="6" t="s">
        <v>38</v>
      </c>
      <c r="H92" s="6"/>
      <c r="I92" s="12" t="s">
        <v>69</v>
      </c>
    </row>
    <row r="93" spans="1:9" ht="60" x14ac:dyDescent="0.25">
      <c r="A93" s="14">
        <f t="shared" si="3"/>
        <v>92</v>
      </c>
      <c r="B93" s="5">
        <v>44697</v>
      </c>
      <c r="C93" s="16">
        <v>0.33333333333333331</v>
      </c>
      <c r="D93" s="16">
        <v>0.34722222222222227</v>
      </c>
      <c r="E93" s="17">
        <f>Tableau3[[#This Row],[Fin]]-Tableau3[[#This Row],[Début]]</f>
        <v>1.3888888888888951E-2</v>
      </c>
      <c r="F93" s="6" t="s">
        <v>9</v>
      </c>
      <c r="G93" s="6" t="s">
        <v>147</v>
      </c>
      <c r="H93" s="6"/>
      <c r="I93" s="12" t="s">
        <v>148</v>
      </c>
    </row>
    <row r="94" spans="1:9" ht="225" x14ac:dyDescent="0.25">
      <c r="A94" s="14">
        <f>A93+1</f>
        <v>93</v>
      </c>
      <c r="B94" s="5">
        <v>44697</v>
      </c>
      <c r="C94" s="16">
        <v>0.34722222222222227</v>
      </c>
      <c r="D94" s="16">
        <v>0.375</v>
      </c>
      <c r="E94" s="17">
        <f>Tableau3[[#This Row],[Fin]]-Tableau3[[#This Row],[Début]]</f>
        <v>2.7777777777777735E-2</v>
      </c>
      <c r="F94" s="6" t="s">
        <v>28</v>
      </c>
      <c r="G94" s="6" t="s">
        <v>149</v>
      </c>
      <c r="H94" s="7" t="s">
        <v>150</v>
      </c>
      <c r="I94" s="12" t="s">
        <v>151</v>
      </c>
    </row>
    <row r="95" spans="1:9" x14ac:dyDescent="0.25">
      <c r="A95" s="14">
        <f t="shared" si="3"/>
        <v>94</v>
      </c>
      <c r="B95" s="5">
        <v>44697</v>
      </c>
      <c r="C95" s="16">
        <v>0.375</v>
      </c>
      <c r="D95" s="16">
        <v>0.39374999999999999</v>
      </c>
      <c r="E95" s="17">
        <f>Tableau3[[#This Row],[Fin]]-Tableau3[[#This Row],[Début]]</f>
        <v>1.8749999999999989E-2</v>
      </c>
      <c r="F95" s="6" t="s">
        <v>9</v>
      </c>
      <c r="G95" s="6" t="s">
        <v>147</v>
      </c>
      <c r="H95" s="7"/>
      <c r="I95" s="12" t="s">
        <v>69</v>
      </c>
    </row>
    <row r="96" spans="1:9" x14ac:dyDescent="0.25">
      <c r="A96" s="14">
        <f t="shared" si="3"/>
        <v>95</v>
      </c>
      <c r="B96" s="5">
        <v>44697</v>
      </c>
      <c r="C96" s="16">
        <v>0.39374999999999999</v>
      </c>
      <c r="D96" s="16">
        <v>0.39930555555555558</v>
      </c>
      <c r="E96" s="17">
        <f>Tableau3[[#This Row],[Fin]]-Tableau3[[#This Row],[Début]]</f>
        <v>5.5555555555555913E-3</v>
      </c>
      <c r="F96" s="6" t="s">
        <v>6</v>
      </c>
      <c r="G96" s="6" t="s">
        <v>152</v>
      </c>
      <c r="H96" s="7"/>
      <c r="I96" s="12" t="s">
        <v>104</v>
      </c>
    </row>
    <row r="97" spans="1:9" x14ac:dyDescent="0.25">
      <c r="A97" s="14">
        <f t="shared" si="3"/>
        <v>96</v>
      </c>
      <c r="B97" s="5">
        <v>44697</v>
      </c>
      <c r="C97" s="16">
        <v>0.41319444444444442</v>
      </c>
      <c r="D97" s="16">
        <v>0.42083333333333334</v>
      </c>
      <c r="E97" s="17">
        <f>Tableau3[[#This Row],[Fin]]-Tableau3[[#This Row],[Début]]</f>
        <v>7.6388888888889173E-3</v>
      </c>
      <c r="F97" s="6" t="s">
        <v>6</v>
      </c>
      <c r="G97" s="6" t="s">
        <v>152</v>
      </c>
      <c r="H97" s="7"/>
      <c r="I97" s="12" t="s">
        <v>69</v>
      </c>
    </row>
    <row r="98" spans="1:9" x14ac:dyDescent="0.25">
      <c r="A98" s="14">
        <f t="shared" si="3"/>
        <v>97</v>
      </c>
      <c r="B98" s="5">
        <v>44697</v>
      </c>
      <c r="C98" s="16">
        <v>0.42083333333333334</v>
      </c>
      <c r="D98" s="16">
        <v>0.44791666666666669</v>
      </c>
      <c r="E98" s="17">
        <f>Tableau3[[#This Row],[Fin]]-Tableau3[[#This Row],[Début]]</f>
        <v>2.7083333333333348E-2</v>
      </c>
      <c r="F98" s="6" t="s">
        <v>6</v>
      </c>
      <c r="G98" s="6" t="s">
        <v>153</v>
      </c>
      <c r="H98" s="7"/>
      <c r="I98" s="12" t="s">
        <v>69</v>
      </c>
    </row>
    <row r="99" spans="1:9" x14ac:dyDescent="0.25">
      <c r="A99" s="14">
        <f t="shared" si="3"/>
        <v>98</v>
      </c>
      <c r="B99" s="5">
        <v>44697</v>
      </c>
      <c r="C99" s="16">
        <v>0.44861111111111113</v>
      </c>
      <c r="D99" s="16">
        <v>0.47569444444444442</v>
      </c>
      <c r="E99" s="17">
        <f>Tableau3[[#This Row],[Fin]]-Tableau3[[#This Row],[Début]]</f>
        <v>2.7083333333333293E-2</v>
      </c>
      <c r="F99" s="6" t="s">
        <v>8</v>
      </c>
      <c r="G99" s="6" t="s">
        <v>154</v>
      </c>
      <c r="H99" s="7"/>
      <c r="I99" s="12" t="s">
        <v>104</v>
      </c>
    </row>
    <row r="100" spans="1:9" ht="45" x14ac:dyDescent="0.25">
      <c r="A100" s="14">
        <f t="shared" si="3"/>
        <v>99</v>
      </c>
      <c r="B100" s="5">
        <v>44697</v>
      </c>
      <c r="C100" s="16">
        <v>0.5625</v>
      </c>
      <c r="D100" s="16">
        <v>0.62013888888888891</v>
      </c>
      <c r="E100" s="17">
        <f>Tableau3[[#This Row],[Fin]]-Tableau3[[#This Row],[Début]]</f>
        <v>5.7638888888888906E-2</v>
      </c>
      <c r="F100" s="6" t="s">
        <v>8</v>
      </c>
      <c r="G100" s="6" t="s">
        <v>154</v>
      </c>
      <c r="H100" s="7" t="s">
        <v>155</v>
      </c>
      <c r="I100" s="12" t="s">
        <v>69</v>
      </c>
    </row>
    <row r="101" spans="1:9" x14ac:dyDescent="0.25">
      <c r="A101" s="14">
        <f t="shared" si="3"/>
        <v>100</v>
      </c>
      <c r="B101" s="5">
        <v>44697</v>
      </c>
      <c r="C101" s="16">
        <v>0.62083333333333335</v>
      </c>
      <c r="D101" s="16">
        <v>0.62847222222222221</v>
      </c>
      <c r="E101" s="17">
        <f>Tableau3[[#This Row],[Fin]]-Tableau3[[#This Row],[Début]]</f>
        <v>7.6388888888888618E-3</v>
      </c>
      <c r="F101" s="6" t="s">
        <v>12</v>
      </c>
      <c r="G101" s="6" t="s">
        <v>156</v>
      </c>
      <c r="H101" s="7"/>
      <c r="I101" s="12" t="s">
        <v>69</v>
      </c>
    </row>
    <row r="102" spans="1:9" x14ac:dyDescent="0.25">
      <c r="A102" s="14">
        <f t="shared" si="3"/>
        <v>101</v>
      </c>
      <c r="B102" s="5">
        <v>44697</v>
      </c>
      <c r="C102" s="16">
        <v>0.64236111111111105</v>
      </c>
      <c r="D102" s="16">
        <v>0.65486111111111112</v>
      </c>
      <c r="E102" s="17">
        <f>Tableau3[[#This Row],[Fin]]-Tableau3[[#This Row],[Début]]</f>
        <v>1.2500000000000067E-2</v>
      </c>
      <c r="F102" s="6" t="s">
        <v>12</v>
      </c>
      <c r="G102" s="6" t="s">
        <v>157</v>
      </c>
      <c r="H102" s="7"/>
      <c r="I102" s="12" t="s">
        <v>69</v>
      </c>
    </row>
    <row r="103" spans="1:9" ht="60" x14ac:dyDescent="0.25">
      <c r="A103" s="14">
        <f t="shared" si="3"/>
        <v>102</v>
      </c>
      <c r="B103" s="5">
        <v>44697</v>
      </c>
      <c r="C103" s="16">
        <v>0.65486111111111112</v>
      </c>
      <c r="D103" s="16">
        <v>0.67847222222222225</v>
      </c>
      <c r="E103" s="17">
        <f>Tableau3[[#This Row],[Fin]]-Tableau3[[#This Row],[Début]]</f>
        <v>2.3611111111111138E-2</v>
      </c>
      <c r="F103" s="6" t="s">
        <v>11</v>
      </c>
      <c r="G103" s="6" t="s">
        <v>158</v>
      </c>
      <c r="H103" s="7" t="s">
        <v>159</v>
      </c>
      <c r="I103" s="12" t="s">
        <v>69</v>
      </c>
    </row>
    <row r="104" spans="1:9" x14ac:dyDescent="0.25">
      <c r="A104" s="14">
        <f t="shared" si="3"/>
        <v>103</v>
      </c>
      <c r="B104" s="5">
        <v>44697</v>
      </c>
      <c r="C104" s="16">
        <v>0.67847222222222225</v>
      </c>
      <c r="D104" s="16">
        <v>0.70486111111111116</v>
      </c>
      <c r="E104" s="17">
        <f>Tableau3[[#This Row],[Fin]]-Tableau3[[#This Row],[Début]]</f>
        <v>2.6388888888888906E-2</v>
      </c>
      <c r="F104" s="6" t="s">
        <v>6</v>
      </c>
      <c r="G104" s="6" t="s">
        <v>160</v>
      </c>
      <c r="H104" s="7"/>
      <c r="I104" s="12" t="s">
        <v>69</v>
      </c>
    </row>
    <row r="105" spans="1:9" x14ac:dyDescent="0.25">
      <c r="A105" s="14">
        <f t="shared" si="3"/>
        <v>104</v>
      </c>
      <c r="B105" s="5">
        <v>44698</v>
      </c>
      <c r="C105" s="16">
        <v>0.33333333333333331</v>
      </c>
      <c r="D105" s="16">
        <v>0.3576388888888889</v>
      </c>
      <c r="E105" s="17">
        <f>Tableau3[[#This Row],[Fin]]-Tableau3[[#This Row],[Début]]</f>
        <v>2.430555555555558E-2</v>
      </c>
      <c r="F105" s="6" t="s">
        <v>6</v>
      </c>
      <c r="G105" s="6" t="s">
        <v>161</v>
      </c>
      <c r="H105" s="7"/>
      <c r="I105" s="12" t="s">
        <v>69</v>
      </c>
    </row>
    <row r="106" spans="1:9" x14ac:dyDescent="0.25">
      <c r="A106" s="14">
        <f t="shared" si="3"/>
        <v>105</v>
      </c>
      <c r="B106" s="5">
        <v>44698</v>
      </c>
      <c r="C106" s="16">
        <v>0.3576388888888889</v>
      </c>
      <c r="D106" s="16">
        <v>0.37847222222222227</v>
      </c>
      <c r="E106" s="17">
        <f>Tableau3[[#This Row],[Fin]]-Tableau3[[#This Row],[Début]]</f>
        <v>2.083333333333337E-2</v>
      </c>
      <c r="F106" s="6" t="s">
        <v>6</v>
      </c>
      <c r="G106" s="6" t="s">
        <v>162</v>
      </c>
      <c r="H106" s="7"/>
      <c r="I106" s="12" t="s">
        <v>69</v>
      </c>
    </row>
    <row r="107" spans="1:9" x14ac:dyDescent="0.25">
      <c r="A107" s="14">
        <f t="shared" si="3"/>
        <v>106</v>
      </c>
      <c r="B107" s="5">
        <v>44698</v>
      </c>
      <c r="C107" s="16">
        <v>0.37847222222222227</v>
      </c>
      <c r="D107" s="16">
        <v>0.39930555555555558</v>
      </c>
      <c r="E107" s="17">
        <f>Tableau3[[#This Row],[Fin]]-Tableau3[[#This Row],[Début]]</f>
        <v>2.0833333333333315E-2</v>
      </c>
      <c r="F107" s="6" t="s">
        <v>8</v>
      </c>
      <c r="G107" s="6" t="s">
        <v>163</v>
      </c>
      <c r="H107" s="7"/>
      <c r="I107" s="12" t="s">
        <v>69</v>
      </c>
    </row>
    <row r="108" spans="1:9" x14ac:dyDescent="0.25">
      <c r="A108" s="14">
        <f t="shared" si="3"/>
        <v>107</v>
      </c>
      <c r="B108" s="5">
        <v>44698</v>
      </c>
      <c r="C108" s="16">
        <v>0.41319444444444442</v>
      </c>
      <c r="D108" s="16">
        <v>0.42291666666666666</v>
      </c>
      <c r="E108" s="17">
        <f>Tableau3[[#This Row],[Fin]]-Tableau3[[#This Row],[Début]]</f>
        <v>9.7222222222222432E-3</v>
      </c>
      <c r="F108" s="6" t="s">
        <v>6</v>
      </c>
      <c r="G108" s="6" t="s">
        <v>164</v>
      </c>
      <c r="H108" s="7"/>
      <c r="I108" s="12" t="s">
        <v>69</v>
      </c>
    </row>
    <row r="109" spans="1:9" x14ac:dyDescent="0.25">
      <c r="A109" s="14">
        <f t="shared" si="3"/>
        <v>108</v>
      </c>
      <c r="B109" s="5">
        <v>44698</v>
      </c>
      <c r="C109" s="16">
        <v>0.42291666666666666</v>
      </c>
      <c r="D109" s="16">
        <v>0.44097222222222227</v>
      </c>
      <c r="E109" s="17">
        <f>Tableau3[[#This Row],[Fin]]-Tableau3[[#This Row],[Début]]</f>
        <v>1.8055555555555602E-2</v>
      </c>
      <c r="F109" s="6" t="s">
        <v>11</v>
      </c>
      <c r="G109" s="6" t="s">
        <v>165</v>
      </c>
      <c r="H109" s="7" t="s">
        <v>166</v>
      </c>
      <c r="I109" s="12" t="s">
        <v>69</v>
      </c>
    </row>
    <row r="110" spans="1:9" x14ac:dyDescent="0.25">
      <c r="A110" s="14">
        <f t="shared" si="3"/>
        <v>109</v>
      </c>
      <c r="B110" s="5">
        <v>44698</v>
      </c>
      <c r="C110" s="16">
        <v>0.44097222222222227</v>
      </c>
      <c r="D110" s="16">
        <v>0.45763888888888887</v>
      </c>
      <c r="E110" s="17">
        <f>Tableau3[[#This Row],[Fin]]-Tableau3[[#This Row],[Début]]</f>
        <v>1.6666666666666607E-2</v>
      </c>
      <c r="F110" s="6" t="s">
        <v>6</v>
      </c>
      <c r="G110" s="6" t="s">
        <v>167</v>
      </c>
      <c r="H110" s="7"/>
      <c r="I110" s="12" t="s">
        <v>69</v>
      </c>
    </row>
    <row r="111" spans="1:9" x14ac:dyDescent="0.25">
      <c r="A111" s="14">
        <f t="shared" si="3"/>
        <v>110</v>
      </c>
      <c r="B111" s="5">
        <v>44698</v>
      </c>
      <c r="C111" s="16">
        <v>0.45763888888888887</v>
      </c>
      <c r="D111" s="16">
        <v>0.48125000000000001</v>
      </c>
      <c r="E111" s="17">
        <f>Tableau3[[#This Row],[Fin]]-Tableau3[[#This Row],[Début]]</f>
        <v>2.3611111111111138E-2</v>
      </c>
      <c r="F111" s="6" t="s">
        <v>6</v>
      </c>
      <c r="G111" s="6" t="s">
        <v>168</v>
      </c>
      <c r="H111" s="7"/>
      <c r="I111" s="12" t="s">
        <v>69</v>
      </c>
    </row>
    <row r="112" spans="1:9" x14ac:dyDescent="0.25">
      <c r="A112" s="14">
        <f t="shared" si="3"/>
        <v>111</v>
      </c>
      <c r="B112" s="5">
        <v>44698</v>
      </c>
      <c r="C112" s="16">
        <v>0.48125000000000001</v>
      </c>
      <c r="D112" s="16">
        <v>0.50416666666666665</v>
      </c>
      <c r="E112" s="17">
        <f>Tableau3[[#This Row],[Fin]]-Tableau3[[#This Row],[Début]]</f>
        <v>2.2916666666666641E-2</v>
      </c>
      <c r="F112" s="6" t="s">
        <v>6</v>
      </c>
      <c r="G112" s="6" t="s">
        <v>169</v>
      </c>
      <c r="H112" s="7"/>
      <c r="I112" s="12" t="s">
        <v>69</v>
      </c>
    </row>
    <row r="113" spans="1:9" x14ac:dyDescent="0.25">
      <c r="A113" s="14">
        <f t="shared" si="3"/>
        <v>112</v>
      </c>
      <c r="B113" s="5">
        <v>44698</v>
      </c>
      <c r="C113" s="16">
        <v>0.50416666666666665</v>
      </c>
      <c r="D113" s="16">
        <v>0.51041666666666663</v>
      </c>
      <c r="E113" s="17">
        <f>Tableau3[[#This Row],[Fin]]-Tableau3[[#This Row],[Début]]</f>
        <v>6.2499999999999778E-3</v>
      </c>
      <c r="F113" s="6" t="s">
        <v>6</v>
      </c>
      <c r="G113" s="6" t="s">
        <v>170</v>
      </c>
      <c r="H113" s="7"/>
      <c r="I113" s="12" t="s">
        <v>69</v>
      </c>
    </row>
    <row r="114" spans="1:9" ht="30" x14ac:dyDescent="0.25">
      <c r="A114" s="14">
        <f t="shared" si="3"/>
        <v>113</v>
      </c>
      <c r="B114" s="5">
        <v>44698</v>
      </c>
      <c r="C114" s="16">
        <v>0.5625</v>
      </c>
      <c r="D114" s="16">
        <v>0.57986111111111105</v>
      </c>
      <c r="E114" s="17">
        <f>Tableau3[[#This Row],[Fin]]-Tableau3[[#This Row],[Début]]</f>
        <v>1.7361111111111049E-2</v>
      </c>
      <c r="F114" s="6" t="s">
        <v>6</v>
      </c>
      <c r="G114" s="6" t="s">
        <v>170</v>
      </c>
      <c r="H114" s="7" t="s">
        <v>171</v>
      </c>
      <c r="I114" s="12" t="s">
        <v>172</v>
      </c>
    </row>
    <row r="115" spans="1:9" x14ac:dyDescent="0.25">
      <c r="A115" s="14">
        <f t="shared" si="3"/>
        <v>114</v>
      </c>
      <c r="B115" s="5">
        <v>44698</v>
      </c>
      <c r="C115" s="16">
        <v>0.5625</v>
      </c>
      <c r="D115" s="16">
        <v>0.57986111111111105</v>
      </c>
      <c r="E115" s="17">
        <f>Tableau3[[#This Row],[Fin]]-Tableau3[[#This Row],[Début]]</f>
        <v>1.7361111111111049E-2</v>
      </c>
      <c r="F115" s="6" t="s">
        <v>110</v>
      </c>
      <c r="G115" s="6" t="s">
        <v>173</v>
      </c>
      <c r="H115" s="7"/>
      <c r="I115" s="12" t="s">
        <v>69</v>
      </c>
    </row>
    <row r="116" spans="1:9" x14ac:dyDescent="0.25">
      <c r="A116" s="14">
        <f t="shared" si="3"/>
        <v>115</v>
      </c>
      <c r="B116" s="5">
        <v>44698</v>
      </c>
      <c r="C116" s="16">
        <v>0.57986111111111105</v>
      </c>
      <c r="D116" s="16">
        <v>0.62569444444444444</v>
      </c>
      <c r="E116" s="17">
        <f>Tableau3[[#This Row],[Fin]]-Tableau3[[#This Row],[Début]]</f>
        <v>4.5833333333333393E-2</v>
      </c>
      <c r="F116" s="6" t="s">
        <v>6</v>
      </c>
      <c r="G116" s="6" t="s">
        <v>170</v>
      </c>
      <c r="H116" s="7" t="s">
        <v>174</v>
      </c>
      <c r="I116" s="12" t="s">
        <v>69</v>
      </c>
    </row>
    <row r="117" spans="1:9" ht="30" x14ac:dyDescent="0.25">
      <c r="A117" s="14">
        <f t="shared" si="3"/>
        <v>116</v>
      </c>
      <c r="B117" s="5">
        <v>44698</v>
      </c>
      <c r="C117" s="16">
        <v>0.63888888888888895</v>
      </c>
      <c r="D117" s="16">
        <v>0.68611111111111101</v>
      </c>
      <c r="E117" s="17">
        <f>Tableau3[[#This Row],[Fin]]-Tableau3[[#This Row],[Début]]</f>
        <v>4.7222222222222054E-2</v>
      </c>
      <c r="F117" s="6" t="s">
        <v>12</v>
      </c>
      <c r="G117" s="6" t="s">
        <v>157</v>
      </c>
      <c r="H117" s="7" t="s">
        <v>175</v>
      </c>
      <c r="I117" s="12" t="s">
        <v>69</v>
      </c>
    </row>
    <row r="118" spans="1:9" x14ac:dyDescent="0.25">
      <c r="A118" s="14">
        <f t="shared" si="3"/>
        <v>117</v>
      </c>
      <c r="B118" s="5">
        <v>44698</v>
      </c>
      <c r="C118" s="16">
        <v>0.68611111111111101</v>
      </c>
      <c r="D118" s="16">
        <v>0.70138888888888884</v>
      </c>
      <c r="E118" s="17">
        <f>Tableau3[[#This Row],[Fin]]-Tableau3[[#This Row],[Début]]</f>
        <v>1.5277777777777835E-2</v>
      </c>
      <c r="F118" s="6" t="s">
        <v>9</v>
      </c>
      <c r="G118" s="6" t="s">
        <v>176</v>
      </c>
      <c r="H118" s="7" t="s">
        <v>177</v>
      </c>
      <c r="I118" s="12" t="s">
        <v>104</v>
      </c>
    </row>
    <row r="119" spans="1:9" x14ac:dyDescent="0.25">
      <c r="A119" s="14"/>
      <c r="B119" s="5"/>
      <c r="C119" s="16"/>
      <c r="D119" s="16"/>
      <c r="E119" s="18">
        <f>SUM(E2:E118)</f>
        <v>2.8201388888888892</v>
      </c>
      <c r="F119" s="6"/>
      <c r="G119" s="6"/>
      <c r="H119" s="6"/>
      <c r="I119" s="6"/>
    </row>
  </sheetData>
  <dataValidations count="1">
    <dataValidation type="list" allowBlank="1" showInputMessage="1" showErrorMessage="1" sqref="L3:L4">
      <formula1>$L$3:$L$4</formula1>
    </dataValidation>
  </dataValidations>
  <hyperlinks>
    <hyperlink ref="H31" r:id="rId1" location="/planning/2338/story/5220" display="https://icescrum.cpnv.ch/p/EUREKA/ - /planning/2338/story/5220"/>
    <hyperlink ref="H33" r:id="rId2" display="https://docs.unity3d.com/Packages/com.unity.2d.sprite@1.0/manual/index.html"/>
    <hyperlink ref="H37" r:id="rId3" display="https://docs.microsoft.com/en-us/dotnet/csharp/fundamentals/coding-style/coding-conventions"/>
    <hyperlink ref="H60" r:id="rId4" location="/planning/2338/sprint/2340/story/5158/tasks/task/12005" display="/planning/2338/sprint/2340/story/5158/tasks/task/12005"/>
  </hyperlinks>
  <pageMargins left="0.25" right="0.25" top="0.75" bottom="0.75" header="0.3" footer="0.3"/>
  <pageSetup paperSize="8" scale="40" orientation="portrait" r:id="rId5"/>
  <tableParts count="1">
    <tablePart r:id="rId6"/>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'Types de Tâche'!$A$2:$A$8</xm:f>
          </x14:formula1>
          <xm:sqref>L7</xm:sqref>
        </x14:dataValidation>
        <x14:dataValidation type="list" allowBlank="1" showInputMessage="1" showErrorMessage="1">
          <x14:formula1>
            <xm:f>'Types de Tâche'!$A$2:$A$11</xm:f>
          </x14:formula1>
          <xm:sqref>F2:F118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11"/>
  <sheetViews>
    <sheetView workbookViewId="0">
      <selection activeCell="A2" sqref="A2:A11"/>
    </sheetView>
  </sheetViews>
  <sheetFormatPr baseColWidth="10" defaultRowHeight="15" x14ac:dyDescent="0.25"/>
  <cols>
    <col min="1" max="1" width="16.28515625" customWidth="1"/>
  </cols>
  <sheetData>
    <row r="1" spans="1:1" x14ac:dyDescent="0.25">
      <c r="A1" t="s">
        <v>7</v>
      </c>
    </row>
    <row r="2" spans="1:1" x14ac:dyDescent="0.25">
      <c r="A2" t="s">
        <v>9</v>
      </c>
    </row>
    <row r="3" spans="1:1" x14ac:dyDescent="0.25">
      <c r="A3" t="s">
        <v>10</v>
      </c>
    </row>
    <row r="4" spans="1:1" x14ac:dyDescent="0.25">
      <c r="A4" t="s">
        <v>11</v>
      </c>
    </row>
    <row r="5" spans="1:1" x14ac:dyDescent="0.25">
      <c r="A5" t="s">
        <v>8</v>
      </c>
    </row>
    <row r="6" spans="1:1" x14ac:dyDescent="0.25">
      <c r="A6" t="s">
        <v>12</v>
      </c>
    </row>
    <row r="7" spans="1:1" x14ac:dyDescent="0.25">
      <c r="A7" t="s">
        <v>13</v>
      </c>
    </row>
    <row r="8" spans="1:1" x14ac:dyDescent="0.25">
      <c r="A8" t="s">
        <v>6</v>
      </c>
    </row>
    <row r="9" spans="1:1" x14ac:dyDescent="0.25">
      <c r="A9" t="s">
        <v>28</v>
      </c>
    </row>
    <row r="10" spans="1:1" x14ac:dyDescent="0.25">
      <c r="A10" t="s">
        <v>33</v>
      </c>
    </row>
    <row r="11" spans="1:1" x14ac:dyDescent="0.25">
      <c r="A11" t="s">
        <v>110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journal</vt:lpstr>
      <vt:lpstr>Types de Tâche</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BORCARD Jessy</dc:creator>
  <cp:lastModifiedBy>BORCARD Jessy</cp:lastModifiedBy>
  <cp:lastPrinted>2022-05-17T14:44:19Z</cp:lastPrinted>
  <dcterms:created xsi:type="dcterms:W3CDTF">2022-04-12T06:21:59Z</dcterms:created>
  <dcterms:modified xsi:type="dcterms:W3CDTF">2022-05-17T14:51:30Z</dcterms:modified>
</cp:coreProperties>
</file>